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0DC100B-0DF3-48BB-894F-3D3328212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0" i="1" l="1"/>
  <c r="M183" i="1"/>
  <c r="M184" i="1"/>
  <c r="M185" i="1"/>
  <c r="M186" i="1"/>
  <c r="M187" i="1"/>
  <c r="M188" i="1"/>
  <c r="M189" i="1"/>
  <c r="M190" i="1"/>
  <c r="M191" i="1"/>
  <c r="M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I243" i="1" l="1"/>
  <c r="I241" i="1"/>
  <c r="I240" i="1"/>
  <c r="AI251" i="1"/>
  <c r="AH251" i="1"/>
  <c r="AC251" i="1"/>
  <c r="AB251" i="1"/>
  <c r="Z251" i="1"/>
  <c r="Y251" i="1"/>
  <c r="T251" i="1"/>
  <c r="S251" i="1"/>
  <c r="Q251" i="1"/>
  <c r="P251" i="1"/>
  <c r="K251" i="1"/>
  <c r="J251" i="1"/>
  <c r="H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4" i="1"/>
  <c r="AG72" i="1"/>
  <c r="AG71" i="1"/>
  <c r="AG70" i="1"/>
  <c r="AG68" i="1"/>
  <c r="AG67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7" i="1"/>
  <c r="AG26" i="1"/>
  <c r="AG25" i="1"/>
  <c r="AG24" i="1"/>
  <c r="AG23" i="1"/>
  <c r="AG22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X245" i="1" s="1"/>
  <c r="W244" i="1"/>
  <c r="V244" i="1"/>
  <c r="W243" i="1"/>
  <c r="V243" i="1"/>
  <c r="X243" i="1" s="1"/>
  <c r="W242" i="1"/>
  <c r="V242" i="1"/>
  <c r="W241" i="1"/>
  <c r="V241" i="1"/>
  <c r="X241" i="1" s="1"/>
  <c r="W240" i="1"/>
  <c r="V240" i="1"/>
  <c r="W239" i="1"/>
  <c r="V239" i="1"/>
  <c r="X239" i="1" s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4" i="1"/>
  <c r="V74" i="1"/>
  <c r="W72" i="1"/>
  <c r="V72" i="1"/>
  <c r="W71" i="1"/>
  <c r="V71" i="1"/>
  <c r="W70" i="1"/>
  <c r="V70" i="1"/>
  <c r="W68" i="1"/>
  <c r="V68" i="1"/>
  <c r="W67" i="1"/>
  <c r="V67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7" i="1"/>
  <c r="V27" i="1"/>
  <c r="W26" i="1"/>
  <c r="V26" i="1"/>
  <c r="W25" i="1"/>
  <c r="V25" i="1"/>
  <c r="W24" i="1"/>
  <c r="V24" i="1"/>
  <c r="W23" i="1"/>
  <c r="V23" i="1"/>
  <c r="W22" i="1"/>
  <c r="V22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I250" i="1"/>
  <c r="I24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F246" i="1" l="1"/>
  <c r="F25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30" i="1"/>
  <c r="X232" i="1"/>
  <c r="X234" i="1"/>
  <c r="X236" i="1"/>
  <c r="X238" i="1"/>
  <c r="X240" i="1"/>
  <c r="X242" i="1"/>
  <c r="X244" i="1"/>
  <c r="X246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F245" i="1"/>
  <c r="F247" i="1"/>
  <c r="F249" i="1"/>
  <c r="X249" i="1"/>
  <c r="X191" i="1"/>
  <c r="X228" i="1"/>
  <c r="X190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03" i="1"/>
  <c r="X104" i="1"/>
  <c r="X105" i="1"/>
  <c r="X106" i="1"/>
  <c r="X108" i="1"/>
  <c r="X109" i="1"/>
  <c r="X110" i="1"/>
  <c r="X111" i="1"/>
  <c r="X112" i="1"/>
  <c r="X113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250" i="1"/>
  <c r="X114" i="1"/>
  <c r="X107" i="1"/>
  <c r="X97" i="1"/>
  <c r="X98" i="1"/>
  <c r="X99" i="1"/>
  <c r="X100" i="1"/>
  <c r="X101" i="1"/>
  <c r="X102" i="1"/>
  <c r="X23" i="1"/>
  <c r="X24" i="1"/>
  <c r="X25" i="1"/>
  <c r="X26" i="1"/>
  <c r="X27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60" i="1"/>
  <c r="X61" i="1"/>
  <c r="X62" i="1"/>
  <c r="X63" i="1"/>
  <c r="X64" i="1"/>
  <c r="X65" i="1"/>
  <c r="X67" i="1"/>
  <c r="X68" i="1"/>
  <c r="X70" i="1"/>
  <c r="X71" i="1"/>
  <c r="X72" i="1"/>
  <c r="X74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F248" i="1"/>
  <c r="X59" i="1"/>
  <c r="X247" i="1"/>
  <c r="X248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X22" i="1"/>
  <c r="AJ21" i="1"/>
  <c r="AJ251" i="1" s="1"/>
  <c r="AG21" i="1"/>
  <c r="AD21" i="1"/>
  <c r="AD251" i="1" s="1"/>
  <c r="AA21" i="1"/>
  <c r="AA251" i="1" s="1"/>
  <c r="W21" i="1"/>
  <c r="V21" i="1"/>
  <c r="U21" i="1"/>
  <c r="U251" i="1" s="1"/>
  <c r="R21" i="1"/>
  <c r="R251" i="1" s="1"/>
  <c r="L21" i="1"/>
  <c r="L251" i="1" s="1"/>
  <c r="I21" i="1"/>
  <c r="X21" i="1" l="1"/>
  <c r="C251" i="1"/>
  <c r="G251" i="1" l="1"/>
  <c r="I98" i="1"/>
  <c r="I105" i="1"/>
  <c r="D105" i="1"/>
  <c r="F105" i="1" s="1"/>
  <c r="I110" i="1"/>
  <c r="I100" i="1"/>
  <c r="I99" i="1"/>
  <c r="D99" i="1"/>
  <c r="F99" i="1" s="1"/>
  <c r="I101" i="1"/>
  <c r="I102" i="1"/>
  <c r="I112" i="1"/>
  <c r="D100" i="1"/>
  <c r="F100" i="1" s="1"/>
  <c r="I103" i="1"/>
  <c r="D103" i="1"/>
  <c r="F103" i="1" s="1"/>
  <c r="D104" i="1"/>
  <c r="F104" i="1" s="1"/>
  <c r="I104" i="1"/>
  <c r="I109" i="1"/>
  <c r="I106" i="1"/>
  <c r="D102" i="1"/>
  <c r="F102" i="1" s="1"/>
  <c r="I114" i="1"/>
  <c r="D97" i="1"/>
  <c r="F97" i="1" s="1"/>
  <c r="I97" i="1"/>
  <c r="D110" i="1"/>
  <c r="F110" i="1" s="1"/>
  <c r="D106" i="1"/>
  <c r="F106" i="1" s="1"/>
  <c r="D98" i="1"/>
  <c r="F98" i="1" s="1"/>
  <c r="D101" i="1"/>
  <c r="F101" i="1" s="1"/>
  <c r="D112" i="1"/>
  <c r="F112" i="1" s="1"/>
  <c r="I111" i="1"/>
  <c r="D111" i="1"/>
  <c r="F111" i="1" s="1"/>
  <c r="D109" i="1"/>
  <c r="F109" i="1" s="1"/>
  <c r="I108" i="1"/>
  <c r="D108" i="1"/>
  <c r="F108" i="1" s="1"/>
  <c r="I107" i="1"/>
  <c r="D107" i="1"/>
  <c r="F107" i="1" s="1"/>
  <c r="D114" i="1"/>
  <c r="F114" i="1" s="1"/>
  <c r="I113" i="1"/>
  <c r="D113" i="1"/>
  <c r="F113" i="1" s="1"/>
  <c r="I251" i="1" l="1"/>
  <c r="O82" i="1"/>
  <c r="O80" i="1"/>
  <c r="O22" i="1"/>
  <c r="O86" i="1"/>
  <c r="O39" i="1"/>
  <c r="O96" i="1"/>
  <c r="O55" i="1"/>
  <c r="O93" i="1"/>
  <c r="O94" i="1"/>
  <c r="O36" i="1"/>
  <c r="D39" i="1"/>
  <c r="F39" i="1" s="1"/>
  <c r="O79" i="1"/>
  <c r="O38" i="1"/>
  <c r="O87" i="1"/>
  <c r="O48" i="1"/>
  <c r="D48" i="1"/>
  <c r="F48" i="1" s="1"/>
  <c r="O50" i="1"/>
  <c r="D50" i="1"/>
  <c r="F50" i="1" s="1"/>
  <c r="D82" i="1"/>
  <c r="F82" i="1" s="1"/>
  <c r="O81" i="1"/>
  <c r="D81" i="1"/>
  <c r="F81" i="1" s="1"/>
  <c r="O44" i="1"/>
  <c r="O59" i="1"/>
  <c r="D59" i="1"/>
  <c r="F59" i="1" s="1"/>
  <c r="D79" i="1"/>
  <c r="F79" i="1" s="1"/>
  <c r="D87" i="1"/>
  <c r="F87" i="1" s="1"/>
  <c r="O54" i="1"/>
  <c r="O33" i="1"/>
  <c r="O68" i="1"/>
  <c r="O65" i="1"/>
  <c r="O71" i="1"/>
  <c r="D80" i="1"/>
  <c r="F80" i="1" s="1"/>
  <c r="O32" i="1"/>
  <c r="D32" i="1"/>
  <c r="F32" i="1" s="1"/>
  <c r="O63" i="1"/>
  <c r="O28" i="1"/>
  <c r="O70" i="1"/>
  <c r="D70" i="1"/>
  <c r="F70" i="1" s="1"/>
  <c r="O83" i="1"/>
  <c r="O26" i="1"/>
  <c r="D26" i="1"/>
  <c r="F26" i="1" s="1"/>
  <c r="D86" i="1"/>
  <c r="F86" i="1" s="1"/>
  <c r="O84" i="1"/>
  <c r="D84" i="1"/>
  <c r="F84" i="1" s="1"/>
  <c r="D91" i="1"/>
  <c r="F91" i="1" s="1"/>
  <c r="O91" i="1"/>
  <c r="O56" i="1"/>
  <c r="D56" i="1"/>
  <c r="F56" i="1" s="1"/>
  <c r="D83" i="1"/>
  <c r="F83" i="1" s="1"/>
  <c r="D93" i="1"/>
  <c r="F93" i="1" s="1"/>
  <c r="D63" i="1"/>
  <c r="F63" i="1" s="1"/>
  <c r="O57" i="1"/>
  <c r="D57" i="1"/>
  <c r="F57" i="1" s="1"/>
  <c r="D44" i="1"/>
  <c r="F44" i="1" s="1"/>
  <c r="O46" i="1"/>
  <c r="D46" i="1"/>
  <c r="F46" i="1" s="1"/>
  <c r="O42" i="1"/>
  <c r="D42" i="1"/>
  <c r="F42" i="1" s="1"/>
  <c r="D54" i="1"/>
  <c r="F54" i="1" s="1"/>
  <c r="D68" i="1"/>
  <c r="F68" i="1" s="1"/>
  <c r="D96" i="1"/>
  <c r="F96" i="1" s="1"/>
  <c r="D36" i="1"/>
  <c r="F36" i="1" s="1"/>
  <c r="O53" i="1"/>
  <c r="D53" i="1"/>
  <c r="F53" i="1" s="1"/>
  <c r="D22" i="1"/>
  <c r="F22" i="1" s="1"/>
  <c r="O47" i="1"/>
  <c r="D47" i="1"/>
  <c r="F47" i="1" s="1"/>
  <c r="D21" i="1"/>
  <c r="O21" i="1"/>
  <c r="O85" i="1"/>
  <c r="D85" i="1"/>
  <c r="F85" i="1" s="1"/>
  <c r="O58" i="1"/>
  <c r="D58" i="1"/>
  <c r="F58" i="1" s="1"/>
  <c r="O49" i="1"/>
  <c r="D49" i="1"/>
  <c r="F49" i="1" s="1"/>
  <c r="D55" i="1"/>
  <c r="F55" i="1" s="1"/>
  <c r="O27" i="1"/>
  <c r="D27" i="1"/>
  <c r="F27" i="1" s="1"/>
  <c r="O30" i="1"/>
  <c r="D30" i="1"/>
  <c r="F30" i="1" s="1"/>
  <c r="D38" i="1"/>
  <c r="F38" i="1" s="1"/>
  <c r="D33" i="1"/>
  <c r="F33" i="1" s="1"/>
  <c r="D65" i="1"/>
  <c r="F65" i="1" s="1"/>
  <c r="O76" i="1"/>
  <c r="D76" i="1"/>
  <c r="F76" i="1" s="1"/>
  <c r="D71" i="1"/>
  <c r="F71" i="1" s="1"/>
  <c r="D94" i="1"/>
  <c r="F94" i="1" s="1"/>
  <c r="O24" i="1"/>
  <c r="D24" i="1"/>
  <c r="F24" i="1" s="1"/>
  <c r="O41" i="1"/>
  <c r="D41" i="1"/>
  <c r="F41" i="1" s="1"/>
  <c r="D28" i="1"/>
  <c r="F28" i="1" s="1"/>
  <c r="O78" i="1"/>
  <c r="D78" i="1"/>
  <c r="F78" i="1" s="1"/>
  <c r="O37" i="1"/>
  <c r="D37" i="1"/>
  <c r="F37" i="1" s="1"/>
  <c r="F21" i="1" l="1"/>
  <c r="W28" i="1"/>
  <c r="AF251" i="1"/>
  <c r="W73" i="1"/>
  <c r="W75" i="1"/>
  <c r="W29" i="1"/>
  <c r="W66" i="1"/>
  <c r="W69" i="1"/>
  <c r="AE251" i="1"/>
  <c r="AG29" i="1"/>
  <c r="V28" i="1"/>
  <c r="AG28" i="1"/>
  <c r="V29" i="1"/>
  <c r="AG66" i="1"/>
  <c r="AG73" i="1"/>
  <c r="V73" i="1"/>
  <c r="AG69" i="1"/>
  <c r="V69" i="1"/>
  <c r="V75" i="1"/>
  <c r="AG75" i="1"/>
  <c r="V66" i="1"/>
  <c r="X66" i="1" l="1"/>
  <c r="X28" i="1"/>
  <c r="X73" i="1"/>
  <c r="X69" i="1"/>
  <c r="X29" i="1"/>
  <c r="V251" i="1"/>
  <c r="AG251" i="1"/>
  <c r="X75" i="1"/>
  <c r="W251" i="1"/>
  <c r="X251" i="1" l="1"/>
  <c r="E60" i="1"/>
  <c r="E75" i="1"/>
  <c r="D95" i="1" l="1"/>
  <c r="F95" i="1" s="1"/>
  <c r="O95" i="1"/>
  <c r="D90" i="1"/>
  <c r="F90" i="1" s="1"/>
  <c r="O90" i="1"/>
  <c r="O88" i="1"/>
  <c r="D88" i="1"/>
  <c r="F88" i="1" s="1"/>
  <c r="O75" i="1"/>
  <c r="D75" i="1"/>
  <c r="F75" i="1" s="1"/>
  <c r="O73" i="1"/>
  <c r="D73" i="1"/>
  <c r="F73" i="1" s="1"/>
  <c r="O69" i="1"/>
  <c r="D69" i="1"/>
  <c r="F69" i="1" s="1"/>
  <c r="O66" i="1"/>
  <c r="D66" i="1"/>
  <c r="F66" i="1" s="1"/>
  <c r="O62" i="1"/>
  <c r="D62" i="1"/>
  <c r="F62" i="1" s="1"/>
  <c r="D60" i="1"/>
  <c r="F60" i="1" s="1"/>
  <c r="O60" i="1"/>
  <c r="O51" i="1"/>
  <c r="D51" i="1"/>
  <c r="O43" i="1"/>
  <c r="D43" i="1"/>
  <c r="F43" i="1" s="1"/>
  <c r="D35" i="1"/>
  <c r="F35" i="1" s="1"/>
  <c r="O35" i="1"/>
  <c r="D31" i="1"/>
  <c r="F31" i="1" s="1"/>
  <c r="O31" i="1"/>
  <c r="O25" i="1"/>
  <c r="D25" i="1"/>
  <c r="F25" i="1" s="1"/>
  <c r="O92" i="1"/>
  <c r="D92" i="1"/>
  <c r="F92" i="1" s="1"/>
  <c r="O89" i="1"/>
  <c r="D89" i="1"/>
  <c r="F89" i="1" s="1"/>
  <c r="D77" i="1"/>
  <c r="F77" i="1" s="1"/>
  <c r="O77" i="1"/>
  <c r="O74" i="1"/>
  <c r="D74" i="1"/>
  <c r="F74" i="1" s="1"/>
  <c r="O72" i="1"/>
  <c r="D72" i="1"/>
  <c r="F72" i="1" s="1"/>
  <c r="O67" i="1"/>
  <c r="D67" i="1"/>
  <c r="F67" i="1" s="1"/>
  <c r="D64" i="1"/>
  <c r="F64" i="1" s="1"/>
  <c r="O64" i="1"/>
  <c r="O61" i="1"/>
  <c r="D61" i="1"/>
  <c r="F61" i="1" s="1"/>
  <c r="O52" i="1"/>
  <c r="D52" i="1"/>
  <c r="F52" i="1" s="1"/>
  <c r="O45" i="1"/>
  <c r="D45" i="1"/>
  <c r="F45" i="1" s="1"/>
  <c r="D40" i="1"/>
  <c r="F40" i="1" s="1"/>
  <c r="O40" i="1"/>
  <c r="O34" i="1"/>
  <c r="D34" i="1"/>
  <c r="F34" i="1" s="1"/>
  <c r="D29" i="1"/>
  <c r="F29" i="1" s="1"/>
  <c r="O29" i="1"/>
  <c r="D23" i="1"/>
  <c r="O23" i="1"/>
  <c r="M251" i="1"/>
  <c r="N251" i="1"/>
  <c r="E51" i="1"/>
  <c r="E251" i="1" s="1"/>
  <c r="O251" i="1" l="1"/>
  <c r="F51" i="1"/>
  <c r="F23" i="1"/>
  <c r="D251" i="1"/>
  <c r="F251" i="1" l="1"/>
</calcChain>
</file>

<file path=xl/sharedStrings.xml><?xml version="1.0" encoding="utf-8"?>
<sst xmlns="http://schemas.openxmlformats.org/spreadsheetml/2006/main" count="300" uniqueCount="115">
  <si>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</si>
  <si>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</si>
  <si>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</si>
  <si>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</si>
  <si>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</si>
  <si>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</si>
  <si>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</si>
  <si>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</si>
  <si>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</si>
  <si>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r>
      <t>Համակարգի բոլոր ՊՈԱԿ-ների գծով</t>
    </r>
    <r>
      <rPr>
        <b/>
        <sz val="9"/>
        <rFont val="GHEA Grapalat"/>
        <family val="3"/>
      </rPr>
      <t xml:space="preserve"> </t>
    </r>
    <r>
      <rPr>
        <b/>
        <sz val="11"/>
        <rFont val="GHEA Grapalat"/>
        <family val="3"/>
      </rPr>
      <t>ամփոփ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 xml:space="preserve">(ընդգծել)  </t>
    </r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</si>
  <si>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</si>
  <si>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</si>
  <si>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</si>
  <si>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</si>
  <si>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</si>
  <si>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</si>
  <si>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</si>
  <si>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</si>
  <si>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</si>
  <si>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</si>
  <si>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</si>
  <si>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</si>
  <si>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</si>
  <si>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</si>
  <si>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</si>
  <si>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</si>
  <si>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</si>
  <si>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</si>
  <si>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</si>
  <si>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</si>
  <si>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</si>
  <si>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</si>
  <si>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</si>
  <si>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</si>
  <si>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</si>
  <si>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</si>
  <si>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t>Պետական ոչ առևտրային կազմակերպության անվանումը       ___________________Ամփոփ_________________________</t>
  </si>
  <si>
    <r>
      <t xml:space="preserve">Պետական կառավարման լիազորված մարմնի անվանումը   </t>
    </r>
    <r>
      <rPr>
        <b/>
        <sz val="12"/>
        <rFont val="GHEA Grapalat"/>
        <family val="3"/>
      </rPr>
      <t xml:space="preserve">__________ՀՀ Տավուշի մարզպետի աշխատակազմ_________  </t>
    </r>
  </si>
  <si>
    <t xml:space="preserve">     (01. 01. 2026թ. --  31.03.2026թ. ժամանակահատվածի համար) </t>
  </si>
  <si>
    <t>Իջևանի թ.1 հիմն</t>
  </si>
  <si>
    <t>Իջևանի թ.3 հիմն</t>
  </si>
  <si>
    <t>Իջևանի թ.4 հիմն</t>
  </si>
  <si>
    <t>Իջևանի թ.5 հիմն</t>
  </si>
  <si>
    <t>Իջևանի վարժ.</t>
  </si>
  <si>
    <t>Գանձաքարի միջնակարգ</t>
  </si>
  <si>
    <t>Գետահովիտի միջնակարգ</t>
  </si>
  <si>
    <t>Աղավնավանքի միջնակարգ</t>
  </si>
  <si>
    <t>Ազատամուտի միջնակարգ</t>
  </si>
  <si>
    <t>Աչաջրի միջնակարգ</t>
  </si>
  <si>
    <t>Այգեհովիտի միջնակարգ</t>
  </si>
  <si>
    <t>Սևքարի միջնակարգ</t>
  </si>
  <si>
    <t>Սարիգյուղի միջնակարգ</t>
  </si>
  <si>
    <t>Ենոքավանի միջնակարգ</t>
  </si>
  <si>
    <t>Վազաշենի միջնակարգ</t>
  </si>
  <si>
    <t>Հովքի միջնակարգ</t>
  </si>
  <si>
    <t>Խաշթառակի միջնակարգ</t>
  </si>
  <si>
    <t>Բերքաբերի միջնակարգ</t>
  </si>
  <si>
    <t>Ն.Ծաղկավանի միջնակարգ</t>
  </si>
  <si>
    <t>Կայանի միջնակարգ</t>
  </si>
  <si>
    <t>Լուսաձորի հիմն.</t>
  </si>
  <si>
    <t>Դիտավան հիմն.</t>
  </si>
  <si>
    <t>Կիրանցի հիմն</t>
  </si>
  <si>
    <t>Դիլիջանի թ.2 հիմն</t>
  </si>
  <si>
    <t>Դիլիջանի թ.4 հիմն</t>
  </si>
  <si>
    <t>Դիլիջանի թ.5 միջնակարգ</t>
  </si>
  <si>
    <t>Դիլիջանի թ.6 հիմն</t>
  </si>
  <si>
    <t xml:space="preserve">Հաղարծինի միջնակարգ </t>
  </si>
  <si>
    <t>Թեղուտի միջնակարգ</t>
  </si>
  <si>
    <t>Գոշի միջն.</t>
  </si>
  <si>
    <t>Բերդի թ.1 հիմն</t>
  </si>
  <si>
    <t xml:space="preserve">Բերդի թ.3 հիմն </t>
  </si>
  <si>
    <t>Բերդի թ.4 հիմն</t>
  </si>
  <si>
    <t>Արծվաբերդի միջն.</t>
  </si>
  <si>
    <t>Նավուրի միջնակարգ</t>
  </si>
  <si>
    <t>Վ.Ծաղկավանի միջն.</t>
  </si>
  <si>
    <t>Վարագավանի միջնակարգ</t>
  </si>
  <si>
    <t>Պառավաքարի միջնակարգ</t>
  </si>
  <si>
    <t>Վ.Կ.Աղբյուրի միջնակարգ</t>
  </si>
  <si>
    <t>Ներքին  Կարմիրսղբյուրի միջն.</t>
  </si>
  <si>
    <t>Տավուշի միջնակարգ</t>
  </si>
  <si>
    <t>Այգեպարի միջնակարգ</t>
  </si>
  <si>
    <t>Մոսեսգեղի միջնակարգ</t>
  </si>
  <si>
    <t>Այգեձորի միջնակարգ</t>
  </si>
  <si>
    <t>Չորաթանի միջնակարգ</t>
  </si>
  <si>
    <t>Նորաշենի միջնակարգ</t>
  </si>
  <si>
    <t>Նոյեմբեր. թ.2 հիմն</t>
  </si>
  <si>
    <t>Բագրատ.թ1 միջնակարգ</t>
  </si>
  <si>
    <t>Կողբի թիվ 1 միջնակարգ</t>
  </si>
  <si>
    <t>Կողբի թիվ 2 միջնակարգ</t>
  </si>
  <si>
    <t>Այրումի միջնակարգ</t>
  </si>
  <si>
    <t>Բերդավանի միջնակարգ</t>
  </si>
  <si>
    <t>Արճիսի միջնակարգ</t>
  </si>
  <si>
    <t>Ոսկեվանի միջնակարգ</t>
  </si>
  <si>
    <t>Կոթիի միջնակարգ</t>
  </si>
  <si>
    <t>Հաղթանակի միջնակարգ</t>
  </si>
  <si>
    <t>Զորականի միջնակարգ</t>
  </si>
  <si>
    <t>Ոսկեպարի միջնակարգ</t>
  </si>
  <si>
    <t>Պտղավանի միջնակարգ</t>
  </si>
  <si>
    <t>Բաղանիսի միջնակարգ</t>
  </si>
  <si>
    <t>Դովեղի միջնակարգ</t>
  </si>
  <si>
    <t>Դեբեդավանի միջնակարգ</t>
  </si>
  <si>
    <t>Խաչարձանի միջնակարգ</t>
  </si>
  <si>
    <t>Լուսահովիտի հիմն</t>
  </si>
  <si>
    <t>Աճարկուտի հիմն</t>
  </si>
  <si>
    <t>Ակնաղբյուրի հիմն</t>
  </si>
  <si>
    <t>Գոշի հիմն.</t>
  </si>
  <si>
    <t>Արծվաբերդի հիմն</t>
  </si>
  <si>
    <t>Իծաքարի հիմն</t>
  </si>
  <si>
    <t>Չինչինի միջնակարգ</t>
  </si>
  <si>
    <t>Չինարիի միջնակարգ</t>
  </si>
  <si>
    <t>Բագրատ.թ2 հիմն</t>
  </si>
  <si>
    <t>Լճկաձորի հիմն</t>
  </si>
  <si>
    <t>Դեղձավանի հիմն</t>
  </si>
  <si>
    <t>Բարեկամավանի միջնակարգ</t>
  </si>
  <si>
    <t>Ջուջևանի միջնակարգ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</si>
</sst>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sz val="8"/>
      <name val="GHEA Grapalat"/>
      <family val="3"/>
    </font>
    <font>
      <sz val="9"/>
      <color indexed="8"/>
      <name val="Arial LatArm"/>
      <family val="2"/>
    </font>
    <font>
      <sz val="9"/>
      <name val="Arial LatArm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10"/>
      <name val="Arial Armenian"/>
      <family val="2"/>
    </font>
    <font>
      <sz val="10"/>
      <color theme="1"/>
      <name val="Arial Armenian"/>
      <family val="2"/>
    </font>
    <font>
      <sz val="9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9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2" fillId="3" borderId="20" xfId="0" applyFont="1" applyFill="1" applyBorder="1" applyAlignment="1">
      <alignment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164" fontId="22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2" fillId="3" borderId="3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2" fillId="3" borderId="2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2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5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 wrapText="1"/>
      <protection locked="0"/>
    </xf>
    <xf numFmtId="0" fontId="21" fillId="4" borderId="7" xfId="0" applyFont="1" applyFill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64" fontId="26" fillId="0" borderId="46" xfId="0" applyNumberFormat="1" applyFont="1" applyFill="1" applyBorder="1" applyAlignment="1" applyProtection="1">
      <alignment horizontal="center" wrapText="1"/>
      <protection locked="0"/>
    </xf>
    <xf numFmtId="164" fontId="26" fillId="0" borderId="46" xfId="0" applyNumberFormat="1" applyFont="1" applyFill="1" applyBorder="1" applyAlignment="1" applyProtection="1">
      <alignment horizontal="center"/>
      <protection locked="0"/>
    </xf>
    <xf numFmtId="164" fontId="27" fillId="4" borderId="46" xfId="0" applyNumberFormat="1" applyFont="1" applyFill="1" applyBorder="1" applyAlignment="1" applyProtection="1">
      <alignment horizontal="center" wrapText="1"/>
      <protection locked="0"/>
    </xf>
    <xf numFmtId="164" fontId="26" fillId="4" borderId="46" xfId="0" applyNumberFormat="1" applyFont="1" applyFill="1" applyBorder="1" applyAlignment="1" applyProtection="1">
      <alignment horizontal="center" wrapText="1"/>
      <protection locked="0"/>
    </xf>
    <xf numFmtId="0" fontId="25" fillId="0" borderId="46" xfId="0" applyFont="1" applyFill="1" applyBorder="1" applyProtection="1">
      <protection locked="0"/>
    </xf>
    <xf numFmtId="0" fontId="25" fillId="4" borderId="46" xfId="0" applyFont="1" applyFill="1" applyBorder="1" applyProtection="1">
      <protection locked="0"/>
    </xf>
    <xf numFmtId="164" fontId="25" fillId="0" borderId="46" xfId="0" applyNumberFormat="1" applyFont="1" applyBorder="1" applyAlignment="1" applyProtection="1">
      <alignment horizontal="center"/>
      <protection locked="0"/>
    </xf>
    <xf numFmtId="0" fontId="26" fillId="0" borderId="46" xfId="0" applyFont="1" applyFill="1" applyBorder="1" applyAlignment="1" applyProtection="1">
      <alignment horizontal="center" wrapText="1"/>
      <protection locked="0"/>
    </xf>
    <xf numFmtId="0" fontId="26" fillId="0" borderId="46" xfId="0" applyFont="1" applyFill="1" applyBorder="1" applyAlignment="1" applyProtection="1">
      <alignment horizontal="center"/>
      <protection locked="0"/>
    </xf>
    <xf numFmtId="164" fontId="27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 applyProtection="1">
      <alignment horizontal="center" vertical="center"/>
      <protection locked="0"/>
    </xf>
    <xf numFmtId="164" fontId="24" fillId="0" borderId="46" xfId="0" applyNumberFormat="1" applyFont="1" applyBorder="1" applyAlignment="1" applyProtection="1">
      <alignment horizontal="center" vertical="center"/>
      <protection locked="0"/>
    </xf>
    <xf numFmtId="0" fontId="27" fillId="4" borderId="46" xfId="0" applyFont="1" applyFill="1" applyBorder="1" applyAlignment="1" applyProtection="1">
      <alignment horizontal="center" vertical="center" wrapText="1"/>
      <protection locked="0"/>
    </xf>
    <xf numFmtId="164" fontId="28" fillId="0" borderId="46" xfId="0" applyNumberFormat="1" applyFont="1" applyBorder="1" applyAlignment="1" applyProtection="1">
      <alignment horizontal="center" vertical="center"/>
      <protection locked="0"/>
    </xf>
    <xf numFmtId="0" fontId="28" fillId="4" borderId="46" xfId="0" applyFont="1" applyFill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 applyProtection="1">
      <alignment horizontal="center"/>
      <protection locked="0"/>
    </xf>
    <xf numFmtId="164" fontId="28" fillId="4" borderId="46" xfId="0" applyNumberFormat="1" applyFont="1" applyFill="1" applyBorder="1" applyAlignment="1" applyProtection="1">
      <alignment horizontal="center" vertical="center"/>
      <protection locked="0"/>
    </xf>
    <xf numFmtId="0" fontId="26" fillId="4" borderId="46" xfId="0" applyFont="1" applyFill="1" applyBorder="1" applyAlignment="1" applyProtection="1">
      <alignment horizontal="center" wrapText="1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164" fontId="26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42" xfId="0" applyNumberFormat="1" applyFont="1" applyBorder="1" applyAlignment="1" applyProtection="1">
      <alignment horizontal="center"/>
      <protection locked="0"/>
    </xf>
    <xf numFmtId="164" fontId="1" fillId="4" borderId="42" xfId="0" applyNumberFormat="1" applyFont="1" applyFill="1" applyBorder="1" applyAlignment="1" applyProtection="1">
      <alignment horizontal="center"/>
      <protection locked="0"/>
    </xf>
    <xf numFmtId="164" fontId="1" fillId="2" borderId="42" xfId="0" applyNumberFormat="1" applyFont="1" applyFill="1" applyBorder="1" applyAlignment="1" applyProtection="1">
      <alignment horizontal="center"/>
      <protection locked="0"/>
    </xf>
    <xf numFmtId="164" fontId="24" fillId="0" borderId="41" xfId="0" applyNumberFormat="1" applyFont="1" applyBorder="1" applyAlignment="1" applyProtection="1">
      <alignment horizontal="center"/>
      <protection locked="0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164" fontId="1" fillId="0" borderId="46" xfId="0" applyNumberFormat="1" applyFont="1" applyBorder="1" applyAlignment="1" applyProtection="1">
      <alignment horizontal="center"/>
      <protection locked="0"/>
    </xf>
    <xf numFmtId="164" fontId="1" fillId="0" borderId="47" xfId="0" applyNumberFormat="1" applyFont="1" applyBorder="1" applyAlignment="1" applyProtection="1">
      <alignment horizontal="center"/>
      <protection locked="0"/>
    </xf>
    <xf numFmtId="164" fontId="26" fillId="4" borderId="46" xfId="0" applyNumberFormat="1" applyFont="1" applyFill="1" applyBorder="1" applyAlignment="1" applyProtection="1">
      <alignment horizontal="center"/>
      <protection locked="0"/>
    </xf>
    <xf numFmtId="0" fontId="1" fillId="4" borderId="46" xfId="0" applyFont="1" applyFill="1" applyBorder="1" applyAlignment="1" applyProtection="1">
      <alignment horizontal="left" vertical="center"/>
      <protection locked="0"/>
    </xf>
    <xf numFmtId="0" fontId="1" fillId="4" borderId="46" xfId="0" applyFont="1" applyFill="1" applyBorder="1" applyAlignment="1" applyProtection="1">
      <alignment horizontal="left"/>
      <protection locked="0"/>
    </xf>
    <xf numFmtId="0" fontId="1" fillId="4" borderId="47" xfId="0" applyFont="1" applyFill="1" applyBorder="1" applyAlignment="1" applyProtection="1">
      <alignment horizontal="left" vertical="center"/>
      <protection locked="0"/>
    </xf>
    <xf numFmtId="0" fontId="1" fillId="4" borderId="47" xfId="0" applyFont="1" applyFill="1" applyBorder="1" applyAlignment="1" applyProtection="1">
      <alignment horizontal="left"/>
      <protection locked="0"/>
    </xf>
    <xf numFmtId="0" fontId="1" fillId="0" borderId="46" xfId="1" applyFont="1" applyBorder="1" applyProtection="1">
      <protection locked="0"/>
    </xf>
    <xf numFmtId="0" fontId="1" fillId="4" borderId="46" xfId="1" applyFont="1" applyFill="1" applyBorder="1" applyProtection="1"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164" fontId="30" fillId="4" borderId="42" xfId="0" applyNumberFormat="1" applyFont="1" applyFill="1" applyBorder="1" applyAlignment="1" applyProtection="1">
      <alignment horizontal="center"/>
      <protection locked="0"/>
    </xf>
    <xf numFmtId="164" fontId="30" fillId="4" borderId="46" xfId="0" applyNumberFormat="1" applyFont="1" applyFill="1" applyBorder="1" applyAlignment="1" applyProtection="1">
      <alignment horizontal="center" vertical="center"/>
      <protection locked="0"/>
    </xf>
    <xf numFmtId="164" fontId="30" fillId="4" borderId="46" xfId="0" applyNumberFormat="1" applyFont="1" applyFill="1" applyBorder="1" applyAlignment="1" applyProtection="1">
      <alignment horizontal="center"/>
      <protection locked="0"/>
    </xf>
    <xf numFmtId="164" fontId="25" fillId="0" borderId="46" xfId="0" applyNumberFormat="1" applyFont="1" applyFill="1" applyBorder="1" applyAlignment="1" applyProtection="1">
      <alignment horizontal="center"/>
      <protection locked="0"/>
    </xf>
    <xf numFmtId="164" fontId="25" fillId="4" borderId="46" xfId="0" applyNumberFormat="1" applyFont="1" applyFill="1" applyBorder="1" applyAlignment="1" applyProtection="1">
      <alignment horizontal="center"/>
      <protection locked="0"/>
    </xf>
    <xf numFmtId="164" fontId="31" fillId="4" borderId="46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_Лист1" xfId="1" xr:uid="{2E4188DE-CFCA-48D8-BDBF-8F4B05313BD2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AppData/Local/Temp/Rar$DIa6420.47823/hashvetvutyun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AppData/Local/Temp/Rar$DIa6420.47823/01.07..2020%20%20dakan%20hosq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Շեղում"/>
      <sheetName val="Лист1"/>
    </sheetNames>
    <sheetDataSet>
      <sheetData sheetId="0">
        <row r="21">
          <cell r="C21">
            <v>1497.8000000000059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AQ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9"/>
  <sheetViews>
    <sheetView tabSelected="1" zoomScale="85" zoomScaleNormal="85" workbookViewId="0">
      <selection activeCell="AI35" sqref="AI35"/>
    </sheetView>
  </sheetViews>
  <sheetFormatPr defaultRowHeight="13.5" x14ac:dyDescent="0.25"/>
  <cols>
    <col min="1" max="1" width="4.5703125" style="1" customWidth="1"/>
    <col min="2" max="2" width="34.5703125" style="1" customWidth="1"/>
    <col min="3" max="36" width="26.57031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116" t="s">
        <v>38</v>
      </c>
      <c r="D11" s="116"/>
      <c r="E11" s="116"/>
      <c r="F11" s="116"/>
      <c r="G11" s="116"/>
      <c r="H11" s="116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ht="17.25" x14ac:dyDescent="0.25">
      <c r="A13" s="79" t="s">
        <v>37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6.5" x14ac:dyDescent="0.25">
      <c r="A14" s="77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8" t="s">
        <v>36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117" t="s">
        <v>11</v>
      </c>
      <c r="B17" s="119" t="s">
        <v>12</v>
      </c>
      <c r="C17" s="121" t="s">
        <v>13</v>
      </c>
      <c r="D17" s="123" t="s">
        <v>14</v>
      </c>
      <c r="E17" s="124"/>
      <c r="F17" s="125"/>
      <c r="G17" s="129" t="s">
        <v>15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1"/>
      <c r="V17" s="137" t="s">
        <v>16</v>
      </c>
      <c r="W17" s="138"/>
      <c r="X17" s="139"/>
      <c r="Y17" s="129" t="s">
        <v>15</v>
      </c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2"/>
    </row>
    <row r="18" spans="1:36" customFormat="1" ht="91.5" customHeight="1" thickBot="1" x14ac:dyDescent="0.3">
      <c r="A18" s="118"/>
      <c r="B18" s="120"/>
      <c r="C18" s="122"/>
      <c r="D18" s="126"/>
      <c r="E18" s="127"/>
      <c r="F18" s="128"/>
      <c r="G18" s="133" t="s">
        <v>17</v>
      </c>
      <c r="H18" s="134"/>
      <c r="I18" s="134"/>
      <c r="J18" s="134" t="s">
        <v>18</v>
      </c>
      <c r="K18" s="134"/>
      <c r="L18" s="134"/>
      <c r="M18" s="134" t="s">
        <v>19</v>
      </c>
      <c r="N18" s="134"/>
      <c r="O18" s="134"/>
      <c r="P18" s="134" t="s">
        <v>20</v>
      </c>
      <c r="Q18" s="134"/>
      <c r="R18" s="134"/>
      <c r="S18" s="134" t="s">
        <v>21</v>
      </c>
      <c r="T18" s="134"/>
      <c r="U18" s="135"/>
      <c r="V18" s="140"/>
      <c r="W18" s="141"/>
      <c r="X18" s="142"/>
      <c r="Y18" s="133" t="s">
        <v>22</v>
      </c>
      <c r="Z18" s="134"/>
      <c r="AA18" s="134"/>
      <c r="AB18" s="134" t="s">
        <v>23</v>
      </c>
      <c r="AC18" s="134"/>
      <c r="AD18" s="134"/>
      <c r="AE18" s="134" t="s">
        <v>24</v>
      </c>
      <c r="AF18" s="134"/>
      <c r="AG18" s="134"/>
      <c r="AH18" s="134" t="s">
        <v>25</v>
      </c>
      <c r="AI18" s="134"/>
      <c r="AJ18" s="136"/>
    </row>
    <row r="19" spans="1:36" customFormat="1" ht="26.25" thickBot="1" x14ac:dyDescent="0.3">
      <c r="A19" s="118"/>
      <c r="B19" s="120"/>
      <c r="C19" s="122"/>
      <c r="D19" s="17" t="s">
        <v>26</v>
      </c>
      <c r="E19" s="18" t="s">
        <v>27</v>
      </c>
      <c r="F19" s="19" t="s">
        <v>28</v>
      </c>
      <c r="G19" s="28" t="s">
        <v>26</v>
      </c>
      <c r="H19" s="29" t="s">
        <v>27</v>
      </c>
      <c r="I19" s="29" t="s">
        <v>28</v>
      </c>
      <c r="J19" s="29" t="s">
        <v>26</v>
      </c>
      <c r="K19" s="29" t="s">
        <v>27</v>
      </c>
      <c r="L19" s="29" t="s">
        <v>28</v>
      </c>
      <c r="M19" s="29" t="s">
        <v>26</v>
      </c>
      <c r="N19" s="29" t="s">
        <v>27</v>
      </c>
      <c r="O19" s="29" t="s">
        <v>28</v>
      </c>
      <c r="P19" s="18" t="s">
        <v>26</v>
      </c>
      <c r="Q19" s="18" t="s">
        <v>27</v>
      </c>
      <c r="R19" s="18" t="s">
        <v>28</v>
      </c>
      <c r="S19" s="18" t="s">
        <v>26</v>
      </c>
      <c r="T19" s="18" t="s">
        <v>27</v>
      </c>
      <c r="U19" s="20" t="s">
        <v>28</v>
      </c>
      <c r="V19" s="17" t="s">
        <v>29</v>
      </c>
      <c r="W19" s="18" t="s">
        <v>27</v>
      </c>
      <c r="X19" s="19" t="s">
        <v>28</v>
      </c>
      <c r="Y19" s="17" t="s">
        <v>26</v>
      </c>
      <c r="Z19" s="18" t="s">
        <v>27</v>
      </c>
      <c r="AA19" s="18" t="s">
        <v>28</v>
      </c>
      <c r="AB19" s="18" t="s">
        <v>26</v>
      </c>
      <c r="AC19" s="18" t="s">
        <v>27</v>
      </c>
      <c r="AD19" s="18" t="s">
        <v>28</v>
      </c>
      <c r="AE19" s="18" t="s">
        <v>26</v>
      </c>
      <c r="AF19" s="18" t="s">
        <v>27</v>
      </c>
      <c r="AG19" s="18" t="s">
        <v>28</v>
      </c>
      <c r="AH19" s="18" t="s">
        <v>26</v>
      </c>
      <c r="AI19" s="18" t="s">
        <v>27</v>
      </c>
      <c r="AJ19" s="19" t="s">
        <v>28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2">
        <v>16</v>
      </c>
      <c r="Q20" s="73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15" x14ac:dyDescent="0.25">
      <c r="A21" s="33">
        <v>1</v>
      </c>
      <c r="B21" s="110" t="s">
        <v>39</v>
      </c>
      <c r="C21" s="86">
        <v>2698.7000000000003</v>
      </c>
      <c r="D21" s="44">
        <f>SUM(G21+J21+M21+P21+S21)</f>
        <v>37456.300000000003</v>
      </c>
      <c r="E21" s="45">
        <f>SUM(H21+K21+N21+Q21+T21)</f>
        <v>37456.300000000003</v>
      </c>
      <c r="F21" s="46">
        <f>D21-E21</f>
        <v>0</v>
      </c>
      <c r="G21" s="58">
        <v>5010.6000000000004</v>
      </c>
      <c r="H21" s="101">
        <v>5010.6000000000004</v>
      </c>
      <c r="I21" s="61">
        <f>G21-H21</f>
        <v>0</v>
      </c>
      <c r="J21" s="84"/>
      <c r="K21" s="84"/>
      <c r="L21" s="61">
        <f>J21-K21</f>
        <v>0</v>
      </c>
      <c r="M21" s="84"/>
      <c r="N21" s="84"/>
      <c r="O21" s="61">
        <f>M21-N21</f>
        <v>0</v>
      </c>
      <c r="P21" s="82">
        <v>32445.7</v>
      </c>
      <c r="Q21" s="82">
        <v>32445.7</v>
      </c>
      <c r="R21" s="61">
        <f>P21-Q21</f>
        <v>0</v>
      </c>
      <c r="S21" s="144">
        <v>0</v>
      </c>
      <c r="T21" s="145"/>
      <c r="U21" s="76">
        <f>S21-T21</f>
        <v>0</v>
      </c>
      <c r="V21" s="44">
        <f>SUM(Y21+AB21+AE21+AH21)</f>
        <v>39564.6</v>
      </c>
      <c r="W21" s="45">
        <f t="shared" ref="W21" si="0">SUM(Z21+AC21+AF21+AI21)</f>
        <v>31751.39</v>
      </c>
      <c r="X21" s="46">
        <f>V21-W21</f>
        <v>7813.2099999999991</v>
      </c>
      <c r="Y21" s="80">
        <v>34702.400000000001</v>
      </c>
      <c r="Z21" s="88">
        <v>28072.65</v>
      </c>
      <c r="AA21" s="45">
        <f>Y21-Z21</f>
        <v>6629.75</v>
      </c>
      <c r="AB21" s="148">
        <v>4862.2</v>
      </c>
      <c r="AC21" s="148">
        <v>3678.74</v>
      </c>
      <c r="AD21" s="45">
        <f>AB21-AC21</f>
        <v>1183.46</v>
      </c>
      <c r="AE21" s="84"/>
      <c r="AF21" s="81"/>
      <c r="AG21" s="45">
        <f>AE21-AF21</f>
        <v>0</v>
      </c>
      <c r="AH21" s="146">
        <v>0</v>
      </c>
      <c r="AI21" s="146"/>
      <c r="AJ21" s="46">
        <f>AH21-AI21</f>
        <v>0</v>
      </c>
    </row>
    <row r="22" spans="1:36" x14ac:dyDescent="0.25">
      <c r="A22" s="33">
        <v>2</v>
      </c>
      <c r="B22" s="110" t="s">
        <v>40</v>
      </c>
      <c r="C22" s="86">
        <v>2039.5</v>
      </c>
      <c r="D22" s="55">
        <f t="shared" ref="D22:D85" si="1">SUM(G22+J22+M22+P22+S22)</f>
        <v>26752.3</v>
      </c>
      <c r="E22" s="56">
        <f t="shared" ref="E22:E85" si="2">SUM(H22+K22+N22+Q22+T22)</f>
        <v>26752.3</v>
      </c>
      <c r="F22" s="57">
        <f t="shared" ref="F22:F85" si="3">D22-E22</f>
        <v>0</v>
      </c>
      <c r="G22" s="59">
        <v>1781.7000000000003</v>
      </c>
      <c r="H22" s="102">
        <v>1781.7</v>
      </c>
      <c r="I22" s="62">
        <f t="shared" ref="I22:I85" si="4">G22-H22</f>
        <v>0</v>
      </c>
      <c r="J22" s="84"/>
      <c r="K22" s="84"/>
      <c r="L22" s="62">
        <f t="shared" ref="L22:L85" si="5">J22-K22</f>
        <v>0</v>
      </c>
      <c r="M22" s="84"/>
      <c r="N22" s="84"/>
      <c r="O22" s="62">
        <f t="shared" ref="O22:O85" si="6">M22-N22</f>
        <v>0</v>
      </c>
      <c r="P22" s="80">
        <v>24970.6</v>
      </c>
      <c r="Q22" s="80">
        <v>24970.6</v>
      </c>
      <c r="R22" s="62">
        <f t="shared" ref="R22:R85" si="7">P22-Q22</f>
        <v>0</v>
      </c>
      <c r="S22" s="144">
        <v>0</v>
      </c>
      <c r="T22" s="145"/>
      <c r="U22" s="64">
        <f t="shared" ref="U22:U85" si="8">S22-T22</f>
        <v>0</v>
      </c>
      <c r="V22" s="55">
        <f t="shared" ref="V22:V85" si="9">SUM(Y22+AB22+AE22+AH22)</f>
        <v>27738.9</v>
      </c>
      <c r="W22" s="56">
        <f t="shared" ref="W22:W85" si="10">SUM(Z22+AC22+AF22+AI22)</f>
        <v>21892.25</v>
      </c>
      <c r="X22" s="57">
        <f t="shared" ref="X22:X85" si="11">V22-W22</f>
        <v>5846.6500000000015</v>
      </c>
      <c r="Y22" s="80">
        <v>21954.9</v>
      </c>
      <c r="Z22" s="88">
        <v>19272.84</v>
      </c>
      <c r="AA22" s="56">
        <f t="shared" ref="AA22:AA85" si="12">Y22-Z22</f>
        <v>2682.0600000000013</v>
      </c>
      <c r="AB22" s="148">
        <v>5784</v>
      </c>
      <c r="AC22" s="148">
        <v>2619.41</v>
      </c>
      <c r="AD22" s="56">
        <f t="shared" ref="AD22:AD85" si="13">AB22-AC22</f>
        <v>3164.59</v>
      </c>
      <c r="AE22" s="84"/>
      <c r="AF22" s="88"/>
      <c r="AG22" s="56">
        <f t="shared" ref="AG22:AG85" si="14">AE22-AF22</f>
        <v>0</v>
      </c>
      <c r="AH22" s="146">
        <v>0</v>
      </c>
      <c r="AI22" s="146"/>
      <c r="AJ22" s="57">
        <f t="shared" ref="AJ22:AJ85" si="15">AH22-AI22</f>
        <v>0</v>
      </c>
    </row>
    <row r="23" spans="1:36" x14ac:dyDescent="0.25">
      <c r="A23" s="33">
        <v>3</v>
      </c>
      <c r="B23" s="110" t="s">
        <v>41</v>
      </c>
      <c r="C23" s="86">
        <v>6262</v>
      </c>
      <c r="D23" s="55">
        <f t="shared" si="1"/>
        <v>23557.39</v>
      </c>
      <c r="E23" s="56">
        <f t="shared" si="2"/>
        <v>23557.39</v>
      </c>
      <c r="F23" s="57">
        <f t="shared" si="3"/>
        <v>0</v>
      </c>
      <c r="G23" s="59">
        <v>2278.6</v>
      </c>
      <c r="H23" s="102">
        <v>2278.6</v>
      </c>
      <c r="I23" s="62">
        <f t="shared" si="4"/>
        <v>0</v>
      </c>
      <c r="J23" s="84"/>
      <c r="K23" s="84"/>
      <c r="L23" s="62">
        <f t="shared" si="5"/>
        <v>0</v>
      </c>
      <c r="M23" s="84"/>
      <c r="N23" s="84"/>
      <c r="O23" s="62">
        <f t="shared" si="6"/>
        <v>0</v>
      </c>
      <c r="P23" s="82">
        <v>21230.2</v>
      </c>
      <c r="Q23" s="82">
        <v>21230.2</v>
      </c>
      <c r="R23" s="62">
        <f t="shared" si="7"/>
        <v>0</v>
      </c>
      <c r="S23" s="144">
        <v>48.59</v>
      </c>
      <c r="T23" s="145">
        <v>48.59</v>
      </c>
      <c r="U23" s="64">
        <f t="shared" si="8"/>
        <v>0</v>
      </c>
      <c r="V23" s="55">
        <f t="shared" si="9"/>
        <v>24626.1</v>
      </c>
      <c r="W23" s="56">
        <f t="shared" si="10"/>
        <v>20193.07</v>
      </c>
      <c r="X23" s="57">
        <f t="shared" si="11"/>
        <v>4433.0299999999988</v>
      </c>
      <c r="Y23" s="80">
        <v>17050.2</v>
      </c>
      <c r="Z23" s="88">
        <v>15563.5</v>
      </c>
      <c r="AA23" s="56">
        <f t="shared" si="12"/>
        <v>1486.7000000000007</v>
      </c>
      <c r="AB23" s="148">
        <v>7175.9</v>
      </c>
      <c r="AC23" s="148">
        <v>4469.67</v>
      </c>
      <c r="AD23" s="56">
        <f t="shared" si="13"/>
        <v>2706.2299999999996</v>
      </c>
      <c r="AE23" s="84"/>
      <c r="AF23" s="88"/>
      <c r="AG23" s="56">
        <f t="shared" si="14"/>
        <v>0</v>
      </c>
      <c r="AH23" s="146">
        <v>400</v>
      </c>
      <c r="AI23" s="146">
        <v>159.9</v>
      </c>
      <c r="AJ23" s="57">
        <f t="shared" si="15"/>
        <v>240.1</v>
      </c>
    </row>
    <row r="24" spans="1:36" x14ac:dyDescent="0.25">
      <c r="A24" s="33">
        <v>4</v>
      </c>
      <c r="B24" s="110" t="s">
        <v>42</v>
      </c>
      <c r="C24" s="86">
        <v>2536.6000000000004</v>
      </c>
      <c r="D24" s="55">
        <f t="shared" si="1"/>
        <v>38320.199999999997</v>
      </c>
      <c r="E24" s="56">
        <f t="shared" si="2"/>
        <v>38320.199999999997</v>
      </c>
      <c r="F24" s="57">
        <f t="shared" si="3"/>
        <v>0</v>
      </c>
      <c r="G24" s="59">
        <v>2860.5</v>
      </c>
      <c r="H24" s="102">
        <v>2860.5</v>
      </c>
      <c r="I24" s="62">
        <f t="shared" si="4"/>
        <v>0</v>
      </c>
      <c r="J24" s="84"/>
      <c r="K24" s="84"/>
      <c r="L24" s="62">
        <f t="shared" si="5"/>
        <v>0</v>
      </c>
      <c r="M24" s="84"/>
      <c r="N24" s="84"/>
      <c r="O24" s="62">
        <f t="shared" si="6"/>
        <v>0</v>
      </c>
      <c r="P24" s="82">
        <v>35269.5</v>
      </c>
      <c r="Q24" s="82">
        <v>35269.5</v>
      </c>
      <c r="R24" s="62">
        <f t="shared" si="7"/>
        <v>0</v>
      </c>
      <c r="S24" s="144">
        <v>190.2</v>
      </c>
      <c r="T24" s="145">
        <v>190.2</v>
      </c>
      <c r="U24" s="64">
        <f t="shared" si="8"/>
        <v>0</v>
      </c>
      <c r="V24" s="55">
        <f t="shared" si="9"/>
        <v>39064.9</v>
      </c>
      <c r="W24" s="56">
        <f t="shared" si="10"/>
        <v>32696.36</v>
      </c>
      <c r="X24" s="57">
        <f t="shared" si="11"/>
        <v>6368.5400000000009</v>
      </c>
      <c r="Y24" s="80">
        <v>33004.5</v>
      </c>
      <c r="Z24" s="88">
        <v>27555.94</v>
      </c>
      <c r="AA24" s="56">
        <f t="shared" si="12"/>
        <v>5448.5600000000013</v>
      </c>
      <c r="AB24" s="148">
        <v>6060.4</v>
      </c>
      <c r="AC24" s="148">
        <v>5140.42</v>
      </c>
      <c r="AD24" s="56">
        <f t="shared" si="13"/>
        <v>919.97999999999956</v>
      </c>
      <c r="AE24" s="84"/>
      <c r="AF24" s="88"/>
      <c r="AG24" s="56">
        <f t="shared" si="14"/>
        <v>0</v>
      </c>
      <c r="AH24" s="146">
        <v>0</v>
      </c>
      <c r="AI24" s="146"/>
      <c r="AJ24" s="57">
        <f t="shared" si="15"/>
        <v>0</v>
      </c>
    </row>
    <row r="25" spans="1:36" x14ac:dyDescent="0.25">
      <c r="A25" s="33">
        <v>5</v>
      </c>
      <c r="B25" s="110" t="s">
        <v>43</v>
      </c>
      <c r="C25" s="86">
        <v>1745.6</v>
      </c>
      <c r="D25" s="55">
        <f t="shared" si="1"/>
        <v>14680.899999999998</v>
      </c>
      <c r="E25" s="56">
        <f t="shared" si="2"/>
        <v>14680.9</v>
      </c>
      <c r="F25" s="57">
        <f t="shared" si="3"/>
        <v>0</v>
      </c>
      <c r="G25" s="59">
        <v>3707.5999999999995</v>
      </c>
      <c r="H25" s="102">
        <v>3707.6</v>
      </c>
      <c r="I25" s="62">
        <f t="shared" si="4"/>
        <v>0</v>
      </c>
      <c r="J25" s="84"/>
      <c r="K25" s="84"/>
      <c r="L25" s="62">
        <f t="shared" si="5"/>
        <v>0</v>
      </c>
      <c r="M25" s="84"/>
      <c r="N25" s="84"/>
      <c r="O25" s="62">
        <f t="shared" si="6"/>
        <v>0</v>
      </c>
      <c r="P25" s="82">
        <v>10973.3</v>
      </c>
      <c r="Q25" s="82">
        <v>10973.3</v>
      </c>
      <c r="R25" s="62">
        <f t="shared" si="7"/>
        <v>0</v>
      </c>
      <c r="S25" s="144">
        <v>0</v>
      </c>
      <c r="T25" s="145"/>
      <c r="U25" s="64">
        <f t="shared" si="8"/>
        <v>0</v>
      </c>
      <c r="V25" s="55">
        <f t="shared" si="9"/>
        <v>14878.5</v>
      </c>
      <c r="W25" s="56">
        <f t="shared" si="10"/>
        <v>10851.51</v>
      </c>
      <c r="X25" s="57">
        <f t="shared" si="11"/>
        <v>4026.99</v>
      </c>
      <c r="Y25" s="80">
        <v>13000.3</v>
      </c>
      <c r="Z25" s="88">
        <v>10304.48</v>
      </c>
      <c r="AA25" s="56">
        <f t="shared" si="12"/>
        <v>2695.8199999999997</v>
      </c>
      <c r="AB25" s="148">
        <v>1878.2</v>
      </c>
      <c r="AC25" s="148">
        <v>547.03</v>
      </c>
      <c r="AD25" s="56">
        <f t="shared" si="13"/>
        <v>1331.17</v>
      </c>
      <c r="AE25" s="84"/>
      <c r="AF25" s="88"/>
      <c r="AG25" s="56">
        <f t="shared" si="14"/>
        <v>0</v>
      </c>
      <c r="AH25" s="146">
        <v>0</v>
      </c>
      <c r="AI25" s="146"/>
      <c r="AJ25" s="57">
        <f t="shared" si="15"/>
        <v>0</v>
      </c>
    </row>
    <row r="26" spans="1:36" x14ac:dyDescent="0.25">
      <c r="A26" s="33">
        <v>6</v>
      </c>
      <c r="B26" s="111" t="s">
        <v>44</v>
      </c>
      <c r="C26" s="86">
        <v>3160.6</v>
      </c>
      <c r="D26" s="55">
        <f t="shared" si="1"/>
        <v>30595.699999999997</v>
      </c>
      <c r="E26" s="56">
        <f t="shared" si="2"/>
        <v>30595.699999999997</v>
      </c>
      <c r="F26" s="57">
        <f t="shared" si="3"/>
        <v>0</v>
      </c>
      <c r="G26" s="59">
        <v>2785.6</v>
      </c>
      <c r="H26" s="102">
        <v>2785.6</v>
      </c>
      <c r="I26" s="62">
        <f t="shared" si="4"/>
        <v>0</v>
      </c>
      <c r="J26" s="84"/>
      <c r="K26" s="84"/>
      <c r="L26" s="62">
        <f t="shared" si="5"/>
        <v>0</v>
      </c>
      <c r="M26" s="84"/>
      <c r="N26" s="84"/>
      <c r="O26" s="62">
        <f t="shared" si="6"/>
        <v>0</v>
      </c>
      <c r="P26" s="82">
        <v>27810.1</v>
      </c>
      <c r="Q26" s="82">
        <v>27810.1</v>
      </c>
      <c r="R26" s="62">
        <f t="shared" si="7"/>
        <v>0</v>
      </c>
      <c r="S26" s="144">
        <v>0</v>
      </c>
      <c r="T26" s="145"/>
      <c r="U26" s="64">
        <f t="shared" si="8"/>
        <v>0</v>
      </c>
      <c r="V26" s="55">
        <f t="shared" si="9"/>
        <v>32886.199999999997</v>
      </c>
      <c r="W26" s="56">
        <f t="shared" si="10"/>
        <v>28852.77</v>
      </c>
      <c r="X26" s="57">
        <f t="shared" si="11"/>
        <v>4033.4299999999967</v>
      </c>
      <c r="Y26" s="80">
        <v>24532.199999999997</v>
      </c>
      <c r="Z26" s="88">
        <v>22470.9</v>
      </c>
      <c r="AA26" s="56">
        <f t="shared" si="12"/>
        <v>2061.2999999999956</v>
      </c>
      <c r="AB26" s="148">
        <v>8179</v>
      </c>
      <c r="AC26" s="148">
        <v>6381.87</v>
      </c>
      <c r="AD26" s="56">
        <f t="shared" si="13"/>
        <v>1797.13</v>
      </c>
      <c r="AE26" s="84"/>
      <c r="AF26" s="88"/>
      <c r="AG26" s="56">
        <f t="shared" si="14"/>
        <v>0</v>
      </c>
      <c r="AH26" s="146">
        <v>175</v>
      </c>
      <c r="AI26" s="146"/>
      <c r="AJ26" s="57">
        <f t="shared" si="15"/>
        <v>175</v>
      </c>
    </row>
    <row r="27" spans="1:36" x14ac:dyDescent="0.25">
      <c r="A27" s="33">
        <v>7</v>
      </c>
      <c r="B27" s="111" t="s">
        <v>45</v>
      </c>
      <c r="C27" s="86">
        <v>1093.5</v>
      </c>
      <c r="D27" s="55">
        <f t="shared" si="1"/>
        <v>20264.5</v>
      </c>
      <c r="E27" s="56">
        <f>SUM(H27+K27+N27+Q27+T27)</f>
        <v>20264.5</v>
      </c>
      <c r="F27" s="57">
        <f>D27-E27</f>
        <v>0</v>
      </c>
      <c r="G27" s="59">
        <v>2244.7000000000003</v>
      </c>
      <c r="H27" s="102">
        <v>2244.6999999999998</v>
      </c>
      <c r="I27" s="62">
        <f t="shared" si="4"/>
        <v>0</v>
      </c>
      <c r="J27" s="84"/>
      <c r="K27" s="84"/>
      <c r="L27" s="62">
        <f>J27-K27</f>
        <v>0</v>
      </c>
      <c r="M27" s="84"/>
      <c r="N27" s="84"/>
      <c r="O27" s="62">
        <f t="shared" si="6"/>
        <v>0</v>
      </c>
      <c r="P27" s="82">
        <v>18019.8</v>
      </c>
      <c r="Q27" s="82">
        <v>18019.8</v>
      </c>
      <c r="R27" s="62">
        <f t="shared" si="7"/>
        <v>0</v>
      </c>
      <c r="S27" s="144">
        <v>0</v>
      </c>
      <c r="T27" s="145"/>
      <c r="U27" s="64">
        <f t="shared" si="8"/>
        <v>0</v>
      </c>
      <c r="V27" s="55">
        <f t="shared" si="9"/>
        <v>20859.3</v>
      </c>
      <c r="W27" s="56">
        <f t="shared" si="10"/>
        <v>17295.25</v>
      </c>
      <c r="X27" s="57">
        <f t="shared" si="11"/>
        <v>3564.0499999999993</v>
      </c>
      <c r="Y27" s="80">
        <v>18309.3</v>
      </c>
      <c r="Z27" s="88">
        <v>15309.14</v>
      </c>
      <c r="AA27" s="56">
        <f t="shared" si="12"/>
        <v>3000.16</v>
      </c>
      <c r="AB27" s="148">
        <v>2550</v>
      </c>
      <c r="AC27" s="148">
        <v>1986.11</v>
      </c>
      <c r="AD27" s="56">
        <f t="shared" si="13"/>
        <v>563.8900000000001</v>
      </c>
      <c r="AE27" s="84"/>
      <c r="AF27" s="88"/>
      <c r="AG27" s="56">
        <f t="shared" si="14"/>
        <v>0</v>
      </c>
      <c r="AH27" s="146">
        <v>0</v>
      </c>
      <c r="AI27" s="146"/>
      <c r="AJ27" s="57">
        <f t="shared" si="15"/>
        <v>0</v>
      </c>
    </row>
    <row r="28" spans="1:36" x14ac:dyDescent="0.25">
      <c r="A28" s="33">
        <v>8</v>
      </c>
      <c r="B28" s="111" t="s">
        <v>46</v>
      </c>
      <c r="C28" s="86">
        <v>1192.8999999999999</v>
      </c>
      <c r="D28" s="55">
        <f t="shared" si="1"/>
        <v>13139.5</v>
      </c>
      <c r="E28" s="56">
        <f>SUM(H28+K28+N28+Q28+T28)</f>
        <v>13139.5</v>
      </c>
      <c r="F28" s="57">
        <f t="shared" si="3"/>
        <v>0</v>
      </c>
      <c r="G28" s="59">
        <v>663.09999999999991</v>
      </c>
      <c r="H28" s="102">
        <v>663.1</v>
      </c>
      <c r="I28" s="62">
        <f t="shared" si="4"/>
        <v>0</v>
      </c>
      <c r="J28" s="84"/>
      <c r="K28" s="84"/>
      <c r="L28" s="62">
        <f>J28-K28</f>
        <v>0</v>
      </c>
      <c r="M28" s="84"/>
      <c r="N28" s="84"/>
      <c r="O28" s="62">
        <f t="shared" si="6"/>
        <v>0</v>
      </c>
      <c r="P28" s="82">
        <v>12476.4</v>
      </c>
      <c r="Q28" s="82">
        <v>12476.4</v>
      </c>
      <c r="R28" s="62">
        <f t="shared" si="7"/>
        <v>0</v>
      </c>
      <c r="S28" s="144">
        <v>0</v>
      </c>
      <c r="T28" s="145"/>
      <c r="U28" s="64">
        <f t="shared" si="8"/>
        <v>0</v>
      </c>
      <c r="V28" s="55">
        <f t="shared" si="9"/>
        <v>13349.099999999999</v>
      </c>
      <c r="W28" s="56">
        <f t="shared" si="10"/>
        <v>10207.607</v>
      </c>
      <c r="X28" s="57">
        <f t="shared" si="11"/>
        <v>3141.4929999999986</v>
      </c>
      <c r="Y28" s="80">
        <v>11936.8</v>
      </c>
      <c r="Z28" s="87">
        <v>9311.2000000000007</v>
      </c>
      <c r="AA28" s="56">
        <f t="shared" si="12"/>
        <v>2625.5999999999985</v>
      </c>
      <c r="AB28" s="148">
        <v>1412.3</v>
      </c>
      <c r="AC28" s="148">
        <v>896.40700000000004</v>
      </c>
      <c r="AD28" s="56">
        <f t="shared" si="13"/>
        <v>515.89299999999992</v>
      </c>
      <c r="AE28" s="84"/>
      <c r="AF28" s="88"/>
      <c r="AG28" s="56">
        <f t="shared" si="14"/>
        <v>0</v>
      </c>
      <c r="AH28" s="146">
        <v>0</v>
      </c>
      <c r="AI28" s="146"/>
      <c r="AJ28" s="57">
        <f t="shared" si="15"/>
        <v>0</v>
      </c>
    </row>
    <row r="29" spans="1:36" x14ac:dyDescent="0.25">
      <c r="A29" s="33">
        <v>9</v>
      </c>
      <c r="B29" s="111" t="s">
        <v>47</v>
      </c>
      <c r="C29" s="86">
        <v>1952.3</v>
      </c>
      <c r="D29" s="55">
        <f t="shared" si="1"/>
        <v>31875.1</v>
      </c>
      <c r="E29" s="56">
        <f t="shared" si="2"/>
        <v>31875.1</v>
      </c>
      <c r="F29" s="57">
        <f t="shared" si="3"/>
        <v>0</v>
      </c>
      <c r="G29" s="59">
        <v>4933.5</v>
      </c>
      <c r="H29" s="103">
        <v>4933.5</v>
      </c>
      <c r="I29" s="62">
        <f t="shared" si="4"/>
        <v>0</v>
      </c>
      <c r="J29" s="84"/>
      <c r="K29" s="84"/>
      <c r="L29" s="62">
        <f t="shared" si="5"/>
        <v>0</v>
      </c>
      <c r="M29" s="84"/>
      <c r="N29" s="84"/>
      <c r="O29" s="62">
        <f t="shared" si="6"/>
        <v>0</v>
      </c>
      <c r="P29" s="82">
        <v>26941.599999999999</v>
      </c>
      <c r="Q29" s="82">
        <v>26941.599999999999</v>
      </c>
      <c r="R29" s="62">
        <f t="shared" si="7"/>
        <v>0</v>
      </c>
      <c r="S29" s="144">
        <v>0</v>
      </c>
      <c r="T29" s="145"/>
      <c r="U29" s="64">
        <f t="shared" si="8"/>
        <v>0</v>
      </c>
      <c r="V29" s="55">
        <f t="shared" si="9"/>
        <v>32636.400000000001</v>
      </c>
      <c r="W29" s="56">
        <f t="shared" si="10"/>
        <v>25492.26</v>
      </c>
      <c r="X29" s="57">
        <f t="shared" si="11"/>
        <v>7144.1400000000031</v>
      </c>
      <c r="Y29" s="80">
        <v>27743.200000000001</v>
      </c>
      <c r="Z29" s="88">
        <v>22094.48</v>
      </c>
      <c r="AA29" s="56">
        <f t="shared" si="12"/>
        <v>5648.7200000000012</v>
      </c>
      <c r="AB29" s="148">
        <v>4443.2</v>
      </c>
      <c r="AC29" s="148">
        <v>3397.78</v>
      </c>
      <c r="AD29" s="56">
        <f t="shared" si="13"/>
        <v>1045.4199999999996</v>
      </c>
      <c r="AE29" s="84"/>
      <c r="AF29" s="88"/>
      <c r="AG29" s="56">
        <f t="shared" si="14"/>
        <v>0</v>
      </c>
      <c r="AH29" s="146">
        <v>450</v>
      </c>
      <c r="AI29" s="146"/>
      <c r="AJ29" s="57">
        <f t="shared" si="15"/>
        <v>450</v>
      </c>
    </row>
    <row r="30" spans="1:36" x14ac:dyDescent="0.25">
      <c r="A30" s="33">
        <v>10</v>
      </c>
      <c r="B30" s="111" t="s">
        <v>48</v>
      </c>
      <c r="C30" s="86">
        <v>2210.8000000000002</v>
      </c>
      <c r="D30" s="55">
        <f t="shared" si="1"/>
        <v>34639.4</v>
      </c>
      <c r="E30" s="56">
        <f t="shared" si="2"/>
        <v>34639.4</v>
      </c>
      <c r="F30" s="57">
        <f t="shared" si="3"/>
        <v>0</v>
      </c>
      <c r="G30" s="59">
        <v>3174.7</v>
      </c>
      <c r="H30" s="102">
        <v>3174.7</v>
      </c>
      <c r="I30" s="62">
        <f t="shared" si="4"/>
        <v>0</v>
      </c>
      <c r="J30" s="84"/>
      <c r="K30" s="84"/>
      <c r="L30" s="62">
        <f t="shared" si="5"/>
        <v>0</v>
      </c>
      <c r="M30" s="84"/>
      <c r="N30" s="84"/>
      <c r="O30" s="62">
        <f t="shared" si="6"/>
        <v>0</v>
      </c>
      <c r="P30" s="82">
        <v>31464.7</v>
      </c>
      <c r="Q30" s="82">
        <v>31464.7</v>
      </c>
      <c r="R30" s="62">
        <f t="shared" si="7"/>
        <v>0</v>
      </c>
      <c r="S30" s="144">
        <v>0</v>
      </c>
      <c r="T30" s="145"/>
      <c r="U30" s="64">
        <f t="shared" si="8"/>
        <v>0</v>
      </c>
      <c r="V30" s="55">
        <f t="shared" si="9"/>
        <v>36163.9</v>
      </c>
      <c r="W30" s="56">
        <f t="shared" si="10"/>
        <v>30845.15</v>
      </c>
      <c r="X30" s="57">
        <f t="shared" si="11"/>
        <v>5318.75</v>
      </c>
      <c r="Y30" s="80">
        <v>29138.3</v>
      </c>
      <c r="Z30" s="88">
        <v>25683.18</v>
      </c>
      <c r="AA30" s="56">
        <f t="shared" si="12"/>
        <v>3455.119999999999</v>
      </c>
      <c r="AB30" s="148">
        <v>6725.6</v>
      </c>
      <c r="AC30" s="148">
        <v>5161.97</v>
      </c>
      <c r="AD30" s="56">
        <f t="shared" si="13"/>
        <v>1563.63</v>
      </c>
      <c r="AE30" s="84"/>
      <c r="AF30" s="88"/>
      <c r="AG30" s="56">
        <f t="shared" si="14"/>
        <v>0</v>
      </c>
      <c r="AH30" s="146">
        <v>300</v>
      </c>
      <c r="AI30" s="146"/>
      <c r="AJ30" s="57">
        <f t="shared" si="15"/>
        <v>300</v>
      </c>
    </row>
    <row r="31" spans="1:36" x14ac:dyDescent="0.25">
      <c r="A31" s="33">
        <v>11</v>
      </c>
      <c r="B31" s="111" t="s">
        <v>49</v>
      </c>
      <c r="C31" s="86">
        <v>788.6</v>
      </c>
      <c r="D31" s="55">
        <f t="shared" si="1"/>
        <v>22527.5</v>
      </c>
      <c r="E31" s="56">
        <f t="shared" si="2"/>
        <v>22527.5</v>
      </c>
      <c r="F31" s="57">
        <f t="shared" si="3"/>
        <v>0</v>
      </c>
      <c r="G31" s="59">
        <v>1077.5999999999999</v>
      </c>
      <c r="H31" s="102">
        <v>1077.5999999999999</v>
      </c>
      <c r="I31" s="62">
        <f t="shared" si="4"/>
        <v>0</v>
      </c>
      <c r="J31" s="84"/>
      <c r="K31" s="84"/>
      <c r="L31" s="62">
        <f t="shared" si="5"/>
        <v>0</v>
      </c>
      <c r="M31" s="84"/>
      <c r="N31" s="84"/>
      <c r="O31" s="62">
        <f t="shared" si="6"/>
        <v>0</v>
      </c>
      <c r="P31" s="82">
        <v>21449.9</v>
      </c>
      <c r="Q31" s="82">
        <v>21449.9</v>
      </c>
      <c r="R31" s="62">
        <f t="shared" si="7"/>
        <v>0</v>
      </c>
      <c r="S31" s="144">
        <v>0</v>
      </c>
      <c r="T31" s="145"/>
      <c r="U31" s="64">
        <f t="shared" si="8"/>
        <v>0</v>
      </c>
      <c r="V31" s="55">
        <f t="shared" si="9"/>
        <v>22998</v>
      </c>
      <c r="W31" s="56">
        <f t="shared" si="10"/>
        <v>19980.690000000002</v>
      </c>
      <c r="X31" s="57">
        <f t="shared" si="11"/>
        <v>3017.3099999999977</v>
      </c>
      <c r="Y31" s="80">
        <v>18840</v>
      </c>
      <c r="Z31" s="88">
        <v>17283.060000000001</v>
      </c>
      <c r="AA31" s="56">
        <f t="shared" si="12"/>
        <v>1556.9399999999987</v>
      </c>
      <c r="AB31" s="148">
        <v>4158</v>
      </c>
      <c r="AC31" s="148">
        <v>2697.63</v>
      </c>
      <c r="AD31" s="56">
        <f t="shared" si="13"/>
        <v>1460.37</v>
      </c>
      <c r="AE31" s="84"/>
      <c r="AF31" s="88"/>
      <c r="AG31" s="56">
        <f t="shared" si="14"/>
        <v>0</v>
      </c>
      <c r="AH31" s="146">
        <v>0</v>
      </c>
      <c r="AI31" s="146"/>
      <c r="AJ31" s="57">
        <f t="shared" si="15"/>
        <v>0</v>
      </c>
    </row>
    <row r="32" spans="1:36" x14ac:dyDescent="0.25">
      <c r="A32" s="33">
        <v>12</v>
      </c>
      <c r="B32" s="111" t="s">
        <v>50</v>
      </c>
      <c r="C32" s="86">
        <v>709.8</v>
      </c>
      <c r="D32" s="55">
        <f t="shared" si="1"/>
        <v>22991.200000000001</v>
      </c>
      <c r="E32" s="56">
        <f t="shared" si="2"/>
        <v>22991.200000000001</v>
      </c>
      <c r="F32" s="57">
        <f t="shared" si="3"/>
        <v>0</v>
      </c>
      <c r="G32" s="59">
        <v>2656.2999999999997</v>
      </c>
      <c r="H32" s="102">
        <v>2656.3</v>
      </c>
      <c r="I32" s="62">
        <f t="shared" si="4"/>
        <v>0</v>
      </c>
      <c r="J32" s="84"/>
      <c r="K32" s="84"/>
      <c r="L32" s="62">
        <f t="shared" si="5"/>
        <v>0</v>
      </c>
      <c r="M32" s="84"/>
      <c r="N32" s="84"/>
      <c r="O32" s="62">
        <f t="shared" si="6"/>
        <v>0</v>
      </c>
      <c r="P32" s="82">
        <v>19395.900000000001</v>
      </c>
      <c r="Q32" s="82">
        <v>19395.900000000001</v>
      </c>
      <c r="R32" s="62">
        <f t="shared" si="7"/>
        <v>0</v>
      </c>
      <c r="S32" s="144">
        <v>939</v>
      </c>
      <c r="T32" s="145">
        <v>939</v>
      </c>
      <c r="U32" s="64">
        <f t="shared" si="8"/>
        <v>0</v>
      </c>
      <c r="V32" s="55">
        <f t="shared" si="9"/>
        <v>23576.299999999996</v>
      </c>
      <c r="W32" s="56">
        <f t="shared" si="10"/>
        <v>19445.45</v>
      </c>
      <c r="X32" s="57">
        <f t="shared" si="11"/>
        <v>4130.8499999999949</v>
      </c>
      <c r="Y32" s="80">
        <v>18888.899999999998</v>
      </c>
      <c r="Z32" s="88">
        <v>15756.97</v>
      </c>
      <c r="AA32" s="56">
        <f t="shared" si="12"/>
        <v>3131.9299999999985</v>
      </c>
      <c r="AB32" s="148">
        <v>3348.3999999999996</v>
      </c>
      <c r="AC32" s="148">
        <v>2749.48</v>
      </c>
      <c r="AD32" s="56">
        <f t="shared" si="13"/>
        <v>598.91999999999962</v>
      </c>
      <c r="AE32" s="84"/>
      <c r="AF32" s="88"/>
      <c r="AG32" s="56">
        <f t="shared" si="14"/>
        <v>0</v>
      </c>
      <c r="AH32" s="146">
        <v>1339</v>
      </c>
      <c r="AI32" s="146">
        <v>939</v>
      </c>
      <c r="AJ32" s="57">
        <f t="shared" si="15"/>
        <v>400</v>
      </c>
    </row>
    <row r="33" spans="1:36" x14ac:dyDescent="0.25">
      <c r="A33" s="33">
        <v>13</v>
      </c>
      <c r="B33" s="111" t="s">
        <v>51</v>
      </c>
      <c r="C33" s="86">
        <v>907.7</v>
      </c>
      <c r="D33" s="55">
        <f t="shared" si="1"/>
        <v>17989.099999999999</v>
      </c>
      <c r="E33" s="56">
        <f t="shared" si="2"/>
        <v>17989.099999999999</v>
      </c>
      <c r="F33" s="57">
        <f t="shared" si="3"/>
        <v>0</v>
      </c>
      <c r="G33" s="59">
        <v>1184.6000000000001</v>
      </c>
      <c r="H33" s="102">
        <v>1184.5999999999999</v>
      </c>
      <c r="I33" s="62">
        <f t="shared" si="4"/>
        <v>0</v>
      </c>
      <c r="J33" s="84"/>
      <c r="K33" s="84"/>
      <c r="L33" s="62">
        <f t="shared" si="5"/>
        <v>0</v>
      </c>
      <c r="M33" s="84"/>
      <c r="N33" s="84"/>
      <c r="O33" s="62">
        <f t="shared" si="6"/>
        <v>0</v>
      </c>
      <c r="P33" s="82">
        <v>16804.5</v>
      </c>
      <c r="Q33" s="82">
        <v>16804.5</v>
      </c>
      <c r="R33" s="62">
        <f t="shared" si="7"/>
        <v>0</v>
      </c>
      <c r="S33" s="144">
        <v>0</v>
      </c>
      <c r="T33" s="145"/>
      <c r="U33" s="64">
        <f t="shared" si="8"/>
        <v>0</v>
      </c>
      <c r="V33" s="55">
        <f t="shared" si="9"/>
        <v>18239.100000000002</v>
      </c>
      <c r="W33" s="56">
        <f t="shared" si="10"/>
        <v>15126.619999999999</v>
      </c>
      <c r="X33" s="57">
        <f t="shared" si="11"/>
        <v>3112.4800000000032</v>
      </c>
      <c r="Y33" s="80">
        <v>15644.7</v>
      </c>
      <c r="Z33" s="88">
        <v>13306.57</v>
      </c>
      <c r="AA33" s="56">
        <f t="shared" si="12"/>
        <v>2338.130000000001</v>
      </c>
      <c r="AB33" s="148">
        <v>2594.4</v>
      </c>
      <c r="AC33" s="148">
        <v>1820.05</v>
      </c>
      <c r="AD33" s="56">
        <f t="shared" si="13"/>
        <v>774.35000000000014</v>
      </c>
      <c r="AE33" s="84"/>
      <c r="AF33" s="88"/>
      <c r="AG33" s="56">
        <f t="shared" si="14"/>
        <v>0</v>
      </c>
      <c r="AH33" s="146">
        <v>0</v>
      </c>
      <c r="AI33" s="146"/>
      <c r="AJ33" s="57">
        <f t="shared" si="15"/>
        <v>0</v>
      </c>
    </row>
    <row r="34" spans="1:36" x14ac:dyDescent="0.25">
      <c r="A34" s="33">
        <v>14</v>
      </c>
      <c r="B34" s="111" t="s">
        <v>52</v>
      </c>
      <c r="C34" s="86">
        <v>1876.9</v>
      </c>
      <c r="D34" s="55">
        <f t="shared" si="1"/>
        <v>15366</v>
      </c>
      <c r="E34" s="56">
        <f t="shared" si="2"/>
        <v>15366</v>
      </c>
      <c r="F34" s="57">
        <f t="shared" si="3"/>
        <v>0</v>
      </c>
      <c r="G34" s="59">
        <v>2100.8000000000002</v>
      </c>
      <c r="H34" s="102">
        <v>2100.8000000000002</v>
      </c>
      <c r="I34" s="62">
        <f t="shared" si="4"/>
        <v>0</v>
      </c>
      <c r="J34" s="84"/>
      <c r="K34" s="84"/>
      <c r="L34" s="62">
        <f t="shared" si="5"/>
        <v>0</v>
      </c>
      <c r="M34" s="84"/>
      <c r="N34" s="84"/>
      <c r="O34" s="62">
        <f t="shared" si="6"/>
        <v>0</v>
      </c>
      <c r="P34" s="82">
        <v>13265.2</v>
      </c>
      <c r="Q34" s="82">
        <v>13265.2</v>
      </c>
      <c r="R34" s="62">
        <f t="shared" si="7"/>
        <v>0</v>
      </c>
      <c r="S34" s="144">
        <v>0</v>
      </c>
      <c r="T34" s="145"/>
      <c r="U34" s="64">
        <f t="shared" si="8"/>
        <v>0</v>
      </c>
      <c r="V34" s="55">
        <f t="shared" si="9"/>
        <v>15514.7</v>
      </c>
      <c r="W34" s="56">
        <f t="shared" si="10"/>
        <v>12400.179999999998</v>
      </c>
      <c r="X34" s="57">
        <f t="shared" si="11"/>
        <v>3114.5200000000023</v>
      </c>
      <c r="Y34" s="83">
        <v>13354.300000000001</v>
      </c>
      <c r="Z34" s="99">
        <v>11034.38</v>
      </c>
      <c r="AA34" s="56">
        <f t="shared" si="12"/>
        <v>2319.9200000000019</v>
      </c>
      <c r="AB34" s="148">
        <v>2160.4</v>
      </c>
      <c r="AC34" s="148">
        <v>1365.8</v>
      </c>
      <c r="AD34" s="56">
        <f t="shared" si="13"/>
        <v>794.60000000000014</v>
      </c>
      <c r="AE34" s="84"/>
      <c r="AF34" s="88"/>
      <c r="AG34" s="56">
        <f t="shared" si="14"/>
        <v>0</v>
      </c>
      <c r="AH34" s="147">
        <v>0</v>
      </c>
      <c r="AI34" s="147"/>
      <c r="AJ34" s="57">
        <f t="shared" si="15"/>
        <v>0</v>
      </c>
    </row>
    <row r="35" spans="1:36" x14ac:dyDescent="0.25">
      <c r="A35" s="33">
        <v>15</v>
      </c>
      <c r="B35" s="111" t="s">
        <v>53</v>
      </c>
      <c r="C35" s="86">
        <v>1331.2</v>
      </c>
      <c r="D35" s="55">
        <f t="shared" si="1"/>
        <v>18892</v>
      </c>
      <c r="E35" s="56">
        <f t="shared" si="2"/>
        <v>18892</v>
      </c>
      <c r="F35" s="57">
        <f t="shared" si="3"/>
        <v>0</v>
      </c>
      <c r="G35" s="59">
        <v>3424.9</v>
      </c>
      <c r="H35" s="102">
        <v>3424.9</v>
      </c>
      <c r="I35" s="62">
        <f t="shared" si="4"/>
        <v>0</v>
      </c>
      <c r="J35" s="85"/>
      <c r="K35" s="85"/>
      <c r="L35" s="62">
        <f t="shared" si="5"/>
        <v>0</v>
      </c>
      <c r="M35" s="85"/>
      <c r="N35" s="85"/>
      <c r="O35" s="62">
        <f t="shared" si="6"/>
        <v>0</v>
      </c>
      <c r="P35" s="82">
        <v>15467.099999999999</v>
      </c>
      <c r="Q35" s="82">
        <v>15467.099999999999</v>
      </c>
      <c r="R35" s="62">
        <f t="shared" si="7"/>
        <v>0</v>
      </c>
      <c r="S35" s="144">
        <v>0</v>
      </c>
      <c r="T35" s="145"/>
      <c r="U35" s="64">
        <f t="shared" si="8"/>
        <v>0</v>
      </c>
      <c r="V35" s="55">
        <f t="shared" si="9"/>
        <v>19228.7</v>
      </c>
      <c r="W35" s="56">
        <f t="shared" si="10"/>
        <v>15155.400000000001</v>
      </c>
      <c r="X35" s="57">
        <f t="shared" si="11"/>
        <v>4073.2999999999993</v>
      </c>
      <c r="Y35" s="83">
        <v>17099.3</v>
      </c>
      <c r="Z35" s="99">
        <v>13689.29</v>
      </c>
      <c r="AA35" s="56">
        <f t="shared" si="12"/>
        <v>3410.0099999999984</v>
      </c>
      <c r="AB35" s="148">
        <v>2129.4</v>
      </c>
      <c r="AC35" s="148">
        <v>1466.11</v>
      </c>
      <c r="AD35" s="56">
        <f t="shared" si="13"/>
        <v>663.29000000000019</v>
      </c>
      <c r="AE35" s="84"/>
      <c r="AF35" s="88"/>
      <c r="AG35" s="56">
        <f t="shared" si="14"/>
        <v>0</v>
      </c>
      <c r="AH35" s="147">
        <v>0</v>
      </c>
      <c r="AI35" s="147"/>
      <c r="AJ35" s="57">
        <f t="shared" si="15"/>
        <v>0</v>
      </c>
    </row>
    <row r="36" spans="1:36" x14ac:dyDescent="0.25">
      <c r="A36" s="33">
        <v>16</v>
      </c>
      <c r="B36" s="111" t="s">
        <v>54</v>
      </c>
      <c r="C36" s="86">
        <v>1398.9</v>
      </c>
      <c r="D36" s="55">
        <f t="shared" si="1"/>
        <v>14015.1</v>
      </c>
      <c r="E36" s="56">
        <f t="shared" si="2"/>
        <v>14015.7</v>
      </c>
      <c r="F36" s="57">
        <f t="shared" si="3"/>
        <v>-0.6000000000003638</v>
      </c>
      <c r="G36" s="59">
        <v>863.5</v>
      </c>
      <c r="H36" s="102">
        <v>863.5</v>
      </c>
      <c r="I36" s="62">
        <f t="shared" si="4"/>
        <v>0</v>
      </c>
      <c r="J36" s="85"/>
      <c r="K36" s="85"/>
      <c r="L36" s="62">
        <f t="shared" si="5"/>
        <v>0</v>
      </c>
      <c r="M36" s="85"/>
      <c r="N36" s="85"/>
      <c r="O36" s="62">
        <f t="shared" si="6"/>
        <v>0</v>
      </c>
      <c r="P36" s="82">
        <v>13151.6</v>
      </c>
      <c r="Q36" s="82">
        <v>13151.6</v>
      </c>
      <c r="R36" s="62">
        <f t="shared" si="7"/>
        <v>0</v>
      </c>
      <c r="S36" s="144">
        <v>0</v>
      </c>
      <c r="T36" s="145">
        <v>0.6</v>
      </c>
      <c r="U36" s="64">
        <f t="shared" si="8"/>
        <v>-0.6</v>
      </c>
      <c r="V36" s="55">
        <f t="shared" si="9"/>
        <v>14051.6</v>
      </c>
      <c r="W36" s="56">
        <f t="shared" si="10"/>
        <v>10929.56</v>
      </c>
      <c r="X36" s="57">
        <f t="shared" si="11"/>
        <v>3122.0400000000009</v>
      </c>
      <c r="Y36" s="83">
        <v>11446.5</v>
      </c>
      <c r="Z36" s="99">
        <v>10595.46</v>
      </c>
      <c r="AA36" s="56">
        <f t="shared" si="12"/>
        <v>851.04000000000087</v>
      </c>
      <c r="AB36" s="148">
        <v>2105.1</v>
      </c>
      <c r="AC36" s="148">
        <v>334.1</v>
      </c>
      <c r="AD36" s="56">
        <f t="shared" si="13"/>
        <v>1771</v>
      </c>
      <c r="AE36" s="84"/>
      <c r="AF36" s="88"/>
      <c r="AG36" s="56">
        <f t="shared" si="14"/>
        <v>0</v>
      </c>
      <c r="AH36" s="147">
        <v>500</v>
      </c>
      <c r="AI36" s="147"/>
      <c r="AJ36" s="57">
        <f t="shared" si="15"/>
        <v>500</v>
      </c>
    </row>
    <row r="37" spans="1:36" x14ac:dyDescent="0.25">
      <c r="A37" s="33">
        <v>17</v>
      </c>
      <c r="B37" s="111" t="s">
        <v>55</v>
      </c>
      <c r="C37" s="86">
        <v>1152.9000000000001</v>
      </c>
      <c r="D37" s="55">
        <f t="shared" si="1"/>
        <v>18960.2</v>
      </c>
      <c r="E37" s="56">
        <f t="shared" si="2"/>
        <v>18960.2</v>
      </c>
      <c r="F37" s="57">
        <f t="shared" si="3"/>
        <v>0</v>
      </c>
      <c r="G37" s="59">
        <v>734.7</v>
      </c>
      <c r="H37" s="102">
        <v>734.7</v>
      </c>
      <c r="I37" s="62">
        <f t="shared" si="4"/>
        <v>0</v>
      </c>
      <c r="J37" s="84"/>
      <c r="K37" s="84"/>
      <c r="L37" s="62">
        <f t="shared" si="5"/>
        <v>0</v>
      </c>
      <c r="M37" s="85"/>
      <c r="N37" s="85"/>
      <c r="O37" s="62">
        <f t="shared" si="6"/>
        <v>0</v>
      </c>
      <c r="P37" s="82">
        <v>18225.5</v>
      </c>
      <c r="Q37" s="82">
        <v>18225.5</v>
      </c>
      <c r="R37" s="62">
        <f t="shared" si="7"/>
        <v>0</v>
      </c>
      <c r="S37" s="144">
        <v>0</v>
      </c>
      <c r="T37" s="145"/>
      <c r="U37" s="64">
        <f t="shared" si="8"/>
        <v>0</v>
      </c>
      <c r="V37" s="55">
        <f t="shared" si="9"/>
        <v>19243.2</v>
      </c>
      <c r="W37" s="56">
        <f t="shared" si="10"/>
        <v>16397.099999999999</v>
      </c>
      <c r="X37" s="57">
        <f t="shared" si="11"/>
        <v>2846.1000000000022</v>
      </c>
      <c r="Y37" s="83">
        <v>16493.2</v>
      </c>
      <c r="Z37" s="99">
        <v>14035.81</v>
      </c>
      <c r="AA37" s="56">
        <f t="shared" si="12"/>
        <v>2457.3900000000012</v>
      </c>
      <c r="AB37" s="148">
        <v>2750</v>
      </c>
      <c r="AC37" s="148">
        <v>2361.29</v>
      </c>
      <c r="AD37" s="56">
        <f t="shared" si="13"/>
        <v>388.71000000000004</v>
      </c>
      <c r="AE37" s="84"/>
      <c r="AF37" s="88"/>
      <c r="AG37" s="56">
        <f t="shared" si="14"/>
        <v>0</v>
      </c>
      <c r="AH37" s="147">
        <v>0</v>
      </c>
      <c r="AI37" s="147"/>
      <c r="AJ37" s="57">
        <f t="shared" si="15"/>
        <v>0</v>
      </c>
    </row>
    <row r="38" spans="1:36" x14ac:dyDescent="0.25">
      <c r="A38" s="33">
        <v>18</v>
      </c>
      <c r="B38" s="111" t="s">
        <v>56</v>
      </c>
      <c r="C38" s="86">
        <v>2530.3000000000002</v>
      </c>
      <c r="D38" s="55">
        <f t="shared" si="1"/>
        <v>18852.599999999999</v>
      </c>
      <c r="E38" s="56">
        <f t="shared" si="2"/>
        <v>18852.599999999999</v>
      </c>
      <c r="F38" s="57">
        <f t="shared" si="3"/>
        <v>0</v>
      </c>
      <c r="G38" s="59">
        <v>3109.6</v>
      </c>
      <c r="H38" s="102">
        <v>3109.6</v>
      </c>
      <c r="I38" s="62">
        <f t="shared" si="4"/>
        <v>0</v>
      </c>
      <c r="J38" s="84"/>
      <c r="K38" s="84"/>
      <c r="L38" s="62">
        <f t="shared" si="5"/>
        <v>0</v>
      </c>
      <c r="M38" s="85"/>
      <c r="N38" s="85"/>
      <c r="O38" s="62">
        <f t="shared" si="6"/>
        <v>0</v>
      </c>
      <c r="P38" s="82">
        <v>15743</v>
      </c>
      <c r="Q38" s="82">
        <v>15743</v>
      </c>
      <c r="R38" s="62">
        <f t="shared" si="7"/>
        <v>0</v>
      </c>
      <c r="S38" s="144">
        <v>0</v>
      </c>
      <c r="T38" s="145"/>
      <c r="U38" s="64">
        <f t="shared" si="8"/>
        <v>0</v>
      </c>
      <c r="V38" s="55">
        <f t="shared" si="9"/>
        <v>20002.599999999999</v>
      </c>
      <c r="W38" s="56">
        <f t="shared" si="10"/>
        <v>18835.61</v>
      </c>
      <c r="X38" s="57">
        <f t="shared" si="11"/>
        <v>1166.989999999998</v>
      </c>
      <c r="Y38" s="83">
        <v>17970.3</v>
      </c>
      <c r="Z38" s="99">
        <v>17672.62</v>
      </c>
      <c r="AA38" s="56">
        <f t="shared" si="12"/>
        <v>297.68000000000029</v>
      </c>
      <c r="AB38" s="148">
        <v>2032.3000000000002</v>
      </c>
      <c r="AC38" s="148">
        <v>1162.99</v>
      </c>
      <c r="AD38" s="56">
        <f t="shared" si="13"/>
        <v>869.31000000000017</v>
      </c>
      <c r="AE38" s="84"/>
      <c r="AF38" s="88"/>
      <c r="AG38" s="56">
        <f t="shared" si="14"/>
        <v>0</v>
      </c>
      <c r="AH38" s="147">
        <v>0</v>
      </c>
      <c r="AI38" s="147"/>
      <c r="AJ38" s="57">
        <f t="shared" si="15"/>
        <v>0</v>
      </c>
    </row>
    <row r="39" spans="1:36" x14ac:dyDescent="0.25">
      <c r="A39" s="33">
        <v>19</v>
      </c>
      <c r="B39" s="111" t="s">
        <v>57</v>
      </c>
      <c r="C39" s="86">
        <v>3346.5</v>
      </c>
      <c r="D39" s="55">
        <f t="shared" si="1"/>
        <v>18204.2</v>
      </c>
      <c r="E39" s="56">
        <f t="shared" si="2"/>
        <v>18204.2</v>
      </c>
      <c r="F39" s="57">
        <f t="shared" si="3"/>
        <v>0</v>
      </c>
      <c r="G39" s="59">
        <v>3118.7000000000003</v>
      </c>
      <c r="H39" s="102">
        <v>3118.7</v>
      </c>
      <c r="I39" s="62">
        <f t="shared" si="4"/>
        <v>0</v>
      </c>
      <c r="J39" s="85"/>
      <c r="K39" s="85"/>
      <c r="L39" s="62">
        <f t="shared" si="5"/>
        <v>0</v>
      </c>
      <c r="M39" s="85"/>
      <c r="N39" s="85"/>
      <c r="O39" s="62">
        <f t="shared" si="6"/>
        <v>0</v>
      </c>
      <c r="P39" s="82">
        <v>14802.500000000002</v>
      </c>
      <c r="Q39" s="82">
        <v>14802.500000000002</v>
      </c>
      <c r="R39" s="62">
        <f t="shared" si="7"/>
        <v>0</v>
      </c>
      <c r="S39" s="144">
        <v>283</v>
      </c>
      <c r="T39" s="145">
        <v>283</v>
      </c>
      <c r="U39" s="64">
        <f t="shared" si="8"/>
        <v>0</v>
      </c>
      <c r="V39" s="55">
        <f t="shared" si="9"/>
        <v>18432.300000000003</v>
      </c>
      <c r="W39" s="56">
        <f t="shared" si="10"/>
        <v>14937.269999999999</v>
      </c>
      <c r="X39" s="57">
        <f t="shared" si="11"/>
        <v>3495.0300000000043</v>
      </c>
      <c r="Y39" s="83">
        <v>16275.400000000001</v>
      </c>
      <c r="Z39" s="99">
        <v>13635.63</v>
      </c>
      <c r="AA39" s="56">
        <f t="shared" si="12"/>
        <v>2639.7700000000023</v>
      </c>
      <c r="AB39" s="148">
        <v>1873.9</v>
      </c>
      <c r="AC39" s="148">
        <v>1301.6400000000001</v>
      </c>
      <c r="AD39" s="56">
        <f t="shared" si="13"/>
        <v>572.26</v>
      </c>
      <c r="AE39" s="84"/>
      <c r="AF39" s="88"/>
      <c r="AG39" s="56">
        <f t="shared" si="14"/>
        <v>0</v>
      </c>
      <c r="AH39" s="147">
        <v>283</v>
      </c>
      <c r="AI39" s="147"/>
      <c r="AJ39" s="57">
        <f t="shared" si="15"/>
        <v>283</v>
      </c>
    </row>
    <row r="40" spans="1:36" x14ac:dyDescent="0.25">
      <c r="A40" s="33">
        <v>20</v>
      </c>
      <c r="B40" s="111" t="s">
        <v>58</v>
      </c>
      <c r="C40" s="86">
        <v>970</v>
      </c>
      <c r="D40" s="55">
        <f t="shared" si="1"/>
        <v>20705</v>
      </c>
      <c r="E40" s="56">
        <f t="shared" si="2"/>
        <v>20705</v>
      </c>
      <c r="F40" s="57">
        <f t="shared" si="3"/>
        <v>0</v>
      </c>
      <c r="G40" s="59">
        <v>1344.5</v>
      </c>
      <c r="H40" s="102">
        <v>1344.5</v>
      </c>
      <c r="I40" s="62">
        <f t="shared" si="4"/>
        <v>0</v>
      </c>
      <c r="J40" s="85"/>
      <c r="K40" s="85"/>
      <c r="L40" s="62">
        <f t="shared" si="5"/>
        <v>0</v>
      </c>
      <c r="M40" s="85"/>
      <c r="N40" s="85"/>
      <c r="O40" s="62">
        <f t="shared" si="6"/>
        <v>0</v>
      </c>
      <c r="P40" s="82">
        <v>16475.5</v>
      </c>
      <c r="Q40" s="82">
        <v>16475.5</v>
      </c>
      <c r="R40" s="62">
        <f t="shared" si="7"/>
        <v>0</v>
      </c>
      <c r="S40" s="144">
        <v>2885</v>
      </c>
      <c r="T40" s="145">
        <v>2885</v>
      </c>
      <c r="U40" s="64">
        <f t="shared" si="8"/>
        <v>0</v>
      </c>
      <c r="V40" s="55">
        <f t="shared" si="9"/>
        <v>21112.2</v>
      </c>
      <c r="W40" s="56">
        <f t="shared" si="10"/>
        <v>16719.699999999997</v>
      </c>
      <c r="X40" s="57">
        <f t="shared" si="11"/>
        <v>4392.5000000000036</v>
      </c>
      <c r="Y40" s="83">
        <v>17031.8</v>
      </c>
      <c r="Z40" s="99">
        <v>14245.71</v>
      </c>
      <c r="AA40" s="56">
        <f t="shared" si="12"/>
        <v>2786.09</v>
      </c>
      <c r="AB40" s="148">
        <v>4080.4</v>
      </c>
      <c r="AC40" s="148">
        <v>2473.9899999999998</v>
      </c>
      <c r="AD40" s="56">
        <f t="shared" si="13"/>
        <v>1606.4100000000003</v>
      </c>
      <c r="AE40" s="84"/>
      <c r="AF40" s="88"/>
      <c r="AG40" s="56">
        <f t="shared" si="14"/>
        <v>0</v>
      </c>
      <c r="AH40" s="147">
        <v>0</v>
      </c>
      <c r="AI40" s="147"/>
      <c r="AJ40" s="57">
        <f t="shared" si="15"/>
        <v>0</v>
      </c>
    </row>
    <row r="41" spans="1:36" x14ac:dyDescent="0.25">
      <c r="A41" s="33">
        <v>21</v>
      </c>
      <c r="B41" s="111" t="s">
        <v>59</v>
      </c>
      <c r="C41" s="86">
        <v>5652.2</v>
      </c>
      <c r="D41" s="55">
        <f t="shared" si="1"/>
        <v>15608</v>
      </c>
      <c r="E41" s="56">
        <f t="shared" si="2"/>
        <v>15608</v>
      </c>
      <c r="F41" s="57">
        <f t="shared" si="3"/>
        <v>0</v>
      </c>
      <c r="G41" s="59">
        <v>2082.4</v>
      </c>
      <c r="H41" s="103">
        <v>2082.4</v>
      </c>
      <c r="I41" s="62">
        <f t="shared" si="4"/>
        <v>0</v>
      </c>
      <c r="J41" s="85"/>
      <c r="K41" s="85"/>
      <c r="L41" s="62">
        <f t="shared" si="5"/>
        <v>0</v>
      </c>
      <c r="M41" s="85"/>
      <c r="N41" s="85"/>
      <c r="O41" s="62">
        <f t="shared" si="6"/>
        <v>0</v>
      </c>
      <c r="P41" s="82">
        <v>13525.6</v>
      </c>
      <c r="Q41" s="82">
        <v>13525.6</v>
      </c>
      <c r="R41" s="62">
        <f t="shared" si="7"/>
        <v>0</v>
      </c>
      <c r="S41" s="144">
        <v>0</v>
      </c>
      <c r="T41" s="145"/>
      <c r="U41" s="64">
        <f t="shared" si="8"/>
        <v>0</v>
      </c>
      <c r="V41" s="55">
        <f t="shared" si="9"/>
        <v>18015.2</v>
      </c>
      <c r="W41" s="56">
        <f t="shared" si="10"/>
        <v>16247.91</v>
      </c>
      <c r="X41" s="57">
        <f t="shared" si="11"/>
        <v>1767.2900000000009</v>
      </c>
      <c r="Y41" s="83">
        <v>14894.6</v>
      </c>
      <c r="Z41" s="99">
        <v>14053.61</v>
      </c>
      <c r="AA41" s="56">
        <f t="shared" si="12"/>
        <v>840.98999999999978</v>
      </c>
      <c r="AB41" s="148">
        <v>3120.6</v>
      </c>
      <c r="AC41" s="148">
        <v>2194.3000000000002</v>
      </c>
      <c r="AD41" s="56">
        <f t="shared" si="13"/>
        <v>926.29999999999973</v>
      </c>
      <c r="AE41" s="84"/>
      <c r="AF41" s="88"/>
      <c r="AG41" s="56">
        <f t="shared" si="14"/>
        <v>0</v>
      </c>
      <c r="AH41" s="147">
        <v>0</v>
      </c>
      <c r="AI41" s="147"/>
      <c r="AJ41" s="57">
        <f t="shared" si="15"/>
        <v>0</v>
      </c>
    </row>
    <row r="42" spans="1:36" x14ac:dyDescent="0.25">
      <c r="A42" s="33">
        <v>22</v>
      </c>
      <c r="B42" s="111" t="s">
        <v>60</v>
      </c>
      <c r="C42" s="86">
        <v>1885.6</v>
      </c>
      <c r="D42" s="55">
        <f t="shared" si="1"/>
        <v>14428.699999999999</v>
      </c>
      <c r="E42" s="56">
        <f t="shared" si="2"/>
        <v>14428.7</v>
      </c>
      <c r="F42" s="57">
        <f t="shared" si="3"/>
        <v>0</v>
      </c>
      <c r="G42" s="59">
        <v>2630.2999999999997</v>
      </c>
      <c r="H42" s="102">
        <v>2630.3</v>
      </c>
      <c r="I42" s="62">
        <f t="shared" si="4"/>
        <v>0</v>
      </c>
      <c r="J42" s="85"/>
      <c r="K42" s="85"/>
      <c r="L42" s="62">
        <f t="shared" si="5"/>
        <v>0</v>
      </c>
      <c r="M42" s="85"/>
      <c r="N42" s="85"/>
      <c r="O42" s="62">
        <f t="shared" si="6"/>
        <v>0</v>
      </c>
      <c r="P42" s="82">
        <v>11798.4</v>
      </c>
      <c r="Q42" s="82">
        <v>11798.4</v>
      </c>
      <c r="R42" s="62">
        <f t="shared" si="7"/>
        <v>0</v>
      </c>
      <c r="S42" s="144">
        <v>0</v>
      </c>
      <c r="T42" s="145"/>
      <c r="U42" s="64">
        <f t="shared" si="8"/>
        <v>0</v>
      </c>
      <c r="V42" s="55">
        <f t="shared" si="9"/>
        <v>14763.5</v>
      </c>
      <c r="W42" s="56">
        <f t="shared" si="10"/>
        <v>11716.150000000001</v>
      </c>
      <c r="X42" s="57">
        <f t="shared" si="11"/>
        <v>3047.3499999999985</v>
      </c>
      <c r="Y42" s="83">
        <v>12558</v>
      </c>
      <c r="Z42" s="99">
        <v>10339.77</v>
      </c>
      <c r="AA42" s="56">
        <f t="shared" si="12"/>
        <v>2218.2299999999996</v>
      </c>
      <c r="AB42" s="148">
        <v>1905.5</v>
      </c>
      <c r="AC42" s="148">
        <v>1376.38</v>
      </c>
      <c r="AD42" s="56">
        <f t="shared" si="13"/>
        <v>529.11999999999989</v>
      </c>
      <c r="AE42" s="84"/>
      <c r="AF42" s="88"/>
      <c r="AG42" s="56">
        <f t="shared" si="14"/>
        <v>0</v>
      </c>
      <c r="AH42" s="147">
        <v>300</v>
      </c>
      <c r="AI42" s="147"/>
      <c r="AJ42" s="57">
        <f t="shared" si="15"/>
        <v>300</v>
      </c>
    </row>
    <row r="43" spans="1:36" x14ac:dyDescent="0.25">
      <c r="A43" s="33">
        <v>23</v>
      </c>
      <c r="B43" s="111" t="s">
        <v>61</v>
      </c>
      <c r="C43" s="86">
        <v>815.8</v>
      </c>
      <c r="D43" s="55">
        <f t="shared" si="1"/>
        <v>15531</v>
      </c>
      <c r="E43" s="56">
        <f t="shared" si="2"/>
        <v>15531</v>
      </c>
      <c r="F43" s="57">
        <f t="shared" si="3"/>
        <v>0</v>
      </c>
      <c r="G43" s="59">
        <v>2684.7000000000003</v>
      </c>
      <c r="H43" s="102">
        <v>2684.7</v>
      </c>
      <c r="I43" s="62">
        <f t="shared" si="4"/>
        <v>0</v>
      </c>
      <c r="J43" s="85"/>
      <c r="K43" s="85"/>
      <c r="L43" s="62">
        <f t="shared" si="5"/>
        <v>0</v>
      </c>
      <c r="M43" s="85"/>
      <c r="N43" s="85"/>
      <c r="O43" s="62">
        <f t="shared" si="6"/>
        <v>0</v>
      </c>
      <c r="P43" s="82">
        <v>12846.3</v>
      </c>
      <c r="Q43" s="82">
        <v>12846.3</v>
      </c>
      <c r="R43" s="62">
        <f t="shared" si="7"/>
        <v>0</v>
      </c>
      <c r="S43" s="144">
        <v>0</v>
      </c>
      <c r="T43" s="145"/>
      <c r="U43" s="64">
        <f t="shared" si="8"/>
        <v>0</v>
      </c>
      <c r="V43" s="55">
        <f t="shared" si="9"/>
        <v>16336.499999999998</v>
      </c>
      <c r="W43" s="56">
        <f t="shared" si="10"/>
        <v>14104.17</v>
      </c>
      <c r="X43" s="57">
        <f t="shared" si="11"/>
        <v>2232.3299999999981</v>
      </c>
      <c r="Y43" s="83">
        <v>13613.599999999999</v>
      </c>
      <c r="Z43" s="99">
        <v>11749.51</v>
      </c>
      <c r="AA43" s="56">
        <f t="shared" si="12"/>
        <v>1864.0899999999983</v>
      </c>
      <c r="AB43" s="148">
        <v>2722.9</v>
      </c>
      <c r="AC43" s="148">
        <v>2354.66</v>
      </c>
      <c r="AD43" s="56">
        <f t="shared" si="13"/>
        <v>368.24000000000024</v>
      </c>
      <c r="AE43" s="84"/>
      <c r="AF43" s="88"/>
      <c r="AG43" s="56">
        <f t="shared" si="14"/>
        <v>0</v>
      </c>
      <c r="AH43" s="147">
        <v>0</v>
      </c>
      <c r="AI43" s="147"/>
      <c r="AJ43" s="57">
        <f t="shared" si="15"/>
        <v>0</v>
      </c>
    </row>
    <row r="44" spans="1:36" x14ac:dyDescent="0.25">
      <c r="A44" s="33">
        <v>24</v>
      </c>
      <c r="B44" s="111" t="s">
        <v>62</v>
      </c>
      <c r="C44" s="86">
        <v>1050.5999999999999</v>
      </c>
      <c r="D44" s="55">
        <f t="shared" si="1"/>
        <v>39214.700000000004</v>
      </c>
      <c r="E44" s="56">
        <f t="shared" si="2"/>
        <v>39214.700000000004</v>
      </c>
      <c r="F44" s="57">
        <f t="shared" si="3"/>
        <v>0</v>
      </c>
      <c r="G44" s="59">
        <v>4035.9</v>
      </c>
      <c r="H44" s="102">
        <v>4035.9</v>
      </c>
      <c r="I44" s="62">
        <f t="shared" si="4"/>
        <v>0</v>
      </c>
      <c r="J44" s="85"/>
      <c r="K44" s="85"/>
      <c r="L44" s="62">
        <f t="shared" si="5"/>
        <v>0</v>
      </c>
      <c r="M44" s="85"/>
      <c r="N44" s="85"/>
      <c r="O44" s="62">
        <f t="shared" si="6"/>
        <v>0</v>
      </c>
      <c r="P44" s="82">
        <v>35178.800000000003</v>
      </c>
      <c r="Q44" s="82">
        <v>35178.800000000003</v>
      </c>
      <c r="R44" s="62">
        <f t="shared" si="7"/>
        <v>0</v>
      </c>
      <c r="S44" s="144">
        <v>0</v>
      </c>
      <c r="T44" s="145"/>
      <c r="U44" s="64">
        <f t="shared" si="8"/>
        <v>0</v>
      </c>
      <c r="V44" s="55">
        <f t="shared" si="9"/>
        <v>40265.299999999996</v>
      </c>
      <c r="W44" s="56">
        <f t="shared" si="10"/>
        <v>37983.97</v>
      </c>
      <c r="X44" s="57">
        <f t="shared" si="11"/>
        <v>2281.3299999999945</v>
      </c>
      <c r="Y44" s="83">
        <v>32357.399999999998</v>
      </c>
      <c r="Z44" s="99">
        <v>31511.48</v>
      </c>
      <c r="AA44" s="56">
        <f t="shared" si="12"/>
        <v>845.91999999999825</v>
      </c>
      <c r="AB44" s="148">
        <v>7907.9000000000005</v>
      </c>
      <c r="AC44" s="148">
        <v>6472.49</v>
      </c>
      <c r="AD44" s="56">
        <f t="shared" si="13"/>
        <v>1435.4100000000008</v>
      </c>
      <c r="AE44" s="84"/>
      <c r="AF44" s="88"/>
      <c r="AG44" s="56">
        <f t="shared" si="14"/>
        <v>0</v>
      </c>
      <c r="AH44" s="147">
        <v>0</v>
      </c>
      <c r="AI44" s="147"/>
      <c r="AJ44" s="57">
        <f t="shared" si="15"/>
        <v>0</v>
      </c>
    </row>
    <row r="45" spans="1:36" x14ac:dyDescent="0.25">
      <c r="A45" s="33">
        <v>25</v>
      </c>
      <c r="B45" s="111" t="s">
        <v>63</v>
      </c>
      <c r="C45" s="86">
        <v>2754.8</v>
      </c>
      <c r="D45" s="55">
        <f t="shared" si="1"/>
        <v>26353.9</v>
      </c>
      <c r="E45" s="56">
        <f t="shared" si="2"/>
        <v>26353.9</v>
      </c>
      <c r="F45" s="57">
        <f t="shared" si="3"/>
        <v>0</v>
      </c>
      <c r="G45" s="59">
        <v>2156.9</v>
      </c>
      <c r="H45" s="102">
        <v>2156.9</v>
      </c>
      <c r="I45" s="62">
        <f t="shared" si="4"/>
        <v>0</v>
      </c>
      <c r="J45" s="85"/>
      <c r="K45" s="85"/>
      <c r="L45" s="62">
        <f t="shared" si="5"/>
        <v>0</v>
      </c>
      <c r="M45" s="85"/>
      <c r="N45" s="85"/>
      <c r="O45" s="62">
        <f t="shared" si="6"/>
        <v>0</v>
      </c>
      <c r="P45" s="82">
        <v>24197</v>
      </c>
      <c r="Q45" s="82">
        <v>24197</v>
      </c>
      <c r="R45" s="62">
        <f t="shared" si="7"/>
        <v>0</v>
      </c>
      <c r="S45" s="144">
        <v>0</v>
      </c>
      <c r="T45" s="145"/>
      <c r="U45" s="64">
        <f t="shared" si="8"/>
        <v>0</v>
      </c>
      <c r="V45" s="55">
        <f t="shared" si="9"/>
        <v>27852.300000000003</v>
      </c>
      <c r="W45" s="56">
        <f t="shared" si="10"/>
        <v>24093.780000000002</v>
      </c>
      <c r="X45" s="57">
        <f t="shared" si="11"/>
        <v>3758.5200000000004</v>
      </c>
      <c r="Y45" s="83">
        <v>19510.300000000003</v>
      </c>
      <c r="Z45" s="99">
        <v>18679.150000000001</v>
      </c>
      <c r="AA45" s="56">
        <f t="shared" si="12"/>
        <v>831.15000000000146</v>
      </c>
      <c r="AB45" s="148">
        <v>7016</v>
      </c>
      <c r="AC45" s="148">
        <v>5083.93</v>
      </c>
      <c r="AD45" s="56">
        <f t="shared" si="13"/>
        <v>1932.0699999999997</v>
      </c>
      <c r="AE45" s="84"/>
      <c r="AF45" s="88"/>
      <c r="AG45" s="56">
        <f t="shared" si="14"/>
        <v>0</v>
      </c>
      <c r="AH45" s="147">
        <v>1326</v>
      </c>
      <c r="AI45" s="147">
        <v>330.7</v>
      </c>
      <c r="AJ45" s="57">
        <f t="shared" si="15"/>
        <v>995.3</v>
      </c>
    </row>
    <row r="46" spans="1:36" x14ac:dyDescent="0.25">
      <c r="A46" s="33">
        <v>26</v>
      </c>
      <c r="B46" s="111" t="s">
        <v>64</v>
      </c>
      <c r="C46" s="86">
        <v>1026.7</v>
      </c>
      <c r="D46" s="55">
        <f t="shared" si="1"/>
        <v>28856.7</v>
      </c>
      <c r="E46" s="56">
        <f t="shared" si="2"/>
        <v>28856.7</v>
      </c>
      <c r="F46" s="57">
        <f t="shared" si="3"/>
        <v>0</v>
      </c>
      <c r="G46" s="59">
        <v>4066.7</v>
      </c>
      <c r="H46" s="102">
        <v>4066.7</v>
      </c>
      <c r="I46" s="62">
        <f t="shared" si="4"/>
        <v>0</v>
      </c>
      <c r="J46" s="85"/>
      <c r="K46" s="85"/>
      <c r="L46" s="62">
        <f t="shared" si="5"/>
        <v>0</v>
      </c>
      <c r="M46" s="85"/>
      <c r="N46" s="85"/>
      <c r="O46" s="62">
        <f t="shared" si="6"/>
        <v>0</v>
      </c>
      <c r="P46" s="82">
        <v>24790</v>
      </c>
      <c r="Q46" s="82">
        <v>24790</v>
      </c>
      <c r="R46" s="62">
        <f t="shared" si="7"/>
        <v>0</v>
      </c>
      <c r="S46" s="144">
        <v>0</v>
      </c>
      <c r="T46" s="145"/>
      <c r="U46" s="64">
        <f t="shared" si="8"/>
        <v>0</v>
      </c>
      <c r="V46" s="55">
        <f t="shared" si="9"/>
        <v>29174.400000000001</v>
      </c>
      <c r="W46" s="56">
        <f t="shared" si="10"/>
        <v>23625.72</v>
      </c>
      <c r="X46" s="57">
        <f t="shared" si="11"/>
        <v>5548.68</v>
      </c>
      <c r="Y46" s="83">
        <v>23627.200000000001</v>
      </c>
      <c r="Z46" s="99">
        <v>20801.95</v>
      </c>
      <c r="AA46" s="56">
        <f t="shared" si="12"/>
        <v>2825.25</v>
      </c>
      <c r="AB46" s="148">
        <v>4647.2</v>
      </c>
      <c r="AC46" s="148">
        <v>2823.77</v>
      </c>
      <c r="AD46" s="56">
        <f t="shared" si="13"/>
        <v>1823.4299999999998</v>
      </c>
      <c r="AE46" s="84"/>
      <c r="AF46" s="88"/>
      <c r="AG46" s="56">
        <f t="shared" si="14"/>
        <v>0</v>
      </c>
      <c r="AH46" s="147">
        <v>900</v>
      </c>
      <c r="AI46" s="147"/>
      <c r="AJ46" s="57">
        <f t="shared" si="15"/>
        <v>900</v>
      </c>
    </row>
    <row r="47" spans="1:36" x14ac:dyDescent="0.25">
      <c r="A47" s="33">
        <v>27</v>
      </c>
      <c r="B47" s="111" t="s">
        <v>65</v>
      </c>
      <c r="C47" s="86">
        <v>1242</v>
      </c>
      <c r="D47" s="55">
        <f t="shared" si="1"/>
        <v>14647.6</v>
      </c>
      <c r="E47" s="56">
        <f t="shared" si="2"/>
        <v>14647.6</v>
      </c>
      <c r="F47" s="57">
        <f t="shared" si="3"/>
        <v>0</v>
      </c>
      <c r="G47" s="59">
        <v>813.9</v>
      </c>
      <c r="H47" s="102">
        <v>813.9</v>
      </c>
      <c r="I47" s="62">
        <f t="shared" si="4"/>
        <v>0</v>
      </c>
      <c r="J47" s="85"/>
      <c r="K47" s="85"/>
      <c r="L47" s="62">
        <f t="shared" si="5"/>
        <v>0</v>
      </c>
      <c r="M47" s="85"/>
      <c r="N47" s="85"/>
      <c r="O47" s="62">
        <f t="shared" si="6"/>
        <v>0</v>
      </c>
      <c r="P47" s="82">
        <v>13833.7</v>
      </c>
      <c r="Q47" s="82">
        <v>13833.7</v>
      </c>
      <c r="R47" s="62">
        <f t="shared" si="7"/>
        <v>0</v>
      </c>
      <c r="S47" s="144">
        <v>0</v>
      </c>
      <c r="T47" s="145"/>
      <c r="U47" s="64">
        <f t="shared" si="8"/>
        <v>0</v>
      </c>
      <c r="V47" s="55">
        <f t="shared" si="9"/>
        <v>15086</v>
      </c>
      <c r="W47" s="56">
        <f t="shared" si="10"/>
        <v>12998.02</v>
      </c>
      <c r="X47" s="57">
        <f t="shared" si="11"/>
        <v>2087.9799999999996</v>
      </c>
      <c r="Y47" s="83">
        <v>12947</v>
      </c>
      <c r="Z47" s="99">
        <v>11235.19</v>
      </c>
      <c r="AA47" s="56">
        <f t="shared" si="12"/>
        <v>1711.8099999999995</v>
      </c>
      <c r="AB47" s="148">
        <v>2139</v>
      </c>
      <c r="AC47" s="148">
        <v>1762.83</v>
      </c>
      <c r="AD47" s="56">
        <f t="shared" si="13"/>
        <v>376.17000000000007</v>
      </c>
      <c r="AE47" s="84"/>
      <c r="AF47" s="88"/>
      <c r="AG47" s="56">
        <f t="shared" si="14"/>
        <v>0</v>
      </c>
      <c r="AH47" s="147">
        <v>0</v>
      </c>
      <c r="AI47" s="147"/>
      <c r="AJ47" s="57">
        <f t="shared" si="15"/>
        <v>0</v>
      </c>
    </row>
    <row r="48" spans="1:36" x14ac:dyDescent="0.25">
      <c r="A48" s="33">
        <v>28</v>
      </c>
      <c r="B48" s="111" t="s">
        <v>66</v>
      </c>
      <c r="C48" s="86">
        <v>3997.6</v>
      </c>
      <c r="D48" s="55">
        <f t="shared" si="1"/>
        <v>33411.200000000004</v>
      </c>
      <c r="E48" s="56">
        <f t="shared" si="2"/>
        <v>33411.200000000004</v>
      </c>
      <c r="F48" s="57">
        <f t="shared" si="3"/>
        <v>0</v>
      </c>
      <c r="G48" s="59">
        <v>3318.7999999999997</v>
      </c>
      <c r="H48" s="102">
        <v>3318.8</v>
      </c>
      <c r="I48" s="62">
        <f t="shared" si="4"/>
        <v>0</v>
      </c>
      <c r="J48" s="85"/>
      <c r="K48" s="85"/>
      <c r="L48" s="62">
        <f t="shared" si="5"/>
        <v>0</v>
      </c>
      <c r="M48" s="85"/>
      <c r="N48" s="85"/>
      <c r="O48" s="62">
        <f t="shared" si="6"/>
        <v>0</v>
      </c>
      <c r="P48" s="82">
        <v>30092.400000000001</v>
      </c>
      <c r="Q48" s="82">
        <v>30092.400000000001</v>
      </c>
      <c r="R48" s="62">
        <f t="shared" si="7"/>
        <v>0</v>
      </c>
      <c r="S48" s="144">
        <v>0</v>
      </c>
      <c r="T48" s="145"/>
      <c r="U48" s="64">
        <f t="shared" si="8"/>
        <v>0</v>
      </c>
      <c r="V48" s="55">
        <f t="shared" si="9"/>
        <v>37408.800000000003</v>
      </c>
      <c r="W48" s="56">
        <f t="shared" si="10"/>
        <v>30048.13</v>
      </c>
      <c r="X48" s="57">
        <f t="shared" si="11"/>
        <v>7360.6700000000019</v>
      </c>
      <c r="Y48" s="83">
        <v>31846</v>
      </c>
      <c r="Z48" s="99">
        <v>27041.75</v>
      </c>
      <c r="AA48" s="56">
        <f t="shared" si="12"/>
        <v>4804.25</v>
      </c>
      <c r="AB48" s="148">
        <v>5362.8</v>
      </c>
      <c r="AC48" s="148">
        <v>2895.38</v>
      </c>
      <c r="AD48" s="56">
        <f t="shared" si="13"/>
        <v>2467.42</v>
      </c>
      <c r="AE48" s="84"/>
      <c r="AF48" s="88"/>
      <c r="AG48" s="56">
        <f t="shared" si="14"/>
        <v>0</v>
      </c>
      <c r="AH48" s="147">
        <v>200</v>
      </c>
      <c r="AI48" s="147">
        <v>111</v>
      </c>
      <c r="AJ48" s="57">
        <f t="shared" si="15"/>
        <v>89</v>
      </c>
    </row>
    <row r="49" spans="1:36" x14ac:dyDescent="0.25">
      <c r="A49" s="33">
        <v>29</v>
      </c>
      <c r="B49" s="111" t="s">
        <v>67</v>
      </c>
      <c r="C49" s="86">
        <v>595</v>
      </c>
      <c r="D49" s="55">
        <f t="shared" si="1"/>
        <v>29229.8</v>
      </c>
      <c r="E49" s="56">
        <f t="shared" si="2"/>
        <v>29229.8</v>
      </c>
      <c r="F49" s="57">
        <f t="shared" si="3"/>
        <v>0</v>
      </c>
      <c r="G49" s="59">
        <v>4286.7</v>
      </c>
      <c r="H49" s="102">
        <v>4286.7</v>
      </c>
      <c r="I49" s="62">
        <f t="shared" si="4"/>
        <v>0</v>
      </c>
      <c r="J49" s="85"/>
      <c r="K49" s="85"/>
      <c r="L49" s="62">
        <f t="shared" si="5"/>
        <v>0</v>
      </c>
      <c r="M49" s="85"/>
      <c r="N49" s="85"/>
      <c r="O49" s="62">
        <f t="shared" si="6"/>
        <v>0</v>
      </c>
      <c r="P49" s="82">
        <v>19443.099999999999</v>
      </c>
      <c r="Q49" s="82">
        <v>19443.099999999999</v>
      </c>
      <c r="R49" s="62">
        <f t="shared" si="7"/>
        <v>0</v>
      </c>
      <c r="S49" s="144">
        <v>5500</v>
      </c>
      <c r="T49" s="145">
        <v>5500</v>
      </c>
      <c r="U49" s="64">
        <f t="shared" si="8"/>
        <v>0</v>
      </c>
      <c r="V49" s="55">
        <f t="shared" si="9"/>
        <v>29720</v>
      </c>
      <c r="W49" s="56">
        <f t="shared" si="10"/>
        <v>20210.59</v>
      </c>
      <c r="X49" s="57">
        <f t="shared" si="11"/>
        <v>9509.41</v>
      </c>
      <c r="Y49" s="83">
        <v>20792.8</v>
      </c>
      <c r="Z49" s="99">
        <v>18218.28</v>
      </c>
      <c r="AA49" s="56">
        <f t="shared" si="12"/>
        <v>2574.5200000000004</v>
      </c>
      <c r="AB49" s="148">
        <v>8927.2000000000007</v>
      </c>
      <c r="AC49" s="148">
        <v>1992.31</v>
      </c>
      <c r="AD49" s="56">
        <f t="shared" si="13"/>
        <v>6934.8900000000012</v>
      </c>
      <c r="AE49" s="84"/>
      <c r="AF49" s="88"/>
      <c r="AG49" s="56">
        <f t="shared" si="14"/>
        <v>0</v>
      </c>
      <c r="AH49" s="147">
        <v>0</v>
      </c>
      <c r="AI49" s="147"/>
      <c r="AJ49" s="57">
        <f t="shared" si="15"/>
        <v>0</v>
      </c>
    </row>
    <row r="50" spans="1:36" x14ac:dyDescent="0.25">
      <c r="A50" s="33">
        <v>30</v>
      </c>
      <c r="B50" s="111" t="s">
        <v>68</v>
      </c>
      <c r="C50" s="86">
        <v>4591.8</v>
      </c>
      <c r="D50" s="55">
        <f t="shared" si="1"/>
        <v>18991.3</v>
      </c>
      <c r="E50" s="56">
        <f t="shared" si="2"/>
        <v>18991.3</v>
      </c>
      <c r="F50" s="57">
        <f t="shared" si="3"/>
        <v>0</v>
      </c>
      <c r="G50" s="59">
        <v>2542.6</v>
      </c>
      <c r="H50" s="102">
        <v>2542.6</v>
      </c>
      <c r="I50" s="62">
        <f t="shared" si="4"/>
        <v>0</v>
      </c>
      <c r="J50" s="85"/>
      <c r="K50" s="85"/>
      <c r="L50" s="62">
        <f t="shared" si="5"/>
        <v>0</v>
      </c>
      <c r="M50" s="85"/>
      <c r="N50" s="85"/>
      <c r="O50" s="62">
        <f t="shared" si="6"/>
        <v>0</v>
      </c>
      <c r="P50" s="82">
        <v>16448.7</v>
      </c>
      <c r="Q50" s="82">
        <v>16448.7</v>
      </c>
      <c r="R50" s="62">
        <f t="shared" si="7"/>
        <v>0</v>
      </c>
      <c r="S50" s="144">
        <v>0</v>
      </c>
      <c r="T50" s="145"/>
      <c r="U50" s="64">
        <f t="shared" si="8"/>
        <v>0</v>
      </c>
      <c r="V50" s="55">
        <f t="shared" si="9"/>
        <v>19084.100000000002</v>
      </c>
      <c r="W50" s="56">
        <f t="shared" si="10"/>
        <v>14399.47</v>
      </c>
      <c r="X50" s="57">
        <f t="shared" si="11"/>
        <v>4684.6300000000028</v>
      </c>
      <c r="Y50" s="83">
        <v>17522.900000000001</v>
      </c>
      <c r="Z50" s="99">
        <v>13258.9</v>
      </c>
      <c r="AA50" s="56">
        <f t="shared" si="12"/>
        <v>4264.0000000000018</v>
      </c>
      <c r="AB50" s="148">
        <v>1511.2</v>
      </c>
      <c r="AC50" s="148">
        <v>1140.57</v>
      </c>
      <c r="AD50" s="56">
        <f t="shared" si="13"/>
        <v>370.63000000000011</v>
      </c>
      <c r="AE50" s="84"/>
      <c r="AF50" s="88"/>
      <c r="AG50" s="56">
        <f t="shared" si="14"/>
        <v>0</v>
      </c>
      <c r="AH50" s="147">
        <v>50</v>
      </c>
      <c r="AI50" s="147"/>
      <c r="AJ50" s="57">
        <f t="shared" si="15"/>
        <v>50</v>
      </c>
    </row>
    <row r="51" spans="1:36" x14ac:dyDescent="0.25">
      <c r="A51" s="33">
        <v>31</v>
      </c>
      <c r="B51" s="111" t="s">
        <v>69</v>
      </c>
      <c r="C51" s="86">
        <v>880.90000000000009</v>
      </c>
      <c r="D51" s="55">
        <f t="shared" si="1"/>
        <v>23154.3</v>
      </c>
      <c r="E51" s="56">
        <f t="shared" si="2"/>
        <v>23154.3</v>
      </c>
      <c r="F51" s="57">
        <f t="shared" si="3"/>
        <v>0</v>
      </c>
      <c r="G51" s="59">
        <v>2253.5</v>
      </c>
      <c r="H51" s="102">
        <v>2253.5</v>
      </c>
      <c r="I51" s="62">
        <f t="shared" si="4"/>
        <v>0</v>
      </c>
      <c r="J51" s="85"/>
      <c r="K51" s="85"/>
      <c r="L51" s="62">
        <f t="shared" si="5"/>
        <v>0</v>
      </c>
      <c r="M51" s="85"/>
      <c r="N51" s="85"/>
      <c r="O51" s="62">
        <f t="shared" si="6"/>
        <v>0</v>
      </c>
      <c r="P51" s="82">
        <v>20900.8</v>
      </c>
      <c r="Q51" s="82">
        <v>20900.8</v>
      </c>
      <c r="R51" s="62">
        <f t="shared" si="7"/>
        <v>0</v>
      </c>
      <c r="S51" s="144">
        <v>0</v>
      </c>
      <c r="T51" s="145">
        <v>0</v>
      </c>
      <c r="U51" s="64">
        <f t="shared" si="8"/>
        <v>0</v>
      </c>
      <c r="V51" s="55">
        <f t="shared" si="9"/>
        <v>23421.199999999997</v>
      </c>
      <c r="W51" s="56">
        <f t="shared" si="10"/>
        <v>19297.77</v>
      </c>
      <c r="X51" s="57">
        <f t="shared" si="11"/>
        <v>4123.4299999999967</v>
      </c>
      <c r="Y51" s="83">
        <v>20183.599999999999</v>
      </c>
      <c r="Z51" s="99">
        <v>17263.61</v>
      </c>
      <c r="AA51" s="56">
        <f t="shared" si="12"/>
        <v>2919.989999999998</v>
      </c>
      <c r="AB51" s="148">
        <v>3237.6</v>
      </c>
      <c r="AC51" s="148">
        <v>2034.16</v>
      </c>
      <c r="AD51" s="56">
        <f t="shared" si="13"/>
        <v>1203.4399999999998</v>
      </c>
      <c r="AE51" s="84"/>
      <c r="AF51" s="88"/>
      <c r="AG51" s="56">
        <f t="shared" si="14"/>
        <v>0</v>
      </c>
      <c r="AH51" s="147">
        <v>0</v>
      </c>
      <c r="AI51" s="147"/>
      <c r="AJ51" s="57">
        <f t="shared" si="15"/>
        <v>0</v>
      </c>
    </row>
    <row r="52" spans="1:36" x14ac:dyDescent="0.25">
      <c r="A52" s="33">
        <v>32</v>
      </c>
      <c r="B52" s="111" t="s">
        <v>70</v>
      </c>
      <c r="C52" s="86">
        <v>1228</v>
      </c>
      <c r="D52" s="55">
        <f t="shared" si="1"/>
        <v>25131.3</v>
      </c>
      <c r="E52" s="56">
        <f t="shared" si="2"/>
        <v>25131.3</v>
      </c>
      <c r="F52" s="57">
        <f t="shared" si="3"/>
        <v>0</v>
      </c>
      <c r="G52" s="59">
        <v>4575.2</v>
      </c>
      <c r="H52" s="102">
        <v>4575.2</v>
      </c>
      <c r="I52" s="62">
        <f t="shared" si="4"/>
        <v>0</v>
      </c>
      <c r="J52" s="85"/>
      <c r="K52" s="85"/>
      <c r="L52" s="62">
        <f t="shared" si="5"/>
        <v>0</v>
      </c>
      <c r="M52" s="85"/>
      <c r="N52" s="85"/>
      <c r="O52" s="62">
        <f t="shared" si="6"/>
        <v>0</v>
      </c>
      <c r="P52" s="82">
        <v>20556.099999999999</v>
      </c>
      <c r="Q52" s="82">
        <v>20556.099999999999</v>
      </c>
      <c r="R52" s="62">
        <f t="shared" si="7"/>
        <v>0</v>
      </c>
      <c r="S52" s="144">
        <v>0</v>
      </c>
      <c r="T52" s="145"/>
      <c r="U52" s="64">
        <f t="shared" si="8"/>
        <v>0</v>
      </c>
      <c r="V52" s="55">
        <f t="shared" si="9"/>
        <v>25316.2</v>
      </c>
      <c r="W52" s="56">
        <f t="shared" si="10"/>
        <v>20508.41</v>
      </c>
      <c r="X52" s="57">
        <f t="shared" si="11"/>
        <v>4807.7900000000009</v>
      </c>
      <c r="Y52" s="83">
        <v>21667.200000000001</v>
      </c>
      <c r="Z52" s="99">
        <v>17619.53</v>
      </c>
      <c r="AA52" s="56">
        <f t="shared" si="12"/>
        <v>4047.6700000000019</v>
      </c>
      <c r="AB52" s="148">
        <v>3649</v>
      </c>
      <c r="AC52" s="148">
        <v>2888.88</v>
      </c>
      <c r="AD52" s="56">
        <f t="shared" si="13"/>
        <v>760.11999999999989</v>
      </c>
      <c r="AE52" s="84"/>
      <c r="AF52" s="88"/>
      <c r="AG52" s="56">
        <f t="shared" si="14"/>
        <v>0</v>
      </c>
      <c r="AH52" s="147">
        <v>0</v>
      </c>
      <c r="AI52" s="147"/>
      <c r="AJ52" s="57">
        <f t="shared" si="15"/>
        <v>0</v>
      </c>
    </row>
    <row r="53" spans="1:36" x14ac:dyDescent="0.25">
      <c r="A53" s="33">
        <v>33</v>
      </c>
      <c r="B53" s="111" t="s">
        <v>71</v>
      </c>
      <c r="C53" s="86">
        <v>5079.8</v>
      </c>
      <c r="D53" s="55">
        <f t="shared" si="1"/>
        <v>14928.800000000001</v>
      </c>
      <c r="E53" s="56">
        <f t="shared" si="2"/>
        <v>14928.800000000001</v>
      </c>
      <c r="F53" s="57">
        <f t="shared" si="3"/>
        <v>0</v>
      </c>
      <c r="G53" s="59">
        <v>935.7</v>
      </c>
      <c r="H53" s="103">
        <v>935.7</v>
      </c>
      <c r="I53" s="62">
        <f t="shared" si="4"/>
        <v>0</v>
      </c>
      <c r="J53" s="85"/>
      <c r="K53" s="85"/>
      <c r="L53" s="62">
        <f t="shared" si="5"/>
        <v>0</v>
      </c>
      <c r="M53" s="85"/>
      <c r="N53" s="85"/>
      <c r="O53" s="62">
        <f t="shared" si="6"/>
        <v>0</v>
      </c>
      <c r="P53" s="82">
        <v>13902.6</v>
      </c>
      <c r="Q53" s="82">
        <v>13902.6</v>
      </c>
      <c r="R53" s="62">
        <f t="shared" si="7"/>
        <v>0</v>
      </c>
      <c r="S53" s="144">
        <v>90.5</v>
      </c>
      <c r="T53" s="145">
        <v>90.5</v>
      </c>
      <c r="U53" s="64">
        <f t="shared" si="8"/>
        <v>0</v>
      </c>
      <c r="V53" s="55">
        <f t="shared" si="9"/>
        <v>15002.899999999998</v>
      </c>
      <c r="W53" s="56">
        <f t="shared" si="10"/>
        <v>11919.66</v>
      </c>
      <c r="X53" s="57">
        <f t="shared" si="11"/>
        <v>3083.239999999998</v>
      </c>
      <c r="Y53" s="83">
        <v>12968.599999999999</v>
      </c>
      <c r="Z53" s="99">
        <v>10871.46</v>
      </c>
      <c r="AA53" s="56">
        <f t="shared" si="12"/>
        <v>2097.1399999999994</v>
      </c>
      <c r="AB53" s="148">
        <v>2034.3000000000002</v>
      </c>
      <c r="AC53" s="148">
        <v>1048.2</v>
      </c>
      <c r="AD53" s="56">
        <f t="shared" si="13"/>
        <v>986.10000000000014</v>
      </c>
      <c r="AE53" s="84"/>
      <c r="AF53" s="88"/>
      <c r="AG53" s="56">
        <f t="shared" si="14"/>
        <v>0</v>
      </c>
      <c r="AH53" s="147">
        <v>0</v>
      </c>
      <c r="AI53" s="147"/>
      <c r="AJ53" s="57">
        <f t="shared" si="15"/>
        <v>0</v>
      </c>
    </row>
    <row r="54" spans="1:36" x14ac:dyDescent="0.25">
      <c r="A54" s="33">
        <v>34</v>
      </c>
      <c r="B54" s="111" t="s">
        <v>72</v>
      </c>
      <c r="C54" s="86">
        <v>361.4</v>
      </c>
      <c r="D54" s="55">
        <f t="shared" si="1"/>
        <v>20758.600000000002</v>
      </c>
      <c r="E54" s="56">
        <f t="shared" si="2"/>
        <v>20758.600000000002</v>
      </c>
      <c r="F54" s="57">
        <f t="shared" si="3"/>
        <v>0</v>
      </c>
      <c r="G54" s="59">
        <v>3232.3</v>
      </c>
      <c r="H54" s="103">
        <v>3232.3</v>
      </c>
      <c r="I54" s="62">
        <f t="shared" si="4"/>
        <v>0</v>
      </c>
      <c r="J54" s="85"/>
      <c r="K54" s="85"/>
      <c r="L54" s="62">
        <f t="shared" si="5"/>
        <v>0</v>
      </c>
      <c r="M54" s="85"/>
      <c r="N54" s="85"/>
      <c r="O54" s="62">
        <f t="shared" si="6"/>
        <v>0</v>
      </c>
      <c r="P54" s="82">
        <v>17526.300000000003</v>
      </c>
      <c r="Q54" s="82">
        <v>17526.300000000003</v>
      </c>
      <c r="R54" s="62">
        <f t="shared" si="7"/>
        <v>0</v>
      </c>
      <c r="S54" s="144">
        <v>0</v>
      </c>
      <c r="T54" s="145"/>
      <c r="U54" s="64">
        <f t="shared" si="8"/>
        <v>0</v>
      </c>
      <c r="V54" s="55">
        <f t="shared" si="9"/>
        <v>20995.599999999999</v>
      </c>
      <c r="W54" s="56">
        <f t="shared" si="10"/>
        <v>17353.309999999998</v>
      </c>
      <c r="X54" s="57">
        <f t="shared" si="11"/>
        <v>3642.2900000000009</v>
      </c>
      <c r="Y54" s="83">
        <v>17822.3</v>
      </c>
      <c r="Z54" s="99">
        <v>15349.55</v>
      </c>
      <c r="AA54" s="56">
        <f t="shared" si="12"/>
        <v>2472.75</v>
      </c>
      <c r="AB54" s="148">
        <v>3173.3</v>
      </c>
      <c r="AC54" s="148">
        <v>2003.76</v>
      </c>
      <c r="AD54" s="56">
        <f t="shared" si="13"/>
        <v>1169.5400000000002</v>
      </c>
      <c r="AE54" s="84"/>
      <c r="AF54" s="88"/>
      <c r="AG54" s="56">
        <f t="shared" si="14"/>
        <v>0</v>
      </c>
      <c r="AH54" s="147">
        <v>0</v>
      </c>
      <c r="AI54" s="147"/>
      <c r="AJ54" s="57">
        <f t="shared" si="15"/>
        <v>0</v>
      </c>
    </row>
    <row r="55" spans="1:36" x14ac:dyDescent="0.25">
      <c r="A55" s="33">
        <v>35</v>
      </c>
      <c r="B55" s="111" t="s">
        <v>73</v>
      </c>
      <c r="C55" s="86">
        <v>1073.0999999999999</v>
      </c>
      <c r="D55" s="55">
        <f t="shared" si="1"/>
        <v>16135.699999999999</v>
      </c>
      <c r="E55" s="56">
        <f t="shared" si="2"/>
        <v>16135.699999999999</v>
      </c>
      <c r="F55" s="57">
        <f t="shared" si="3"/>
        <v>0</v>
      </c>
      <c r="G55" s="59">
        <v>1492.8</v>
      </c>
      <c r="H55" s="104">
        <v>1492.8</v>
      </c>
      <c r="I55" s="62">
        <f t="shared" si="4"/>
        <v>0</v>
      </c>
      <c r="J55" s="85"/>
      <c r="K55" s="85"/>
      <c r="L55" s="62">
        <f t="shared" si="5"/>
        <v>0</v>
      </c>
      <c r="M55" s="85"/>
      <c r="N55" s="85"/>
      <c r="O55" s="62">
        <f t="shared" si="6"/>
        <v>0</v>
      </c>
      <c r="P55" s="82">
        <v>14642.9</v>
      </c>
      <c r="Q55" s="82">
        <v>14642.9</v>
      </c>
      <c r="R55" s="62">
        <f t="shared" si="7"/>
        <v>0</v>
      </c>
      <c r="S55" s="144">
        <v>0</v>
      </c>
      <c r="T55" s="145"/>
      <c r="U55" s="64">
        <f t="shared" si="8"/>
        <v>0</v>
      </c>
      <c r="V55" s="55">
        <f t="shared" si="9"/>
        <v>16230.5</v>
      </c>
      <c r="W55" s="56">
        <f t="shared" si="10"/>
        <v>12519.39</v>
      </c>
      <c r="X55" s="57">
        <f t="shared" si="11"/>
        <v>3711.1100000000006</v>
      </c>
      <c r="Y55" s="83">
        <v>13670.8</v>
      </c>
      <c r="Z55" s="99">
        <v>11263</v>
      </c>
      <c r="AA55" s="56">
        <f t="shared" si="12"/>
        <v>2407.7999999999993</v>
      </c>
      <c r="AB55" s="148">
        <v>2559.6999999999998</v>
      </c>
      <c r="AC55" s="148">
        <v>1256.3900000000001</v>
      </c>
      <c r="AD55" s="56">
        <f t="shared" si="13"/>
        <v>1303.3099999999997</v>
      </c>
      <c r="AE55" s="84"/>
      <c r="AF55" s="88"/>
      <c r="AG55" s="56">
        <f t="shared" si="14"/>
        <v>0</v>
      </c>
      <c r="AH55" s="147">
        <v>0</v>
      </c>
      <c r="AI55" s="147"/>
      <c r="AJ55" s="57">
        <f t="shared" si="15"/>
        <v>0</v>
      </c>
    </row>
    <row r="56" spans="1:36" x14ac:dyDescent="0.25">
      <c r="A56" s="33">
        <v>36</v>
      </c>
      <c r="B56" s="111" t="s">
        <v>74</v>
      </c>
      <c r="C56" s="86">
        <v>804.5</v>
      </c>
      <c r="D56" s="55">
        <f t="shared" si="1"/>
        <v>17878.3</v>
      </c>
      <c r="E56" s="56">
        <f t="shared" si="2"/>
        <v>17878.3</v>
      </c>
      <c r="F56" s="57">
        <f t="shared" si="3"/>
        <v>0</v>
      </c>
      <c r="G56" s="59">
        <v>2185.6</v>
      </c>
      <c r="H56" s="104">
        <v>2185.6</v>
      </c>
      <c r="I56" s="62">
        <f t="shared" si="4"/>
        <v>0</v>
      </c>
      <c r="J56" s="85"/>
      <c r="K56" s="85"/>
      <c r="L56" s="62">
        <f t="shared" si="5"/>
        <v>0</v>
      </c>
      <c r="M56" s="85"/>
      <c r="N56" s="85"/>
      <c r="O56" s="62">
        <f t="shared" si="6"/>
        <v>0</v>
      </c>
      <c r="P56" s="82">
        <v>15692.7</v>
      </c>
      <c r="Q56" s="82">
        <v>15692.7</v>
      </c>
      <c r="R56" s="62">
        <f t="shared" si="7"/>
        <v>0</v>
      </c>
      <c r="S56" s="144">
        <v>0</v>
      </c>
      <c r="T56" s="145"/>
      <c r="U56" s="64">
        <f t="shared" si="8"/>
        <v>0</v>
      </c>
      <c r="V56" s="55">
        <f t="shared" si="9"/>
        <v>18131.2</v>
      </c>
      <c r="W56" s="56">
        <f t="shared" si="10"/>
        <v>14111.41</v>
      </c>
      <c r="X56" s="57">
        <f t="shared" si="11"/>
        <v>4019.7900000000009</v>
      </c>
      <c r="Y56" s="83">
        <v>15683.000000000002</v>
      </c>
      <c r="Z56" s="99">
        <v>13366.81</v>
      </c>
      <c r="AA56" s="56">
        <f t="shared" si="12"/>
        <v>2316.1900000000023</v>
      </c>
      <c r="AB56" s="148">
        <v>2348.1999999999998</v>
      </c>
      <c r="AC56" s="148">
        <v>744.6</v>
      </c>
      <c r="AD56" s="56">
        <f t="shared" si="13"/>
        <v>1603.6</v>
      </c>
      <c r="AE56" s="84"/>
      <c r="AF56" s="88"/>
      <c r="AG56" s="56">
        <f t="shared" si="14"/>
        <v>0</v>
      </c>
      <c r="AH56" s="147">
        <v>100</v>
      </c>
      <c r="AI56" s="147"/>
      <c r="AJ56" s="57">
        <f t="shared" si="15"/>
        <v>100</v>
      </c>
    </row>
    <row r="57" spans="1:36" x14ac:dyDescent="0.25">
      <c r="A57" s="33">
        <v>37</v>
      </c>
      <c r="B57" s="111" t="s">
        <v>75</v>
      </c>
      <c r="C57" s="86">
        <v>795.4</v>
      </c>
      <c r="D57" s="55">
        <f t="shared" si="1"/>
        <v>15137.44</v>
      </c>
      <c r="E57" s="56">
        <f t="shared" si="2"/>
        <v>15137.44</v>
      </c>
      <c r="F57" s="57">
        <f t="shared" si="3"/>
        <v>0</v>
      </c>
      <c r="G57" s="59">
        <v>1678.1</v>
      </c>
      <c r="H57" s="104">
        <v>1678.1</v>
      </c>
      <c r="I57" s="62">
        <f t="shared" si="4"/>
        <v>0</v>
      </c>
      <c r="J57" s="85"/>
      <c r="K57" s="85"/>
      <c r="L57" s="62">
        <f t="shared" si="5"/>
        <v>0</v>
      </c>
      <c r="M57" s="85"/>
      <c r="N57" s="85"/>
      <c r="O57" s="62">
        <f t="shared" si="6"/>
        <v>0</v>
      </c>
      <c r="P57" s="82">
        <v>13409.1</v>
      </c>
      <c r="Q57" s="82">
        <v>13409.1</v>
      </c>
      <c r="R57" s="62">
        <f t="shared" si="7"/>
        <v>0</v>
      </c>
      <c r="S57" s="144">
        <v>50.24</v>
      </c>
      <c r="T57" s="145">
        <v>50.24</v>
      </c>
      <c r="U57" s="64">
        <f t="shared" si="8"/>
        <v>0</v>
      </c>
      <c r="V57" s="55">
        <f t="shared" si="9"/>
        <v>15353.2</v>
      </c>
      <c r="W57" s="56">
        <f t="shared" si="10"/>
        <v>12080.45</v>
      </c>
      <c r="X57" s="57">
        <f t="shared" si="11"/>
        <v>3272.75</v>
      </c>
      <c r="Y57" s="83">
        <v>13843.2</v>
      </c>
      <c r="Z57" s="99">
        <v>10914.24</v>
      </c>
      <c r="AA57" s="56">
        <f t="shared" si="12"/>
        <v>2928.9600000000009</v>
      </c>
      <c r="AB57" s="148">
        <v>1510</v>
      </c>
      <c r="AC57" s="148">
        <v>1166.21</v>
      </c>
      <c r="AD57" s="56">
        <f t="shared" si="13"/>
        <v>343.78999999999996</v>
      </c>
      <c r="AE57" s="84"/>
      <c r="AF57" s="88"/>
      <c r="AG57" s="56">
        <f t="shared" si="14"/>
        <v>0</v>
      </c>
      <c r="AH57" s="147">
        <v>0</v>
      </c>
      <c r="AI57" s="147"/>
      <c r="AJ57" s="57">
        <f t="shared" si="15"/>
        <v>0</v>
      </c>
    </row>
    <row r="58" spans="1:36" x14ac:dyDescent="0.25">
      <c r="A58" s="33">
        <v>38</v>
      </c>
      <c r="B58" s="111" t="s">
        <v>76</v>
      </c>
      <c r="C58" s="86">
        <v>806.7</v>
      </c>
      <c r="D58" s="55">
        <f t="shared" si="1"/>
        <v>16483.099999999999</v>
      </c>
      <c r="E58" s="56">
        <f t="shared" si="2"/>
        <v>16498.829999999998</v>
      </c>
      <c r="F58" s="57">
        <f t="shared" si="3"/>
        <v>-15.729999999999563</v>
      </c>
      <c r="G58" s="59">
        <v>985.7</v>
      </c>
      <c r="H58" s="104">
        <v>985.7</v>
      </c>
      <c r="I58" s="62">
        <f t="shared" si="4"/>
        <v>0</v>
      </c>
      <c r="J58" s="85"/>
      <c r="K58" s="85"/>
      <c r="L58" s="62">
        <f t="shared" si="5"/>
        <v>0</v>
      </c>
      <c r="M58" s="85"/>
      <c r="N58" s="85"/>
      <c r="O58" s="62">
        <f t="shared" si="6"/>
        <v>0</v>
      </c>
      <c r="P58" s="82">
        <v>15497.4</v>
      </c>
      <c r="Q58" s="82">
        <v>15497.4</v>
      </c>
      <c r="R58" s="62">
        <f t="shared" si="7"/>
        <v>0</v>
      </c>
      <c r="S58" s="143">
        <v>0</v>
      </c>
      <c r="T58" s="145">
        <v>15.73</v>
      </c>
      <c r="U58" s="64">
        <f t="shared" si="8"/>
        <v>-15.73</v>
      </c>
      <c r="V58" s="55">
        <f t="shared" si="9"/>
        <v>17145.8</v>
      </c>
      <c r="W58" s="56">
        <f t="shared" si="10"/>
        <v>13442.91</v>
      </c>
      <c r="X58" s="57">
        <f t="shared" si="11"/>
        <v>3702.8899999999994</v>
      </c>
      <c r="Y58" s="83">
        <v>14016.8</v>
      </c>
      <c r="Z58" s="99">
        <v>11862.29</v>
      </c>
      <c r="AA58" s="56">
        <f t="shared" si="12"/>
        <v>2154.5099999999984</v>
      </c>
      <c r="AB58" s="148">
        <v>2979</v>
      </c>
      <c r="AC58" s="148">
        <v>1580.62</v>
      </c>
      <c r="AD58" s="56">
        <f t="shared" si="13"/>
        <v>1398.38</v>
      </c>
      <c r="AE58" s="84"/>
      <c r="AF58" s="88"/>
      <c r="AG58" s="56">
        <f t="shared" si="14"/>
        <v>0</v>
      </c>
      <c r="AH58" s="147">
        <v>150</v>
      </c>
      <c r="AI58" s="147"/>
      <c r="AJ58" s="57">
        <f t="shared" si="15"/>
        <v>150</v>
      </c>
    </row>
    <row r="59" spans="1:36" x14ac:dyDescent="0.25">
      <c r="A59" s="33">
        <v>39</v>
      </c>
      <c r="B59" s="111" t="s">
        <v>77</v>
      </c>
      <c r="C59" s="86">
        <v>115.3</v>
      </c>
      <c r="D59" s="55">
        <f t="shared" si="1"/>
        <v>20249.8</v>
      </c>
      <c r="E59" s="56">
        <f t="shared" si="2"/>
        <v>20249.799999999996</v>
      </c>
      <c r="F59" s="57">
        <f t="shared" si="3"/>
        <v>0</v>
      </c>
      <c r="G59" s="59">
        <v>4516.9000000000005</v>
      </c>
      <c r="H59" s="104">
        <v>4516.8999999999996</v>
      </c>
      <c r="I59" s="62">
        <f t="shared" si="4"/>
        <v>0</v>
      </c>
      <c r="J59" s="85"/>
      <c r="K59" s="85"/>
      <c r="L59" s="62">
        <f t="shared" si="5"/>
        <v>0</v>
      </c>
      <c r="M59" s="85"/>
      <c r="N59" s="85"/>
      <c r="O59" s="62">
        <f t="shared" si="6"/>
        <v>0</v>
      </c>
      <c r="P59" s="82">
        <v>15732.899999999998</v>
      </c>
      <c r="Q59" s="82">
        <v>15732.899999999998</v>
      </c>
      <c r="R59" s="62">
        <f t="shared" si="7"/>
        <v>0</v>
      </c>
      <c r="S59" s="144">
        <v>0</v>
      </c>
      <c r="T59" s="145"/>
      <c r="U59" s="64">
        <f t="shared" si="8"/>
        <v>0</v>
      </c>
      <c r="V59" s="55">
        <f t="shared" si="9"/>
        <v>20294.5</v>
      </c>
      <c r="W59" s="56">
        <f t="shared" si="10"/>
        <v>17766.829999999998</v>
      </c>
      <c r="X59" s="57">
        <f t="shared" si="11"/>
        <v>2527.6700000000019</v>
      </c>
      <c r="Y59" s="83">
        <v>18259.2</v>
      </c>
      <c r="Z59" s="99">
        <v>16022.82</v>
      </c>
      <c r="AA59" s="56">
        <f t="shared" si="12"/>
        <v>2236.380000000001</v>
      </c>
      <c r="AB59" s="148">
        <v>2035.3</v>
      </c>
      <c r="AC59" s="148">
        <v>1744.01</v>
      </c>
      <c r="AD59" s="56">
        <f t="shared" si="13"/>
        <v>291.28999999999996</v>
      </c>
      <c r="AE59" s="84"/>
      <c r="AF59" s="88"/>
      <c r="AG59" s="56">
        <f t="shared" si="14"/>
        <v>0</v>
      </c>
      <c r="AH59" s="147">
        <v>0</v>
      </c>
      <c r="AI59" s="147"/>
      <c r="AJ59" s="57">
        <f t="shared" si="15"/>
        <v>0</v>
      </c>
    </row>
    <row r="60" spans="1:36" x14ac:dyDescent="0.25">
      <c r="A60" s="33">
        <v>40</v>
      </c>
      <c r="B60" s="110" t="s">
        <v>78</v>
      </c>
      <c r="C60" s="86">
        <v>993.8</v>
      </c>
      <c r="D60" s="55">
        <f t="shared" si="1"/>
        <v>17382.600000000002</v>
      </c>
      <c r="E60" s="56">
        <f t="shared" si="2"/>
        <v>17382.600000000002</v>
      </c>
      <c r="F60" s="57">
        <f t="shared" si="3"/>
        <v>0</v>
      </c>
      <c r="G60" s="59">
        <v>2547.4</v>
      </c>
      <c r="H60" s="104">
        <v>2547.4</v>
      </c>
      <c r="I60" s="62">
        <f t="shared" si="4"/>
        <v>0</v>
      </c>
      <c r="J60" s="85"/>
      <c r="K60" s="85"/>
      <c r="L60" s="62">
        <f t="shared" si="5"/>
        <v>0</v>
      </c>
      <c r="M60" s="85"/>
      <c r="N60" s="85"/>
      <c r="O60" s="62">
        <f t="shared" si="6"/>
        <v>0</v>
      </c>
      <c r="P60" s="82">
        <v>14835.2</v>
      </c>
      <c r="Q60" s="82">
        <v>14835.2</v>
      </c>
      <c r="R60" s="62">
        <f t="shared" si="7"/>
        <v>0</v>
      </c>
      <c r="S60" s="144">
        <v>0</v>
      </c>
      <c r="T60" s="145"/>
      <c r="U60" s="64">
        <f t="shared" si="8"/>
        <v>0</v>
      </c>
      <c r="V60" s="55">
        <f t="shared" si="9"/>
        <v>17651.400000000001</v>
      </c>
      <c r="W60" s="56">
        <f t="shared" si="10"/>
        <v>14582.45</v>
      </c>
      <c r="X60" s="57">
        <f t="shared" si="11"/>
        <v>3068.9500000000007</v>
      </c>
      <c r="Y60" s="83">
        <v>15135.2</v>
      </c>
      <c r="Z60" s="99">
        <v>13064.54</v>
      </c>
      <c r="AA60" s="56">
        <f t="shared" si="12"/>
        <v>2070.66</v>
      </c>
      <c r="AB60" s="148">
        <v>2516.1999999999998</v>
      </c>
      <c r="AC60" s="148">
        <v>1517.91</v>
      </c>
      <c r="AD60" s="56">
        <f t="shared" si="13"/>
        <v>998.28999999999974</v>
      </c>
      <c r="AE60" s="84"/>
      <c r="AF60" s="88"/>
      <c r="AG60" s="56">
        <f t="shared" si="14"/>
        <v>0</v>
      </c>
      <c r="AH60" s="147">
        <v>0</v>
      </c>
      <c r="AI60" s="147"/>
      <c r="AJ60" s="57">
        <f t="shared" si="15"/>
        <v>0</v>
      </c>
    </row>
    <row r="61" spans="1:36" x14ac:dyDescent="0.25">
      <c r="A61" s="33">
        <v>41</v>
      </c>
      <c r="B61" s="111" t="s">
        <v>79</v>
      </c>
      <c r="C61" s="86">
        <v>1586.1</v>
      </c>
      <c r="D61" s="55">
        <f t="shared" si="1"/>
        <v>18281.3</v>
      </c>
      <c r="E61" s="56">
        <f t="shared" si="2"/>
        <v>18281.3</v>
      </c>
      <c r="F61" s="57">
        <f t="shared" si="3"/>
        <v>0</v>
      </c>
      <c r="G61" s="59">
        <v>2222.4</v>
      </c>
      <c r="H61" s="103">
        <v>2222.4</v>
      </c>
      <c r="I61" s="62">
        <f t="shared" si="4"/>
        <v>0</v>
      </c>
      <c r="J61" s="85"/>
      <c r="K61" s="85"/>
      <c r="L61" s="62">
        <f t="shared" si="5"/>
        <v>0</v>
      </c>
      <c r="M61" s="85"/>
      <c r="N61" s="85"/>
      <c r="O61" s="62">
        <f t="shared" si="6"/>
        <v>0</v>
      </c>
      <c r="P61" s="82">
        <v>16058.9</v>
      </c>
      <c r="Q61" s="82">
        <v>16058.9</v>
      </c>
      <c r="R61" s="62">
        <f t="shared" si="7"/>
        <v>0</v>
      </c>
      <c r="S61" s="144">
        <v>0</v>
      </c>
      <c r="T61" s="145"/>
      <c r="U61" s="64">
        <f t="shared" si="8"/>
        <v>0</v>
      </c>
      <c r="V61" s="55">
        <f t="shared" si="9"/>
        <v>19140</v>
      </c>
      <c r="W61" s="56">
        <f t="shared" si="10"/>
        <v>16070.900000000001</v>
      </c>
      <c r="X61" s="57">
        <f t="shared" si="11"/>
        <v>3069.0999999999985</v>
      </c>
      <c r="Y61" s="83">
        <v>16390.599999999999</v>
      </c>
      <c r="Z61" s="99">
        <v>14008.78</v>
      </c>
      <c r="AA61" s="56">
        <f t="shared" si="12"/>
        <v>2381.8199999999979</v>
      </c>
      <c r="AB61" s="148">
        <v>2749.4</v>
      </c>
      <c r="AC61" s="148">
        <v>2062.12</v>
      </c>
      <c r="AD61" s="56">
        <f t="shared" si="13"/>
        <v>687.2800000000002</v>
      </c>
      <c r="AE61" s="84"/>
      <c r="AF61" s="88"/>
      <c r="AG61" s="56">
        <f t="shared" si="14"/>
        <v>0</v>
      </c>
      <c r="AH61" s="147">
        <v>0</v>
      </c>
      <c r="AI61" s="147"/>
      <c r="AJ61" s="57">
        <f t="shared" si="15"/>
        <v>0</v>
      </c>
    </row>
    <row r="62" spans="1:36" x14ac:dyDescent="0.25">
      <c r="A62" s="33">
        <v>42</v>
      </c>
      <c r="B62" s="111" t="s">
        <v>80</v>
      </c>
      <c r="C62" s="86">
        <v>918.8</v>
      </c>
      <c r="D62" s="55">
        <f t="shared" si="1"/>
        <v>16626.400000000001</v>
      </c>
      <c r="E62" s="56">
        <f>SUM(H62+K62+N62+Q62+T62)</f>
        <v>16626.400000000001</v>
      </c>
      <c r="F62" s="57">
        <f t="shared" si="3"/>
        <v>0</v>
      </c>
      <c r="G62" s="59">
        <v>2589.4</v>
      </c>
      <c r="H62" s="104">
        <v>2589.4</v>
      </c>
      <c r="I62" s="62">
        <f t="shared" si="4"/>
        <v>0</v>
      </c>
      <c r="J62" s="85"/>
      <c r="K62" s="85"/>
      <c r="L62" s="62">
        <f t="shared" si="5"/>
        <v>0</v>
      </c>
      <c r="M62" s="85"/>
      <c r="N62" s="85"/>
      <c r="O62" s="62">
        <f>M62-N62</f>
        <v>0</v>
      </c>
      <c r="P62" s="82">
        <v>14037</v>
      </c>
      <c r="Q62" s="82">
        <v>14037</v>
      </c>
      <c r="R62" s="62">
        <f t="shared" si="7"/>
        <v>0</v>
      </c>
      <c r="S62" s="144">
        <v>0</v>
      </c>
      <c r="T62" s="145"/>
      <c r="U62" s="64">
        <f t="shared" si="8"/>
        <v>0</v>
      </c>
      <c r="V62" s="55">
        <f t="shared" si="9"/>
        <v>16832.699999999997</v>
      </c>
      <c r="W62" s="56">
        <f t="shared" si="10"/>
        <v>13497.59</v>
      </c>
      <c r="X62" s="57">
        <f t="shared" si="11"/>
        <v>3335.1099999999969</v>
      </c>
      <c r="Y62" s="83">
        <v>14429.599999999999</v>
      </c>
      <c r="Z62" s="99">
        <v>12256.81</v>
      </c>
      <c r="AA62" s="56">
        <f t="shared" si="12"/>
        <v>2172.7899999999991</v>
      </c>
      <c r="AB62" s="148">
        <v>2403.1</v>
      </c>
      <c r="AC62" s="148">
        <v>1240.78</v>
      </c>
      <c r="AD62" s="56">
        <f t="shared" si="13"/>
        <v>1162.32</v>
      </c>
      <c r="AE62" s="84"/>
      <c r="AF62" s="88"/>
      <c r="AG62" s="56">
        <f t="shared" si="14"/>
        <v>0</v>
      </c>
      <c r="AH62" s="147"/>
      <c r="AI62" s="147"/>
      <c r="AJ62" s="57">
        <f t="shared" si="15"/>
        <v>0</v>
      </c>
    </row>
    <row r="63" spans="1:36" x14ac:dyDescent="0.25">
      <c r="A63" s="33">
        <v>43</v>
      </c>
      <c r="B63" s="111" t="s">
        <v>81</v>
      </c>
      <c r="C63" s="86">
        <v>613.1</v>
      </c>
      <c r="D63" s="55">
        <f t="shared" si="1"/>
        <v>15804.300000000001</v>
      </c>
      <c r="E63" s="56">
        <f>SUM(H63+K63+N63+Q63+T63)</f>
        <v>15804.300000000001</v>
      </c>
      <c r="F63" s="57">
        <f t="shared" si="3"/>
        <v>0</v>
      </c>
      <c r="G63" s="59">
        <v>1727.6000000000001</v>
      </c>
      <c r="H63" s="104">
        <v>1727.6</v>
      </c>
      <c r="I63" s="62">
        <f t="shared" si="4"/>
        <v>0</v>
      </c>
      <c r="J63" s="85"/>
      <c r="K63" s="85"/>
      <c r="L63" s="62">
        <f t="shared" si="5"/>
        <v>0</v>
      </c>
      <c r="M63" s="85"/>
      <c r="N63" s="85"/>
      <c r="O63" s="62">
        <f>M63-N63</f>
        <v>0</v>
      </c>
      <c r="P63" s="82">
        <v>14076.7</v>
      </c>
      <c r="Q63" s="82">
        <v>14076.7</v>
      </c>
      <c r="R63" s="62">
        <f t="shared" si="7"/>
        <v>0</v>
      </c>
      <c r="S63" s="144">
        <v>0</v>
      </c>
      <c r="T63" s="145"/>
      <c r="U63" s="64">
        <f t="shared" si="8"/>
        <v>0</v>
      </c>
      <c r="V63" s="55">
        <f t="shared" si="9"/>
        <v>16206.7</v>
      </c>
      <c r="W63" s="56">
        <f t="shared" si="10"/>
        <v>13587.6</v>
      </c>
      <c r="X63" s="57">
        <f t="shared" si="11"/>
        <v>2619.1000000000004</v>
      </c>
      <c r="Y63" s="100">
        <v>14417.1</v>
      </c>
      <c r="Z63" s="99">
        <v>11917.16</v>
      </c>
      <c r="AA63" s="56">
        <f t="shared" si="12"/>
        <v>2499.9400000000005</v>
      </c>
      <c r="AB63" s="148">
        <v>1727.6</v>
      </c>
      <c r="AC63" s="148">
        <v>1608.44</v>
      </c>
      <c r="AD63" s="56">
        <f t="shared" si="13"/>
        <v>119.15999999999985</v>
      </c>
      <c r="AE63" s="84"/>
      <c r="AF63" s="88"/>
      <c r="AG63" s="56">
        <f t="shared" si="14"/>
        <v>0</v>
      </c>
      <c r="AH63" s="147">
        <v>62</v>
      </c>
      <c r="AI63" s="147">
        <v>62</v>
      </c>
      <c r="AJ63" s="57">
        <f t="shared" si="15"/>
        <v>0</v>
      </c>
    </row>
    <row r="64" spans="1:36" x14ac:dyDescent="0.25">
      <c r="A64" s="33">
        <v>44</v>
      </c>
      <c r="B64" s="111" t="s">
        <v>82</v>
      </c>
      <c r="C64" s="86">
        <v>1635</v>
      </c>
      <c r="D64" s="55">
        <f t="shared" si="1"/>
        <v>24012.3</v>
      </c>
      <c r="E64" s="56">
        <f t="shared" si="2"/>
        <v>24012.300000000003</v>
      </c>
      <c r="F64" s="57">
        <f t="shared" si="3"/>
        <v>0</v>
      </c>
      <c r="G64" s="59">
        <v>6262.5999999999995</v>
      </c>
      <c r="H64" s="104">
        <v>6262.6</v>
      </c>
      <c r="I64" s="62">
        <f t="shared" si="4"/>
        <v>0</v>
      </c>
      <c r="J64" s="85"/>
      <c r="K64" s="85"/>
      <c r="L64" s="62">
        <f t="shared" si="5"/>
        <v>0</v>
      </c>
      <c r="M64" s="85"/>
      <c r="N64" s="85"/>
      <c r="O64" s="62">
        <f t="shared" si="6"/>
        <v>0</v>
      </c>
      <c r="P64" s="82">
        <v>17749.7</v>
      </c>
      <c r="Q64" s="82">
        <v>17749.7</v>
      </c>
      <c r="R64" s="62">
        <f t="shared" si="7"/>
        <v>0</v>
      </c>
      <c r="S64" s="144">
        <v>0</v>
      </c>
      <c r="T64" s="145"/>
      <c r="U64" s="64">
        <f t="shared" si="8"/>
        <v>0</v>
      </c>
      <c r="V64" s="55">
        <f t="shared" si="9"/>
        <v>25106.5</v>
      </c>
      <c r="W64" s="56">
        <f t="shared" si="10"/>
        <v>20381.93</v>
      </c>
      <c r="X64" s="57">
        <f t="shared" si="11"/>
        <v>4724.57</v>
      </c>
      <c r="Y64" s="83">
        <v>21328.5</v>
      </c>
      <c r="Z64" s="99">
        <v>18562.36</v>
      </c>
      <c r="AA64" s="56">
        <f t="shared" si="12"/>
        <v>2766.1399999999994</v>
      </c>
      <c r="AB64" s="148">
        <v>3778.0000000000005</v>
      </c>
      <c r="AC64" s="148">
        <v>1819.57</v>
      </c>
      <c r="AD64" s="56">
        <f t="shared" si="13"/>
        <v>1958.4300000000005</v>
      </c>
      <c r="AE64" s="84"/>
      <c r="AF64" s="88"/>
      <c r="AG64" s="56">
        <f t="shared" si="14"/>
        <v>0</v>
      </c>
      <c r="AH64" s="147">
        <v>0</v>
      </c>
      <c r="AI64" s="147"/>
      <c r="AJ64" s="57">
        <f t="shared" si="15"/>
        <v>0</v>
      </c>
    </row>
    <row r="65" spans="1:36" x14ac:dyDescent="0.25">
      <c r="A65" s="33">
        <v>45</v>
      </c>
      <c r="B65" s="111" t="s">
        <v>83</v>
      </c>
      <c r="C65" s="86">
        <v>1434.4</v>
      </c>
      <c r="D65" s="55">
        <f t="shared" si="1"/>
        <v>15369.800000000001</v>
      </c>
      <c r="E65" s="56">
        <f t="shared" si="2"/>
        <v>15369.800000000001</v>
      </c>
      <c r="F65" s="57">
        <f t="shared" si="3"/>
        <v>0</v>
      </c>
      <c r="G65" s="59">
        <v>1152.0999999999999</v>
      </c>
      <c r="H65" s="104">
        <v>1152.0999999999999</v>
      </c>
      <c r="I65" s="62">
        <f t="shared" si="4"/>
        <v>0</v>
      </c>
      <c r="J65" s="85"/>
      <c r="K65" s="85"/>
      <c r="L65" s="62">
        <f t="shared" si="5"/>
        <v>0</v>
      </c>
      <c r="M65" s="85"/>
      <c r="N65" s="85"/>
      <c r="O65" s="62">
        <f t="shared" si="6"/>
        <v>0</v>
      </c>
      <c r="P65" s="82">
        <v>14196.7</v>
      </c>
      <c r="Q65" s="82">
        <v>14196.7</v>
      </c>
      <c r="R65" s="62">
        <f t="shared" si="7"/>
        <v>0</v>
      </c>
      <c r="S65" s="144">
        <v>21</v>
      </c>
      <c r="T65" s="145">
        <v>21</v>
      </c>
      <c r="U65" s="64">
        <f t="shared" si="8"/>
        <v>0</v>
      </c>
      <c r="V65" s="55">
        <f t="shared" si="9"/>
        <v>15628.300000000001</v>
      </c>
      <c r="W65" s="56">
        <f t="shared" si="10"/>
        <v>12641.630000000001</v>
      </c>
      <c r="X65" s="57">
        <f t="shared" si="11"/>
        <v>2986.67</v>
      </c>
      <c r="Y65" s="83">
        <v>13767.300000000001</v>
      </c>
      <c r="Z65" s="99">
        <v>11001.37</v>
      </c>
      <c r="AA65" s="56">
        <f t="shared" si="12"/>
        <v>2765.9300000000003</v>
      </c>
      <c r="AB65" s="148">
        <v>1861</v>
      </c>
      <c r="AC65" s="148">
        <v>1640.26</v>
      </c>
      <c r="AD65" s="56">
        <f t="shared" si="13"/>
        <v>220.74</v>
      </c>
      <c r="AE65" s="84"/>
      <c r="AF65" s="88"/>
      <c r="AG65" s="56">
        <f t="shared" si="14"/>
        <v>0</v>
      </c>
      <c r="AH65" s="147">
        <v>0</v>
      </c>
      <c r="AI65" s="147"/>
      <c r="AJ65" s="57">
        <f t="shared" si="15"/>
        <v>0</v>
      </c>
    </row>
    <row r="66" spans="1:36" x14ac:dyDescent="0.25">
      <c r="A66" s="33">
        <v>46</v>
      </c>
      <c r="B66" s="111" t="s">
        <v>84</v>
      </c>
      <c r="C66" s="86">
        <v>1143.5999999999999</v>
      </c>
      <c r="D66" s="55">
        <f t="shared" si="1"/>
        <v>15763.2</v>
      </c>
      <c r="E66" s="56">
        <f t="shared" si="2"/>
        <v>15763.2</v>
      </c>
      <c r="F66" s="57">
        <f t="shared" si="3"/>
        <v>0</v>
      </c>
      <c r="G66" s="59">
        <v>1872.7</v>
      </c>
      <c r="H66" s="104">
        <v>1872.7</v>
      </c>
      <c r="I66" s="62">
        <f t="shared" si="4"/>
        <v>0</v>
      </c>
      <c r="J66" s="85"/>
      <c r="K66" s="85"/>
      <c r="L66" s="62">
        <f t="shared" si="5"/>
        <v>0</v>
      </c>
      <c r="M66" s="85"/>
      <c r="N66" s="85"/>
      <c r="O66" s="62">
        <f t="shared" si="6"/>
        <v>0</v>
      </c>
      <c r="P66" s="82">
        <v>13890.5</v>
      </c>
      <c r="Q66" s="82">
        <v>13890.5</v>
      </c>
      <c r="R66" s="62">
        <f t="shared" si="7"/>
        <v>0</v>
      </c>
      <c r="S66" s="144">
        <v>0</v>
      </c>
      <c r="T66" s="145"/>
      <c r="U66" s="64">
        <f t="shared" si="8"/>
        <v>0</v>
      </c>
      <c r="V66" s="55">
        <f t="shared" si="9"/>
        <v>15769.699999999997</v>
      </c>
      <c r="W66" s="56">
        <f t="shared" si="10"/>
        <v>12522.76</v>
      </c>
      <c r="X66" s="57">
        <f t="shared" si="11"/>
        <v>3246.9399999999969</v>
      </c>
      <c r="Y66" s="83">
        <v>14389.299999999997</v>
      </c>
      <c r="Z66" s="99">
        <v>11439.67</v>
      </c>
      <c r="AA66" s="56">
        <f t="shared" si="12"/>
        <v>2949.6299999999974</v>
      </c>
      <c r="AB66" s="148">
        <v>1380.3999999999999</v>
      </c>
      <c r="AC66" s="148">
        <v>1083.0899999999999</v>
      </c>
      <c r="AD66" s="56">
        <f t="shared" si="13"/>
        <v>297.30999999999995</v>
      </c>
      <c r="AE66" s="84"/>
      <c r="AF66" s="88"/>
      <c r="AG66" s="56">
        <f t="shared" si="14"/>
        <v>0</v>
      </c>
      <c r="AH66" s="147">
        <v>0</v>
      </c>
      <c r="AI66" s="147"/>
      <c r="AJ66" s="57">
        <f t="shared" si="15"/>
        <v>0</v>
      </c>
    </row>
    <row r="67" spans="1:36" x14ac:dyDescent="0.25">
      <c r="A67" s="33">
        <v>47</v>
      </c>
      <c r="B67" s="111" t="s">
        <v>85</v>
      </c>
      <c r="C67" s="86">
        <v>4228.0999999999995</v>
      </c>
      <c r="D67" s="55">
        <f t="shared" si="1"/>
        <v>33772.44</v>
      </c>
      <c r="E67" s="56">
        <f t="shared" si="2"/>
        <v>33772.44</v>
      </c>
      <c r="F67" s="57">
        <f t="shared" si="3"/>
        <v>0</v>
      </c>
      <c r="G67" s="59">
        <v>7285.54</v>
      </c>
      <c r="H67" s="104">
        <v>7285.54</v>
      </c>
      <c r="I67" s="62">
        <f t="shared" si="4"/>
        <v>0</v>
      </c>
      <c r="J67" s="85"/>
      <c r="K67" s="85"/>
      <c r="L67" s="62">
        <f t="shared" si="5"/>
        <v>0</v>
      </c>
      <c r="M67" s="85"/>
      <c r="N67" s="85"/>
      <c r="O67" s="62">
        <f t="shared" si="6"/>
        <v>0</v>
      </c>
      <c r="P67" s="82">
        <v>26486.9</v>
      </c>
      <c r="Q67" s="82">
        <v>26486.9</v>
      </c>
      <c r="R67" s="62">
        <f t="shared" si="7"/>
        <v>0</v>
      </c>
      <c r="S67" s="144">
        <v>0</v>
      </c>
      <c r="T67" s="145"/>
      <c r="U67" s="64">
        <f t="shared" si="8"/>
        <v>0</v>
      </c>
      <c r="V67" s="55">
        <f t="shared" si="9"/>
        <v>33786.839999999997</v>
      </c>
      <c r="W67" s="56">
        <f t="shared" si="10"/>
        <v>25252.66</v>
      </c>
      <c r="X67" s="57">
        <f t="shared" si="11"/>
        <v>8534.1799999999967</v>
      </c>
      <c r="Y67" s="83">
        <v>28964.14</v>
      </c>
      <c r="Z67" s="99">
        <v>21798.34</v>
      </c>
      <c r="AA67" s="56">
        <f t="shared" si="12"/>
        <v>7165.7999999999993</v>
      </c>
      <c r="AB67" s="148">
        <v>4822.7</v>
      </c>
      <c r="AC67" s="148">
        <v>3454.32</v>
      </c>
      <c r="AD67" s="56">
        <f t="shared" si="13"/>
        <v>1368.3799999999997</v>
      </c>
      <c r="AE67" s="84"/>
      <c r="AF67" s="88"/>
      <c r="AG67" s="56">
        <f t="shared" si="14"/>
        <v>0</v>
      </c>
      <c r="AH67" s="147">
        <v>0</v>
      </c>
      <c r="AI67" s="147"/>
      <c r="AJ67" s="57">
        <f t="shared" si="15"/>
        <v>0</v>
      </c>
    </row>
    <row r="68" spans="1:36" x14ac:dyDescent="0.25">
      <c r="A68" s="33">
        <v>48</v>
      </c>
      <c r="B68" s="111" t="s">
        <v>86</v>
      </c>
      <c r="C68" s="86">
        <v>599</v>
      </c>
      <c r="D68" s="55">
        <f t="shared" si="1"/>
        <v>19528.400000000001</v>
      </c>
      <c r="E68" s="56">
        <f t="shared" si="2"/>
        <v>19528.400000000001</v>
      </c>
      <c r="F68" s="57">
        <f t="shared" si="3"/>
        <v>0</v>
      </c>
      <c r="G68" s="59">
        <v>3512.2</v>
      </c>
      <c r="H68" s="104">
        <v>3512.2</v>
      </c>
      <c r="I68" s="62">
        <f t="shared" si="4"/>
        <v>0</v>
      </c>
      <c r="J68" s="85"/>
      <c r="K68" s="85"/>
      <c r="L68" s="62">
        <f t="shared" si="5"/>
        <v>0</v>
      </c>
      <c r="M68" s="85"/>
      <c r="N68" s="85"/>
      <c r="O68" s="62">
        <f t="shared" si="6"/>
        <v>0</v>
      </c>
      <c r="P68" s="82">
        <v>16016.2</v>
      </c>
      <c r="Q68" s="82">
        <v>16016.2</v>
      </c>
      <c r="R68" s="62">
        <f t="shared" si="7"/>
        <v>0</v>
      </c>
      <c r="S68" s="144">
        <v>0</v>
      </c>
      <c r="T68" s="145"/>
      <c r="U68" s="64">
        <f t="shared" si="8"/>
        <v>0</v>
      </c>
      <c r="V68" s="55">
        <f t="shared" si="9"/>
        <v>20127.400000000001</v>
      </c>
      <c r="W68" s="56">
        <f t="shared" si="10"/>
        <v>18626.309999999998</v>
      </c>
      <c r="X68" s="57">
        <f t="shared" si="11"/>
        <v>1501.0900000000038</v>
      </c>
      <c r="Y68" s="83">
        <v>17820.2</v>
      </c>
      <c r="Z68" s="99">
        <v>16019.48</v>
      </c>
      <c r="AA68" s="56">
        <f t="shared" si="12"/>
        <v>1800.7200000000012</v>
      </c>
      <c r="AB68" s="148">
        <v>2307.1999999999998</v>
      </c>
      <c r="AC68" s="148">
        <v>2606.83</v>
      </c>
      <c r="AD68" s="56">
        <f t="shared" si="13"/>
        <v>-299.63000000000011</v>
      </c>
      <c r="AE68" s="84"/>
      <c r="AF68" s="88"/>
      <c r="AG68" s="56">
        <f t="shared" si="14"/>
        <v>0</v>
      </c>
      <c r="AH68" s="147">
        <v>0</v>
      </c>
      <c r="AI68" s="147"/>
      <c r="AJ68" s="57">
        <f t="shared" si="15"/>
        <v>0</v>
      </c>
    </row>
    <row r="69" spans="1:36" x14ac:dyDescent="0.25">
      <c r="A69" s="33">
        <v>49</v>
      </c>
      <c r="B69" s="111" t="s">
        <v>87</v>
      </c>
      <c r="C69" s="86">
        <v>700.4</v>
      </c>
      <c r="D69" s="55">
        <f t="shared" si="1"/>
        <v>19655.2</v>
      </c>
      <c r="E69" s="56">
        <f t="shared" si="2"/>
        <v>19655.2</v>
      </c>
      <c r="F69" s="57">
        <f t="shared" si="3"/>
        <v>0</v>
      </c>
      <c r="G69" s="59">
        <v>1797.2</v>
      </c>
      <c r="H69" s="105">
        <v>1797.2</v>
      </c>
      <c r="I69" s="62">
        <f t="shared" si="4"/>
        <v>0</v>
      </c>
      <c r="J69" s="85"/>
      <c r="K69" s="85"/>
      <c r="L69" s="62">
        <f t="shared" si="5"/>
        <v>0</v>
      </c>
      <c r="M69" s="85"/>
      <c r="N69" s="85"/>
      <c r="O69" s="62">
        <f t="shared" si="6"/>
        <v>0</v>
      </c>
      <c r="P69" s="82">
        <v>17858</v>
      </c>
      <c r="Q69" s="82">
        <v>17858</v>
      </c>
      <c r="R69" s="62">
        <f t="shared" si="7"/>
        <v>0</v>
      </c>
      <c r="S69" s="144">
        <v>0</v>
      </c>
      <c r="T69" s="145"/>
      <c r="U69" s="64">
        <f t="shared" si="8"/>
        <v>0</v>
      </c>
      <c r="V69" s="55">
        <f t="shared" si="9"/>
        <v>19940.900000000001</v>
      </c>
      <c r="W69" s="56">
        <f t="shared" si="10"/>
        <v>16448.330000000002</v>
      </c>
      <c r="X69" s="57">
        <f t="shared" si="11"/>
        <v>3492.5699999999997</v>
      </c>
      <c r="Y69" s="83">
        <v>17882.8</v>
      </c>
      <c r="Z69" s="99">
        <v>14958.43</v>
      </c>
      <c r="AA69" s="56">
        <f t="shared" si="12"/>
        <v>2924.369999999999</v>
      </c>
      <c r="AB69" s="148">
        <v>2058.1000000000004</v>
      </c>
      <c r="AC69" s="148">
        <v>1489.9</v>
      </c>
      <c r="AD69" s="56">
        <f t="shared" si="13"/>
        <v>568.20000000000027</v>
      </c>
      <c r="AE69" s="84"/>
      <c r="AF69" s="88"/>
      <c r="AG69" s="56">
        <f t="shared" si="14"/>
        <v>0</v>
      </c>
      <c r="AH69" s="147">
        <v>0</v>
      </c>
      <c r="AI69" s="147"/>
      <c r="AJ69" s="57">
        <f t="shared" si="15"/>
        <v>0</v>
      </c>
    </row>
    <row r="70" spans="1:36" x14ac:dyDescent="0.25">
      <c r="A70" s="33">
        <v>50</v>
      </c>
      <c r="B70" s="111" t="s">
        <v>88</v>
      </c>
      <c r="C70" s="86">
        <v>531.79999999999995</v>
      </c>
      <c r="D70" s="55">
        <f t="shared" si="1"/>
        <v>23801.9</v>
      </c>
      <c r="E70" s="56">
        <f t="shared" si="2"/>
        <v>23801.9</v>
      </c>
      <c r="F70" s="57">
        <f t="shared" si="3"/>
        <v>0</v>
      </c>
      <c r="G70" s="59">
        <v>4705.6000000000004</v>
      </c>
      <c r="H70" s="104">
        <v>4705.6000000000004</v>
      </c>
      <c r="I70" s="62">
        <f t="shared" si="4"/>
        <v>0</v>
      </c>
      <c r="J70" s="85"/>
      <c r="K70" s="85"/>
      <c r="L70" s="62">
        <f t="shared" si="5"/>
        <v>0</v>
      </c>
      <c r="M70" s="85"/>
      <c r="N70" s="85"/>
      <c r="O70" s="62">
        <f t="shared" si="6"/>
        <v>0</v>
      </c>
      <c r="P70" s="82">
        <v>19096.3</v>
      </c>
      <c r="Q70" s="82">
        <v>19096.3</v>
      </c>
      <c r="R70" s="62">
        <f t="shared" si="7"/>
        <v>0</v>
      </c>
      <c r="S70" s="144">
        <v>0</v>
      </c>
      <c r="T70" s="145"/>
      <c r="U70" s="64">
        <f t="shared" si="8"/>
        <v>0</v>
      </c>
      <c r="V70" s="55">
        <f t="shared" si="9"/>
        <v>23964</v>
      </c>
      <c r="W70" s="56">
        <f t="shared" si="10"/>
        <v>19558.75</v>
      </c>
      <c r="X70" s="57">
        <f t="shared" si="11"/>
        <v>4405.25</v>
      </c>
      <c r="Y70" s="83">
        <v>21964</v>
      </c>
      <c r="Z70" s="99">
        <v>18211.55</v>
      </c>
      <c r="AA70" s="56">
        <f t="shared" si="12"/>
        <v>3752.4500000000007</v>
      </c>
      <c r="AB70" s="148">
        <v>1800</v>
      </c>
      <c r="AC70" s="148">
        <v>1347.2</v>
      </c>
      <c r="AD70" s="56">
        <f t="shared" si="13"/>
        <v>452.79999999999995</v>
      </c>
      <c r="AE70" s="84"/>
      <c r="AF70" s="88"/>
      <c r="AG70" s="56">
        <f t="shared" si="14"/>
        <v>0</v>
      </c>
      <c r="AH70" s="147">
        <v>200</v>
      </c>
      <c r="AI70" s="147"/>
      <c r="AJ70" s="57">
        <f t="shared" si="15"/>
        <v>200</v>
      </c>
    </row>
    <row r="71" spans="1:36" x14ac:dyDescent="0.25">
      <c r="A71" s="33">
        <v>51</v>
      </c>
      <c r="B71" s="111" t="s">
        <v>89</v>
      </c>
      <c r="C71" s="86">
        <v>536.90000000000009</v>
      </c>
      <c r="D71" s="55">
        <f t="shared" si="1"/>
        <v>23693.300000000003</v>
      </c>
      <c r="E71" s="56">
        <f t="shared" si="2"/>
        <v>23693.300000000003</v>
      </c>
      <c r="F71" s="57">
        <f t="shared" si="3"/>
        <v>0</v>
      </c>
      <c r="G71" s="59">
        <v>5546.9</v>
      </c>
      <c r="H71" s="104">
        <v>5546.9</v>
      </c>
      <c r="I71" s="62">
        <f t="shared" si="4"/>
        <v>0</v>
      </c>
      <c r="J71" s="85"/>
      <c r="K71" s="85"/>
      <c r="L71" s="62">
        <f t="shared" si="5"/>
        <v>0</v>
      </c>
      <c r="M71" s="85"/>
      <c r="N71" s="85"/>
      <c r="O71" s="62">
        <f t="shared" si="6"/>
        <v>0</v>
      </c>
      <c r="P71" s="82">
        <v>18146.400000000001</v>
      </c>
      <c r="Q71" s="82">
        <v>18146.400000000001</v>
      </c>
      <c r="R71" s="62">
        <f t="shared" si="7"/>
        <v>0</v>
      </c>
      <c r="S71" s="144">
        <v>0</v>
      </c>
      <c r="T71" s="145"/>
      <c r="U71" s="64">
        <f t="shared" si="8"/>
        <v>0</v>
      </c>
      <c r="V71" s="55">
        <f t="shared" si="9"/>
        <v>24230.199999999997</v>
      </c>
      <c r="W71" s="56">
        <f t="shared" si="10"/>
        <v>20275.57</v>
      </c>
      <c r="X71" s="57">
        <f t="shared" si="11"/>
        <v>3954.6299999999974</v>
      </c>
      <c r="Y71" s="83">
        <v>20681.199999999997</v>
      </c>
      <c r="Z71" s="99">
        <v>17510.13</v>
      </c>
      <c r="AA71" s="56">
        <f t="shared" si="12"/>
        <v>3171.0699999999961</v>
      </c>
      <c r="AB71" s="148">
        <v>3549</v>
      </c>
      <c r="AC71" s="148">
        <v>2765.44</v>
      </c>
      <c r="AD71" s="56">
        <f t="shared" si="13"/>
        <v>783.56</v>
      </c>
      <c r="AE71" s="84"/>
      <c r="AF71" s="88"/>
      <c r="AG71" s="56">
        <f t="shared" si="14"/>
        <v>0</v>
      </c>
      <c r="AH71" s="147">
        <v>0</v>
      </c>
      <c r="AI71" s="147"/>
      <c r="AJ71" s="57">
        <f t="shared" si="15"/>
        <v>0</v>
      </c>
    </row>
    <row r="72" spans="1:36" x14ac:dyDescent="0.25">
      <c r="A72" s="33">
        <v>52</v>
      </c>
      <c r="B72" s="111" t="s">
        <v>90</v>
      </c>
      <c r="C72" s="86">
        <v>990.3</v>
      </c>
      <c r="D72" s="55">
        <f t="shared" si="1"/>
        <v>31419.266</v>
      </c>
      <c r="E72" s="56">
        <f t="shared" si="2"/>
        <v>31419.266</v>
      </c>
      <c r="F72" s="57">
        <f t="shared" si="3"/>
        <v>0</v>
      </c>
      <c r="G72" s="59">
        <v>5564.9</v>
      </c>
      <c r="H72" s="104">
        <v>5564.9</v>
      </c>
      <c r="I72" s="62">
        <f t="shared" si="4"/>
        <v>0</v>
      </c>
      <c r="J72" s="85"/>
      <c r="K72" s="85"/>
      <c r="L72" s="62">
        <f t="shared" si="5"/>
        <v>0</v>
      </c>
      <c r="M72" s="85"/>
      <c r="N72" s="85"/>
      <c r="O72" s="62">
        <f t="shared" si="6"/>
        <v>0</v>
      </c>
      <c r="P72" s="82">
        <v>24935.599999999999</v>
      </c>
      <c r="Q72" s="82">
        <v>24935.599999999999</v>
      </c>
      <c r="R72" s="62">
        <f t="shared" si="7"/>
        <v>0</v>
      </c>
      <c r="S72" s="144">
        <v>918.76599999999996</v>
      </c>
      <c r="T72" s="145">
        <v>918.76599999999996</v>
      </c>
      <c r="U72" s="64">
        <f t="shared" si="8"/>
        <v>0</v>
      </c>
      <c r="V72" s="55">
        <f t="shared" si="9"/>
        <v>30632.6</v>
      </c>
      <c r="W72" s="56">
        <f t="shared" si="10"/>
        <v>24087.883000000002</v>
      </c>
      <c r="X72" s="57">
        <f t="shared" si="11"/>
        <v>6544.7169999999969</v>
      </c>
      <c r="Y72" s="83">
        <v>27467.599999999999</v>
      </c>
      <c r="Z72" s="99">
        <v>23137.895</v>
      </c>
      <c r="AA72" s="56">
        <f t="shared" si="12"/>
        <v>4329.7049999999981</v>
      </c>
      <c r="AB72" s="148">
        <v>2965</v>
      </c>
      <c r="AC72" s="148">
        <v>949.98800000000006</v>
      </c>
      <c r="AD72" s="56">
        <f t="shared" si="13"/>
        <v>2015.0119999999999</v>
      </c>
      <c r="AE72" s="84"/>
      <c r="AF72" s="88"/>
      <c r="AG72" s="56">
        <f t="shared" si="14"/>
        <v>0</v>
      </c>
      <c r="AH72" s="147">
        <v>200</v>
      </c>
      <c r="AI72" s="147"/>
      <c r="AJ72" s="57">
        <f t="shared" si="15"/>
        <v>200</v>
      </c>
    </row>
    <row r="73" spans="1:36" x14ac:dyDescent="0.25">
      <c r="A73" s="33">
        <v>53</v>
      </c>
      <c r="B73" s="110" t="s">
        <v>91</v>
      </c>
      <c r="C73" s="86">
        <v>645</v>
      </c>
      <c r="D73" s="55">
        <f t="shared" si="1"/>
        <v>19846.5</v>
      </c>
      <c r="E73" s="56">
        <f t="shared" si="2"/>
        <v>67864.78</v>
      </c>
      <c r="F73" s="57">
        <f t="shared" si="3"/>
        <v>-48018.28</v>
      </c>
      <c r="G73" s="59">
        <v>3662.4</v>
      </c>
      <c r="H73" s="104">
        <v>3662.4</v>
      </c>
      <c r="I73" s="62">
        <f t="shared" si="4"/>
        <v>0</v>
      </c>
      <c r="J73" s="85"/>
      <c r="K73" s="85"/>
      <c r="L73" s="62">
        <f t="shared" si="5"/>
        <v>0</v>
      </c>
      <c r="M73" s="85"/>
      <c r="N73" s="85"/>
      <c r="O73" s="62">
        <f t="shared" si="6"/>
        <v>0</v>
      </c>
      <c r="P73" s="82">
        <v>16184.1</v>
      </c>
      <c r="Q73" s="82">
        <v>16184.1</v>
      </c>
      <c r="R73" s="62">
        <f t="shared" si="7"/>
        <v>0</v>
      </c>
      <c r="S73" s="144">
        <v>0</v>
      </c>
      <c r="T73" s="145">
        <v>48018.28</v>
      </c>
      <c r="U73" s="64">
        <f t="shared" si="8"/>
        <v>-48018.28</v>
      </c>
      <c r="V73" s="55">
        <f t="shared" si="9"/>
        <v>68882.8</v>
      </c>
      <c r="W73" s="56">
        <f t="shared" si="10"/>
        <v>17957.27</v>
      </c>
      <c r="X73" s="57">
        <f t="shared" si="11"/>
        <v>50925.53</v>
      </c>
      <c r="Y73" s="83">
        <v>17423.100000000002</v>
      </c>
      <c r="Z73" s="99">
        <v>15354.25</v>
      </c>
      <c r="AA73" s="56">
        <f t="shared" si="12"/>
        <v>2068.8500000000022</v>
      </c>
      <c r="AB73" s="148">
        <v>2781.4</v>
      </c>
      <c r="AC73" s="148">
        <v>1943.02</v>
      </c>
      <c r="AD73" s="56">
        <f t="shared" si="13"/>
        <v>838.38000000000011</v>
      </c>
      <c r="AE73" s="84"/>
      <c r="AF73" s="88"/>
      <c r="AG73" s="56">
        <f t="shared" si="14"/>
        <v>0</v>
      </c>
      <c r="AH73" s="147">
        <v>48678.3</v>
      </c>
      <c r="AI73" s="147">
        <v>660</v>
      </c>
      <c r="AJ73" s="57">
        <f t="shared" si="15"/>
        <v>48018.3</v>
      </c>
    </row>
    <row r="74" spans="1:36" x14ac:dyDescent="0.25">
      <c r="A74" s="33">
        <v>54</v>
      </c>
      <c r="B74" s="112" t="s">
        <v>92</v>
      </c>
      <c r="C74" s="86">
        <v>218.5</v>
      </c>
      <c r="D74" s="55">
        <f t="shared" si="1"/>
        <v>19334.199999999997</v>
      </c>
      <c r="E74" s="56">
        <f t="shared" si="2"/>
        <v>19349.109999999997</v>
      </c>
      <c r="F74" s="57">
        <f t="shared" si="3"/>
        <v>-14.909999999999854</v>
      </c>
      <c r="G74" s="59">
        <v>3910.2</v>
      </c>
      <c r="H74" s="104">
        <v>3910.2</v>
      </c>
      <c r="I74" s="62">
        <f t="shared" si="4"/>
        <v>0</v>
      </c>
      <c r="J74" s="85"/>
      <c r="K74" s="85"/>
      <c r="L74" s="62">
        <f t="shared" si="5"/>
        <v>0</v>
      </c>
      <c r="M74" s="85"/>
      <c r="N74" s="85"/>
      <c r="O74" s="62">
        <f t="shared" si="6"/>
        <v>0</v>
      </c>
      <c r="P74" s="82">
        <v>15423.999999999998</v>
      </c>
      <c r="Q74" s="82">
        <v>15423.999999999998</v>
      </c>
      <c r="R74" s="62">
        <f t="shared" si="7"/>
        <v>0</v>
      </c>
      <c r="S74" s="144">
        <v>0</v>
      </c>
      <c r="T74" s="145">
        <v>14.91</v>
      </c>
      <c r="U74" s="64">
        <f t="shared" si="8"/>
        <v>-14.91</v>
      </c>
      <c r="V74" s="55">
        <f t="shared" si="9"/>
        <v>19365.3</v>
      </c>
      <c r="W74" s="56">
        <f t="shared" si="10"/>
        <v>16252.32</v>
      </c>
      <c r="X74" s="57">
        <f t="shared" si="11"/>
        <v>3112.9799999999996</v>
      </c>
      <c r="Y74" s="83">
        <v>17424</v>
      </c>
      <c r="Z74" s="99">
        <v>14681.14</v>
      </c>
      <c r="AA74" s="56">
        <f t="shared" si="12"/>
        <v>2742.8600000000006</v>
      </c>
      <c r="AB74" s="148">
        <v>1941.3</v>
      </c>
      <c r="AC74" s="148">
        <v>1571.18</v>
      </c>
      <c r="AD74" s="56">
        <f t="shared" si="13"/>
        <v>370.11999999999989</v>
      </c>
      <c r="AE74" s="84"/>
      <c r="AF74" s="88"/>
      <c r="AG74" s="56">
        <f t="shared" si="14"/>
        <v>0</v>
      </c>
      <c r="AH74" s="147">
        <v>0</v>
      </c>
      <c r="AI74" s="147"/>
      <c r="AJ74" s="57">
        <f t="shared" si="15"/>
        <v>0</v>
      </c>
    </row>
    <row r="75" spans="1:36" x14ac:dyDescent="0.25">
      <c r="A75" s="33">
        <v>55</v>
      </c>
      <c r="B75" s="111" t="s">
        <v>93</v>
      </c>
      <c r="C75" s="86">
        <v>400.5</v>
      </c>
      <c r="D75" s="55">
        <f t="shared" si="1"/>
        <v>19537.899999999998</v>
      </c>
      <c r="E75" s="56">
        <f t="shared" si="2"/>
        <v>19537.899999999998</v>
      </c>
      <c r="F75" s="57">
        <f t="shared" si="3"/>
        <v>0</v>
      </c>
      <c r="G75" s="59">
        <v>2059.8000000000002</v>
      </c>
      <c r="H75" s="104">
        <v>2059.8000000000002</v>
      </c>
      <c r="I75" s="62">
        <f t="shared" si="4"/>
        <v>0</v>
      </c>
      <c r="J75" s="85"/>
      <c r="K75" s="85"/>
      <c r="L75" s="62">
        <f t="shared" si="5"/>
        <v>0</v>
      </c>
      <c r="M75" s="85"/>
      <c r="N75" s="85"/>
      <c r="O75" s="62">
        <f t="shared" si="6"/>
        <v>0</v>
      </c>
      <c r="P75" s="82">
        <v>17478.099999999999</v>
      </c>
      <c r="Q75" s="82">
        <v>17478.099999999999</v>
      </c>
      <c r="R75" s="62">
        <f t="shared" si="7"/>
        <v>0</v>
      </c>
      <c r="S75" s="144">
        <v>0</v>
      </c>
      <c r="T75" s="145"/>
      <c r="U75" s="64">
        <f t="shared" si="8"/>
        <v>0</v>
      </c>
      <c r="V75" s="55">
        <f t="shared" si="9"/>
        <v>19900.3</v>
      </c>
      <c r="W75" s="56">
        <f t="shared" si="10"/>
        <v>16964.05</v>
      </c>
      <c r="X75" s="57">
        <f t="shared" si="11"/>
        <v>2936.25</v>
      </c>
      <c r="Y75" s="83">
        <v>17597.7</v>
      </c>
      <c r="Z75" s="99">
        <v>15412.25</v>
      </c>
      <c r="AA75" s="56">
        <f t="shared" si="12"/>
        <v>2185.4500000000007</v>
      </c>
      <c r="AB75" s="148">
        <v>2102.6</v>
      </c>
      <c r="AC75" s="148">
        <v>1467.8</v>
      </c>
      <c r="AD75" s="56">
        <f t="shared" si="13"/>
        <v>634.79999999999995</v>
      </c>
      <c r="AE75" s="84"/>
      <c r="AF75" s="88"/>
      <c r="AG75" s="56">
        <f t="shared" si="14"/>
        <v>0</v>
      </c>
      <c r="AH75" s="147">
        <v>200</v>
      </c>
      <c r="AI75" s="147">
        <v>84</v>
      </c>
      <c r="AJ75" s="57">
        <f t="shared" si="15"/>
        <v>116</v>
      </c>
    </row>
    <row r="76" spans="1:36" x14ac:dyDescent="0.25">
      <c r="A76" s="33">
        <v>56</v>
      </c>
      <c r="B76" s="110" t="s">
        <v>94</v>
      </c>
      <c r="C76" s="86">
        <v>755.4</v>
      </c>
      <c r="D76" s="55">
        <f t="shared" si="1"/>
        <v>18493.399999999998</v>
      </c>
      <c r="E76" s="56">
        <f t="shared" si="2"/>
        <v>18493.399999999998</v>
      </c>
      <c r="F76" s="57">
        <f t="shared" si="3"/>
        <v>0</v>
      </c>
      <c r="G76" s="59">
        <v>3633.7999999999997</v>
      </c>
      <c r="H76" s="104">
        <v>3633.8</v>
      </c>
      <c r="I76" s="62">
        <f t="shared" si="4"/>
        <v>0</v>
      </c>
      <c r="J76" s="85"/>
      <c r="K76" s="85"/>
      <c r="L76" s="62">
        <f t="shared" si="5"/>
        <v>0</v>
      </c>
      <c r="M76" s="85"/>
      <c r="N76" s="85"/>
      <c r="O76" s="62">
        <f t="shared" si="6"/>
        <v>0</v>
      </c>
      <c r="P76" s="82">
        <v>14859.599999999999</v>
      </c>
      <c r="Q76" s="82">
        <v>14859.599999999999</v>
      </c>
      <c r="R76" s="62">
        <f t="shared" si="7"/>
        <v>0</v>
      </c>
      <c r="S76" s="144">
        <v>0</v>
      </c>
      <c r="T76" s="145"/>
      <c r="U76" s="64">
        <f t="shared" si="8"/>
        <v>0</v>
      </c>
      <c r="V76" s="55">
        <f t="shared" si="9"/>
        <v>18905.900000000001</v>
      </c>
      <c r="W76" s="56">
        <f t="shared" si="10"/>
        <v>16721.68</v>
      </c>
      <c r="X76" s="57">
        <f t="shared" si="11"/>
        <v>2184.2200000000012</v>
      </c>
      <c r="Y76" s="83">
        <v>14751.8</v>
      </c>
      <c r="Z76" s="99">
        <v>13779.21</v>
      </c>
      <c r="AA76" s="56">
        <f t="shared" si="12"/>
        <v>972.59000000000015</v>
      </c>
      <c r="AB76" s="148">
        <v>4154.1000000000004</v>
      </c>
      <c r="AC76" s="148">
        <v>2942.47</v>
      </c>
      <c r="AD76" s="56">
        <f t="shared" si="13"/>
        <v>1211.6300000000006</v>
      </c>
      <c r="AE76" s="84"/>
      <c r="AF76" s="88"/>
      <c r="AG76" s="56">
        <f t="shared" si="14"/>
        <v>0</v>
      </c>
      <c r="AH76" s="147">
        <v>0</v>
      </c>
      <c r="AI76" s="147"/>
      <c r="AJ76" s="57">
        <f t="shared" si="15"/>
        <v>0</v>
      </c>
    </row>
    <row r="77" spans="1:36" x14ac:dyDescent="0.25">
      <c r="A77" s="33">
        <v>57</v>
      </c>
      <c r="B77" s="111" t="s">
        <v>95</v>
      </c>
      <c r="C77" s="86">
        <v>863.90000000000009</v>
      </c>
      <c r="D77" s="55">
        <f t="shared" si="1"/>
        <v>16563.3</v>
      </c>
      <c r="E77" s="56">
        <f t="shared" si="2"/>
        <v>16777.7</v>
      </c>
      <c r="F77" s="57">
        <f t="shared" si="3"/>
        <v>-214.40000000000146</v>
      </c>
      <c r="G77" s="59">
        <v>1618.7</v>
      </c>
      <c r="H77" s="104">
        <v>1618.7</v>
      </c>
      <c r="I77" s="62">
        <f t="shared" si="4"/>
        <v>0</v>
      </c>
      <c r="J77" s="85"/>
      <c r="K77" s="85"/>
      <c r="L77" s="62">
        <f t="shared" si="5"/>
        <v>0</v>
      </c>
      <c r="M77" s="85"/>
      <c r="N77" s="85"/>
      <c r="O77" s="62">
        <f t="shared" si="6"/>
        <v>0</v>
      </c>
      <c r="P77" s="82">
        <v>14944.6</v>
      </c>
      <c r="Q77" s="82">
        <v>14944.6</v>
      </c>
      <c r="R77" s="62">
        <f t="shared" si="7"/>
        <v>0</v>
      </c>
      <c r="S77" s="144">
        <v>0</v>
      </c>
      <c r="T77" s="145">
        <v>214.4</v>
      </c>
      <c r="U77" s="64">
        <f t="shared" si="8"/>
        <v>-214.4</v>
      </c>
      <c r="V77" s="55">
        <f t="shared" si="9"/>
        <v>16801.5</v>
      </c>
      <c r="W77" s="56">
        <f t="shared" si="10"/>
        <v>14207.199999999999</v>
      </c>
      <c r="X77" s="57">
        <f t="shared" si="11"/>
        <v>2594.3000000000011</v>
      </c>
      <c r="Y77" s="83">
        <v>14943.4</v>
      </c>
      <c r="Z77" s="99">
        <v>12729.31</v>
      </c>
      <c r="AA77" s="56">
        <f t="shared" si="12"/>
        <v>2214.09</v>
      </c>
      <c r="AB77" s="148">
        <v>1858.1</v>
      </c>
      <c r="AC77" s="148">
        <v>1477.89</v>
      </c>
      <c r="AD77" s="56">
        <f t="shared" si="13"/>
        <v>380.20999999999981</v>
      </c>
      <c r="AE77" s="84"/>
      <c r="AF77" s="88"/>
      <c r="AG77" s="56">
        <f t="shared" si="14"/>
        <v>0</v>
      </c>
      <c r="AH77" s="147">
        <v>0</v>
      </c>
      <c r="AI77" s="147"/>
      <c r="AJ77" s="57">
        <f t="shared" si="15"/>
        <v>0</v>
      </c>
    </row>
    <row r="78" spans="1:36" x14ac:dyDescent="0.25">
      <c r="A78" s="33">
        <v>58</v>
      </c>
      <c r="B78" s="111" t="s">
        <v>96</v>
      </c>
      <c r="C78" s="86">
        <v>666.19999999999993</v>
      </c>
      <c r="D78" s="55">
        <f t="shared" si="1"/>
        <v>20738.240000000002</v>
      </c>
      <c r="E78" s="56">
        <f t="shared" si="2"/>
        <v>20738.240000000002</v>
      </c>
      <c r="F78" s="57">
        <f t="shared" si="3"/>
        <v>0</v>
      </c>
      <c r="G78" s="59">
        <v>5633.2000000000007</v>
      </c>
      <c r="H78" s="103">
        <v>5633.2</v>
      </c>
      <c r="I78" s="62">
        <f t="shared" si="4"/>
        <v>0</v>
      </c>
      <c r="J78" s="85"/>
      <c r="K78" s="85"/>
      <c r="L78" s="62">
        <f t="shared" si="5"/>
        <v>0</v>
      </c>
      <c r="M78" s="85"/>
      <c r="N78" s="85"/>
      <c r="O78" s="62">
        <f t="shared" si="6"/>
        <v>0</v>
      </c>
      <c r="P78" s="82">
        <v>15090.8</v>
      </c>
      <c r="Q78" s="82">
        <v>15090.8</v>
      </c>
      <c r="R78" s="62">
        <f t="shared" si="7"/>
        <v>0</v>
      </c>
      <c r="S78" s="144">
        <v>14.24</v>
      </c>
      <c r="T78" s="145">
        <v>14.24</v>
      </c>
      <c r="U78" s="64">
        <f t="shared" si="8"/>
        <v>0</v>
      </c>
      <c r="V78" s="55">
        <f t="shared" si="9"/>
        <v>21390.200000000004</v>
      </c>
      <c r="W78" s="56">
        <f t="shared" si="10"/>
        <v>17264.97</v>
      </c>
      <c r="X78" s="57">
        <f t="shared" si="11"/>
        <v>4125.2300000000032</v>
      </c>
      <c r="Y78" s="83">
        <v>18818.800000000003</v>
      </c>
      <c r="Z78" s="99">
        <v>15867.95</v>
      </c>
      <c r="AA78" s="56">
        <f t="shared" si="12"/>
        <v>2950.8500000000022</v>
      </c>
      <c r="AB78" s="148">
        <v>2421.4</v>
      </c>
      <c r="AC78" s="148">
        <v>1397.02</v>
      </c>
      <c r="AD78" s="56">
        <f t="shared" si="13"/>
        <v>1024.3800000000001</v>
      </c>
      <c r="AE78" s="84"/>
      <c r="AF78" s="88"/>
      <c r="AG78" s="56">
        <f t="shared" si="14"/>
        <v>0</v>
      </c>
      <c r="AH78" s="147">
        <v>150</v>
      </c>
      <c r="AI78" s="147"/>
      <c r="AJ78" s="57">
        <f t="shared" si="15"/>
        <v>150</v>
      </c>
    </row>
    <row r="79" spans="1:36" x14ac:dyDescent="0.25">
      <c r="A79" s="33">
        <v>59</v>
      </c>
      <c r="B79" s="111" t="s">
        <v>97</v>
      </c>
      <c r="C79" s="86">
        <v>284</v>
      </c>
      <c r="D79" s="55">
        <f t="shared" si="1"/>
        <v>18342.599999999999</v>
      </c>
      <c r="E79" s="56">
        <f t="shared" si="2"/>
        <v>18348.57</v>
      </c>
      <c r="F79" s="57">
        <f t="shared" si="3"/>
        <v>-5.9700000000011642</v>
      </c>
      <c r="G79" s="59">
        <v>3569.7999999999997</v>
      </c>
      <c r="H79" s="104">
        <v>3569.8</v>
      </c>
      <c r="I79" s="62">
        <f t="shared" si="4"/>
        <v>0</v>
      </c>
      <c r="J79" s="85"/>
      <c r="K79" s="85"/>
      <c r="L79" s="62">
        <f t="shared" si="5"/>
        <v>0</v>
      </c>
      <c r="M79" s="85"/>
      <c r="N79" s="85"/>
      <c r="O79" s="62">
        <f t="shared" si="6"/>
        <v>0</v>
      </c>
      <c r="P79" s="82">
        <v>14772.8</v>
      </c>
      <c r="Q79" s="82">
        <v>14772.8</v>
      </c>
      <c r="R79" s="62">
        <f t="shared" si="7"/>
        <v>0</v>
      </c>
      <c r="S79" s="144">
        <v>0</v>
      </c>
      <c r="T79" s="145">
        <v>5.97</v>
      </c>
      <c r="U79" s="64">
        <f t="shared" si="8"/>
        <v>-5.97</v>
      </c>
      <c r="V79" s="55">
        <f t="shared" si="9"/>
        <v>18574.5</v>
      </c>
      <c r="W79" s="56">
        <f t="shared" si="10"/>
        <v>15455.720000000001</v>
      </c>
      <c r="X79" s="57">
        <f t="shared" si="11"/>
        <v>3118.7799999999988</v>
      </c>
      <c r="Y79" s="83">
        <v>16325.8</v>
      </c>
      <c r="Z79" s="99">
        <v>13868.54</v>
      </c>
      <c r="AA79" s="56">
        <f t="shared" si="12"/>
        <v>2457.2599999999984</v>
      </c>
      <c r="AB79" s="148">
        <v>2248.6999999999998</v>
      </c>
      <c r="AC79" s="148">
        <v>1587.18</v>
      </c>
      <c r="AD79" s="56">
        <f t="shared" si="13"/>
        <v>661.51999999999975</v>
      </c>
      <c r="AE79" s="84"/>
      <c r="AF79" s="88"/>
      <c r="AG79" s="56">
        <f t="shared" si="14"/>
        <v>0</v>
      </c>
      <c r="AH79" s="147">
        <v>0</v>
      </c>
      <c r="AI79" s="147"/>
      <c r="AJ79" s="57">
        <f t="shared" si="15"/>
        <v>0</v>
      </c>
    </row>
    <row r="80" spans="1:36" x14ac:dyDescent="0.25">
      <c r="A80" s="33">
        <v>60</v>
      </c>
      <c r="B80" s="111" t="s">
        <v>98</v>
      </c>
      <c r="C80" s="86">
        <v>1241</v>
      </c>
      <c r="D80" s="55">
        <f t="shared" si="1"/>
        <v>16615.5</v>
      </c>
      <c r="E80" s="56">
        <f t="shared" si="2"/>
        <v>16615.5</v>
      </c>
      <c r="F80" s="57">
        <f t="shared" si="3"/>
        <v>0</v>
      </c>
      <c r="G80" s="59">
        <v>2768.6</v>
      </c>
      <c r="H80" s="104">
        <v>2768.6</v>
      </c>
      <c r="I80" s="62">
        <f t="shared" si="4"/>
        <v>0</v>
      </c>
      <c r="J80" s="85"/>
      <c r="K80" s="85"/>
      <c r="L80" s="62">
        <f t="shared" si="5"/>
        <v>0</v>
      </c>
      <c r="M80" s="85"/>
      <c r="N80" s="85"/>
      <c r="O80" s="62">
        <f t="shared" si="6"/>
        <v>0</v>
      </c>
      <c r="P80" s="82">
        <v>13846.900000000001</v>
      </c>
      <c r="Q80" s="82">
        <v>13846.900000000001</v>
      </c>
      <c r="R80" s="62">
        <f t="shared" si="7"/>
        <v>0</v>
      </c>
      <c r="S80" s="144">
        <v>0</v>
      </c>
      <c r="T80" s="145"/>
      <c r="U80" s="64">
        <f t="shared" si="8"/>
        <v>0</v>
      </c>
      <c r="V80" s="55">
        <f t="shared" si="9"/>
        <v>16785.7</v>
      </c>
      <c r="W80" s="56">
        <f t="shared" si="10"/>
        <v>13153.460000000001</v>
      </c>
      <c r="X80" s="57">
        <f t="shared" si="11"/>
        <v>3632.24</v>
      </c>
      <c r="Y80" s="83">
        <v>15132.3</v>
      </c>
      <c r="Z80" s="99">
        <v>11791.04</v>
      </c>
      <c r="AA80" s="56">
        <f t="shared" si="12"/>
        <v>3341.2599999999984</v>
      </c>
      <c r="AB80" s="148">
        <v>1653.4</v>
      </c>
      <c r="AC80" s="148">
        <v>1362.42</v>
      </c>
      <c r="AD80" s="56">
        <f t="shared" si="13"/>
        <v>290.98</v>
      </c>
      <c r="AE80" s="84"/>
      <c r="AF80" s="88"/>
      <c r="AG80" s="56">
        <f t="shared" si="14"/>
        <v>0</v>
      </c>
      <c r="AH80" s="147">
        <v>0</v>
      </c>
      <c r="AI80" s="147"/>
      <c r="AJ80" s="57">
        <f t="shared" si="15"/>
        <v>0</v>
      </c>
    </row>
    <row r="81" spans="1:36" x14ac:dyDescent="0.25">
      <c r="A81" s="33">
        <v>61</v>
      </c>
      <c r="B81" s="111" t="s">
        <v>99</v>
      </c>
      <c r="C81" s="86">
        <v>473</v>
      </c>
      <c r="D81" s="55">
        <f t="shared" si="1"/>
        <v>14629.1</v>
      </c>
      <c r="E81" s="56">
        <f t="shared" si="2"/>
        <v>14629.1</v>
      </c>
      <c r="F81" s="57">
        <f t="shared" si="3"/>
        <v>0</v>
      </c>
      <c r="G81" s="59">
        <v>1044.4000000000001</v>
      </c>
      <c r="H81" s="103">
        <v>1044.4000000000001</v>
      </c>
      <c r="I81" s="62">
        <f t="shared" si="4"/>
        <v>0</v>
      </c>
      <c r="J81" s="85"/>
      <c r="K81" s="85"/>
      <c r="L81" s="62">
        <f t="shared" si="5"/>
        <v>0</v>
      </c>
      <c r="M81" s="85"/>
      <c r="N81" s="85"/>
      <c r="O81" s="62">
        <f t="shared" si="6"/>
        <v>0</v>
      </c>
      <c r="P81" s="82">
        <v>13584.7</v>
      </c>
      <c r="Q81" s="82">
        <v>13584.7</v>
      </c>
      <c r="R81" s="62">
        <f t="shared" si="7"/>
        <v>0</v>
      </c>
      <c r="S81" s="144">
        <v>0</v>
      </c>
      <c r="T81" s="145"/>
      <c r="U81" s="64">
        <f t="shared" si="8"/>
        <v>0</v>
      </c>
      <c r="V81" s="55">
        <f t="shared" si="9"/>
        <v>14659.6</v>
      </c>
      <c r="W81" s="56">
        <f t="shared" si="10"/>
        <v>12522.41</v>
      </c>
      <c r="X81" s="57">
        <f t="shared" si="11"/>
        <v>2137.1900000000005</v>
      </c>
      <c r="Y81" s="83">
        <v>12943.1</v>
      </c>
      <c r="Z81" s="99">
        <v>11152.95</v>
      </c>
      <c r="AA81" s="56">
        <f t="shared" si="12"/>
        <v>1790.1499999999996</v>
      </c>
      <c r="AB81" s="148">
        <v>1716.5</v>
      </c>
      <c r="AC81" s="148">
        <v>1369.46</v>
      </c>
      <c r="AD81" s="56">
        <f t="shared" si="13"/>
        <v>347.03999999999996</v>
      </c>
      <c r="AE81" s="84"/>
      <c r="AF81" s="88"/>
      <c r="AG81" s="56">
        <f t="shared" si="14"/>
        <v>0</v>
      </c>
      <c r="AH81" s="147">
        <v>0</v>
      </c>
      <c r="AI81" s="147"/>
      <c r="AJ81" s="57">
        <f t="shared" si="15"/>
        <v>0</v>
      </c>
    </row>
    <row r="82" spans="1:36" x14ac:dyDescent="0.25">
      <c r="A82" s="33">
        <v>62</v>
      </c>
      <c r="B82" s="113" t="s">
        <v>100</v>
      </c>
      <c r="C82" s="86">
        <v>1308.2</v>
      </c>
      <c r="D82" s="55">
        <f t="shared" si="1"/>
        <v>16580.100000000002</v>
      </c>
      <c r="E82" s="56">
        <f t="shared" si="2"/>
        <v>16580.100000000002</v>
      </c>
      <c r="F82" s="57">
        <f t="shared" si="3"/>
        <v>0</v>
      </c>
      <c r="G82" s="59">
        <v>2004.2</v>
      </c>
      <c r="H82" s="103">
        <v>2004.2</v>
      </c>
      <c r="I82" s="62">
        <f t="shared" si="4"/>
        <v>0</v>
      </c>
      <c r="J82" s="85"/>
      <c r="K82" s="85"/>
      <c r="L82" s="62">
        <f t="shared" si="5"/>
        <v>0</v>
      </c>
      <c r="M82" s="85"/>
      <c r="N82" s="85"/>
      <c r="O82" s="62">
        <f t="shared" si="6"/>
        <v>0</v>
      </c>
      <c r="P82" s="82">
        <v>14575.900000000001</v>
      </c>
      <c r="Q82" s="82">
        <v>14575.900000000001</v>
      </c>
      <c r="R82" s="62">
        <f t="shared" si="7"/>
        <v>0</v>
      </c>
      <c r="S82" s="144">
        <v>0</v>
      </c>
      <c r="T82" s="145"/>
      <c r="U82" s="64">
        <f t="shared" si="8"/>
        <v>0</v>
      </c>
      <c r="V82" s="55">
        <f t="shared" si="9"/>
        <v>16693.899999999998</v>
      </c>
      <c r="W82" s="56">
        <f t="shared" si="10"/>
        <v>13688.78</v>
      </c>
      <c r="X82" s="57">
        <f t="shared" si="11"/>
        <v>3005.1199999999972</v>
      </c>
      <c r="Y82" s="83">
        <v>14819.699999999999</v>
      </c>
      <c r="Z82" s="98">
        <v>12524.69</v>
      </c>
      <c r="AA82" s="56">
        <f t="shared" si="12"/>
        <v>2295.0099999999984</v>
      </c>
      <c r="AB82" s="148">
        <v>1874.2</v>
      </c>
      <c r="AC82" s="148">
        <v>1164.0899999999999</v>
      </c>
      <c r="AD82" s="56">
        <f t="shared" si="13"/>
        <v>710.11000000000013</v>
      </c>
      <c r="AE82" s="84"/>
      <c r="AF82" s="88"/>
      <c r="AG82" s="56">
        <f t="shared" si="14"/>
        <v>0</v>
      </c>
      <c r="AH82" s="147">
        <v>0</v>
      </c>
      <c r="AI82" s="147"/>
      <c r="AJ82" s="57">
        <f t="shared" si="15"/>
        <v>0</v>
      </c>
    </row>
    <row r="83" spans="1:36" x14ac:dyDescent="0.25">
      <c r="A83" s="33">
        <v>63</v>
      </c>
      <c r="B83" s="114" t="s">
        <v>101</v>
      </c>
      <c r="C83" s="86">
        <v>0</v>
      </c>
      <c r="D83" s="55">
        <f t="shared" si="1"/>
        <v>9581.9000000000015</v>
      </c>
      <c r="E83" s="56">
        <f t="shared" si="2"/>
        <v>9581.9000000000015</v>
      </c>
      <c r="F83" s="57">
        <f t="shared" si="3"/>
        <v>0</v>
      </c>
      <c r="G83" s="59">
        <v>1216.7</v>
      </c>
      <c r="H83" s="104">
        <v>1216.7</v>
      </c>
      <c r="I83" s="62">
        <f t="shared" si="4"/>
        <v>0</v>
      </c>
      <c r="J83" s="85"/>
      <c r="K83" s="85"/>
      <c r="L83" s="62">
        <f t="shared" si="5"/>
        <v>0</v>
      </c>
      <c r="M83" s="85"/>
      <c r="N83" s="85"/>
      <c r="O83" s="62">
        <f t="shared" si="6"/>
        <v>0</v>
      </c>
      <c r="P83" s="82">
        <v>8365.2000000000007</v>
      </c>
      <c r="Q83" s="82">
        <v>8365.2000000000007</v>
      </c>
      <c r="R83" s="62">
        <f t="shared" si="7"/>
        <v>0</v>
      </c>
      <c r="S83" s="144">
        <v>0</v>
      </c>
      <c r="T83" s="145"/>
      <c r="U83" s="64">
        <f t="shared" si="8"/>
        <v>0</v>
      </c>
      <c r="V83" s="55">
        <f t="shared" si="9"/>
        <v>9581.9</v>
      </c>
      <c r="W83" s="56">
        <f t="shared" si="10"/>
        <v>8176.42</v>
      </c>
      <c r="X83" s="57">
        <f t="shared" si="11"/>
        <v>1405.4799999999996</v>
      </c>
      <c r="Y83" s="83">
        <v>8551.5</v>
      </c>
      <c r="Z83" s="99">
        <v>7401.4</v>
      </c>
      <c r="AA83" s="56">
        <f t="shared" si="12"/>
        <v>1150.1000000000004</v>
      </c>
      <c r="AB83" s="148">
        <v>1030.4000000000001</v>
      </c>
      <c r="AC83" s="148">
        <v>775.02</v>
      </c>
      <c r="AD83" s="56">
        <f t="shared" si="13"/>
        <v>255.38000000000011</v>
      </c>
      <c r="AE83" s="84"/>
      <c r="AF83" s="88"/>
      <c r="AG83" s="56">
        <f t="shared" si="14"/>
        <v>0</v>
      </c>
      <c r="AH83" s="147">
        <v>0</v>
      </c>
      <c r="AI83" s="147"/>
      <c r="AJ83" s="57">
        <f t="shared" si="15"/>
        <v>0</v>
      </c>
    </row>
    <row r="84" spans="1:36" x14ac:dyDescent="0.25">
      <c r="A84" s="33">
        <v>64</v>
      </c>
      <c r="B84" s="115" t="s">
        <v>102</v>
      </c>
      <c r="C84" s="86">
        <v>241.00000000000003</v>
      </c>
      <c r="D84" s="55">
        <f t="shared" si="1"/>
        <v>8757.9000000000015</v>
      </c>
      <c r="E84" s="56">
        <f t="shared" si="2"/>
        <v>8757.9</v>
      </c>
      <c r="F84" s="57">
        <f t="shared" si="3"/>
        <v>0</v>
      </c>
      <c r="G84" s="59">
        <v>1608.3000000000002</v>
      </c>
      <c r="H84" s="104">
        <v>1608.3</v>
      </c>
      <c r="I84" s="62">
        <f t="shared" si="4"/>
        <v>0</v>
      </c>
      <c r="J84" s="85"/>
      <c r="K84" s="85"/>
      <c r="L84" s="62">
        <f t="shared" si="5"/>
        <v>0</v>
      </c>
      <c r="M84" s="85"/>
      <c r="N84" s="85"/>
      <c r="O84" s="62">
        <f t="shared" si="6"/>
        <v>0</v>
      </c>
      <c r="P84" s="82">
        <v>7149.6</v>
      </c>
      <c r="Q84" s="82">
        <v>7149.6</v>
      </c>
      <c r="R84" s="62">
        <f t="shared" si="7"/>
        <v>0</v>
      </c>
      <c r="S84" s="144">
        <v>0</v>
      </c>
      <c r="T84" s="145"/>
      <c r="U84" s="64">
        <f t="shared" si="8"/>
        <v>0</v>
      </c>
      <c r="V84" s="55">
        <f t="shared" si="9"/>
        <v>8760.7999999999993</v>
      </c>
      <c r="W84" s="56">
        <f t="shared" si="10"/>
        <v>7455.951</v>
      </c>
      <c r="X84" s="57">
        <f t="shared" si="11"/>
        <v>1304.8489999999993</v>
      </c>
      <c r="Y84" s="83">
        <v>7852.4</v>
      </c>
      <c r="Z84" s="109">
        <v>6863.8289999999997</v>
      </c>
      <c r="AA84" s="56">
        <f t="shared" si="12"/>
        <v>988.57099999999991</v>
      </c>
      <c r="AB84" s="148">
        <v>908.4</v>
      </c>
      <c r="AC84" s="148">
        <v>592.12199999999996</v>
      </c>
      <c r="AD84" s="56">
        <f t="shared" si="13"/>
        <v>316.27800000000002</v>
      </c>
      <c r="AE84" s="84"/>
      <c r="AF84" s="88"/>
      <c r="AG84" s="56">
        <f t="shared" si="14"/>
        <v>0</v>
      </c>
      <c r="AH84" s="147">
        <v>0</v>
      </c>
      <c r="AI84" s="147"/>
      <c r="AJ84" s="57">
        <f t="shared" si="15"/>
        <v>0</v>
      </c>
    </row>
    <row r="85" spans="1:36" x14ac:dyDescent="0.25">
      <c r="A85" s="33">
        <v>65</v>
      </c>
      <c r="B85" s="114" t="s">
        <v>103</v>
      </c>
      <c r="C85" s="86">
        <v>32.799999999999997</v>
      </c>
      <c r="D85" s="55">
        <f t="shared" si="1"/>
        <v>7192.3</v>
      </c>
      <c r="E85" s="56">
        <f t="shared" si="2"/>
        <v>7192.3</v>
      </c>
      <c r="F85" s="57">
        <f t="shared" si="3"/>
        <v>0</v>
      </c>
      <c r="G85" s="59">
        <v>1969.5</v>
      </c>
      <c r="H85" s="104">
        <v>1969.5</v>
      </c>
      <c r="I85" s="62">
        <f t="shared" si="4"/>
        <v>0</v>
      </c>
      <c r="J85" s="85"/>
      <c r="K85" s="85"/>
      <c r="L85" s="62">
        <f t="shared" si="5"/>
        <v>0</v>
      </c>
      <c r="M85" s="85"/>
      <c r="N85" s="85"/>
      <c r="O85" s="62">
        <f t="shared" si="6"/>
        <v>0</v>
      </c>
      <c r="P85" s="82">
        <v>5222.8</v>
      </c>
      <c r="Q85" s="82">
        <v>5222.8</v>
      </c>
      <c r="R85" s="62">
        <f t="shared" si="7"/>
        <v>0</v>
      </c>
      <c r="S85" s="144">
        <v>0</v>
      </c>
      <c r="T85" s="145"/>
      <c r="U85" s="64">
        <f t="shared" si="8"/>
        <v>0</v>
      </c>
      <c r="V85" s="55">
        <f t="shared" si="9"/>
        <v>7216.1999999999989</v>
      </c>
      <c r="W85" s="56">
        <f t="shared" si="10"/>
        <v>6627.97</v>
      </c>
      <c r="X85" s="57">
        <f t="shared" si="11"/>
        <v>588.22999999999865</v>
      </c>
      <c r="Y85" s="83">
        <v>6588.7999999999993</v>
      </c>
      <c r="Z85" s="99">
        <v>6181.37</v>
      </c>
      <c r="AA85" s="56">
        <f t="shared" si="12"/>
        <v>407.42999999999938</v>
      </c>
      <c r="AB85" s="148">
        <v>627.4</v>
      </c>
      <c r="AC85" s="148">
        <v>446.6</v>
      </c>
      <c r="AD85" s="56">
        <f t="shared" si="13"/>
        <v>180.79999999999995</v>
      </c>
      <c r="AE85" s="84"/>
      <c r="AF85" s="88"/>
      <c r="AG85" s="56">
        <f t="shared" si="14"/>
        <v>0</v>
      </c>
      <c r="AH85" s="147">
        <v>0</v>
      </c>
      <c r="AI85" s="147"/>
      <c r="AJ85" s="57">
        <f t="shared" si="15"/>
        <v>0</v>
      </c>
    </row>
    <row r="86" spans="1:36" x14ac:dyDescent="0.25">
      <c r="A86" s="33">
        <v>66</v>
      </c>
      <c r="B86" s="115" t="s">
        <v>104</v>
      </c>
      <c r="C86" s="86">
        <v>775.6</v>
      </c>
      <c r="D86" s="55">
        <f t="shared" ref="D86:D149" si="16">SUM(G86+J86+M86+P86+S86)</f>
        <v>9291.5999999999985</v>
      </c>
      <c r="E86" s="56">
        <f t="shared" ref="E86:E149" si="17">SUM(H86+K86+N86+Q86+T86)</f>
        <v>9291.5999999999985</v>
      </c>
      <c r="F86" s="57">
        <f t="shared" ref="F86:F149" si="18">D86-E86</f>
        <v>0</v>
      </c>
      <c r="G86" s="59">
        <v>1529.8999999999999</v>
      </c>
      <c r="H86" s="104">
        <v>1529.9</v>
      </c>
      <c r="I86" s="62">
        <f t="shared" ref="I86:I149" si="19">G86-H86</f>
        <v>0</v>
      </c>
      <c r="J86" s="85"/>
      <c r="K86" s="85"/>
      <c r="L86" s="62">
        <f t="shared" ref="L86:L149" si="20">J86-K86</f>
        <v>0</v>
      </c>
      <c r="M86" s="85"/>
      <c r="N86" s="85"/>
      <c r="O86" s="62">
        <f t="shared" ref="O86:O149" si="21">M86-N86</f>
        <v>0</v>
      </c>
      <c r="P86" s="82">
        <v>7711.2999999999993</v>
      </c>
      <c r="Q86" s="82">
        <v>7711.2999999999993</v>
      </c>
      <c r="R86" s="62">
        <f t="shared" ref="R86:R149" si="22">P86-Q86</f>
        <v>0</v>
      </c>
      <c r="S86" s="144">
        <v>50.4</v>
      </c>
      <c r="T86" s="145">
        <v>50.4</v>
      </c>
      <c r="U86" s="64">
        <f t="shared" ref="U86:U149" si="23">S86-T86</f>
        <v>0</v>
      </c>
      <c r="V86" s="55">
        <f t="shared" ref="V86:V149" si="24">SUM(Y86+AB86+AE86+AH86)</f>
        <v>9390.7999999999993</v>
      </c>
      <c r="W86" s="56">
        <f t="shared" ref="W86:W149" si="25">SUM(Z86+AC86+AF86+AI86)</f>
        <v>7754.08</v>
      </c>
      <c r="X86" s="57">
        <f t="shared" ref="X86:X149" si="26">V86-W86</f>
        <v>1636.7199999999993</v>
      </c>
      <c r="Y86" s="83">
        <v>8484.2999999999993</v>
      </c>
      <c r="Z86" s="99">
        <v>7122.87</v>
      </c>
      <c r="AA86" s="56">
        <f t="shared" ref="AA86:AA149" si="27">Y86-Z86</f>
        <v>1361.4299999999994</v>
      </c>
      <c r="AB86" s="148">
        <v>906.5</v>
      </c>
      <c r="AC86" s="148">
        <v>631.21</v>
      </c>
      <c r="AD86" s="56">
        <f t="shared" ref="AD86:AD149" si="28">AB86-AC86</f>
        <v>275.28999999999996</v>
      </c>
      <c r="AE86" s="84"/>
      <c r="AF86" s="88"/>
      <c r="AG86" s="56">
        <f t="shared" ref="AG86:AG149" si="29">AE86-AF86</f>
        <v>0</v>
      </c>
      <c r="AH86" s="147">
        <v>0</v>
      </c>
      <c r="AI86" s="147"/>
      <c r="AJ86" s="57">
        <f t="shared" ref="AJ86:AJ149" si="30">AH86-AI86</f>
        <v>0</v>
      </c>
    </row>
    <row r="87" spans="1:36" x14ac:dyDescent="0.25">
      <c r="A87" s="33">
        <v>67</v>
      </c>
      <c r="B87" s="115" t="s">
        <v>105</v>
      </c>
      <c r="C87" s="86">
        <v>276.5</v>
      </c>
      <c r="D87" s="55">
        <f t="shared" si="16"/>
        <v>9735.2999999999993</v>
      </c>
      <c r="E87" s="56">
        <f t="shared" si="17"/>
        <v>9735.2999999999993</v>
      </c>
      <c r="F87" s="57">
        <f t="shared" si="18"/>
        <v>0</v>
      </c>
      <c r="G87" s="59">
        <v>1695.8999999999999</v>
      </c>
      <c r="H87" s="104">
        <v>1695.9</v>
      </c>
      <c r="I87" s="62">
        <f t="shared" si="19"/>
        <v>0</v>
      </c>
      <c r="J87" s="85"/>
      <c r="K87" s="85"/>
      <c r="L87" s="62">
        <f t="shared" si="20"/>
        <v>0</v>
      </c>
      <c r="M87" s="85"/>
      <c r="N87" s="85"/>
      <c r="O87" s="62">
        <f t="shared" si="21"/>
        <v>0</v>
      </c>
      <c r="P87" s="82">
        <v>8039.4</v>
      </c>
      <c r="Q87" s="82">
        <v>8039.4</v>
      </c>
      <c r="R87" s="62">
        <f t="shared" si="22"/>
        <v>0</v>
      </c>
      <c r="S87" s="144">
        <v>0</v>
      </c>
      <c r="T87" s="145"/>
      <c r="U87" s="64">
        <f t="shared" si="23"/>
        <v>0</v>
      </c>
      <c r="V87" s="55">
        <f t="shared" si="24"/>
        <v>9789.1999999999989</v>
      </c>
      <c r="W87" s="56">
        <f t="shared" si="25"/>
        <v>8255.36</v>
      </c>
      <c r="X87" s="57">
        <f t="shared" si="26"/>
        <v>1533.8399999999983</v>
      </c>
      <c r="Y87" s="83">
        <v>8803.7999999999993</v>
      </c>
      <c r="Z87" s="99">
        <v>7605.29</v>
      </c>
      <c r="AA87" s="56">
        <f t="shared" si="27"/>
        <v>1198.5099999999993</v>
      </c>
      <c r="AB87" s="148">
        <v>882.9</v>
      </c>
      <c r="AC87" s="148">
        <v>650.07000000000005</v>
      </c>
      <c r="AD87" s="56">
        <f t="shared" si="28"/>
        <v>232.82999999999993</v>
      </c>
      <c r="AE87" s="84"/>
      <c r="AF87" s="88"/>
      <c r="AG87" s="56">
        <f t="shared" si="29"/>
        <v>0</v>
      </c>
      <c r="AH87" s="147">
        <v>102.5</v>
      </c>
      <c r="AI87" s="147"/>
      <c r="AJ87" s="57">
        <f t="shared" si="30"/>
        <v>102.5</v>
      </c>
    </row>
    <row r="88" spans="1:36" x14ac:dyDescent="0.25">
      <c r="A88" s="33">
        <v>68</v>
      </c>
      <c r="B88" s="115" t="s">
        <v>106</v>
      </c>
      <c r="C88" s="86">
        <v>94</v>
      </c>
      <c r="D88" s="55">
        <f t="shared" si="16"/>
        <v>11809.9</v>
      </c>
      <c r="E88" s="56">
        <f t="shared" si="17"/>
        <v>11809.9</v>
      </c>
      <c r="F88" s="57">
        <f t="shared" si="18"/>
        <v>0</v>
      </c>
      <c r="G88" s="59">
        <v>1939.9</v>
      </c>
      <c r="H88" s="96">
        <v>1939.9</v>
      </c>
      <c r="I88" s="62">
        <f t="shared" si="19"/>
        <v>0</v>
      </c>
      <c r="J88" s="85"/>
      <c r="K88" s="85"/>
      <c r="L88" s="62">
        <f t="shared" si="20"/>
        <v>0</v>
      </c>
      <c r="M88" s="85"/>
      <c r="N88" s="85"/>
      <c r="O88" s="62">
        <f t="shared" si="21"/>
        <v>0</v>
      </c>
      <c r="P88" s="82">
        <v>9870</v>
      </c>
      <c r="Q88" s="82">
        <v>9870</v>
      </c>
      <c r="R88" s="62">
        <f t="shared" si="22"/>
        <v>0</v>
      </c>
      <c r="S88" s="144">
        <v>0</v>
      </c>
      <c r="T88" s="145"/>
      <c r="U88" s="64">
        <f t="shared" si="23"/>
        <v>0</v>
      </c>
      <c r="V88" s="55">
        <f t="shared" si="24"/>
        <v>11825.5</v>
      </c>
      <c r="W88" s="56">
        <f t="shared" si="25"/>
        <v>9941.18</v>
      </c>
      <c r="X88" s="57">
        <f t="shared" si="26"/>
        <v>1884.3199999999997</v>
      </c>
      <c r="Y88" s="83">
        <v>10359.5</v>
      </c>
      <c r="Z88" s="99">
        <v>8932.1</v>
      </c>
      <c r="AA88" s="56">
        <f t="shared" si="27"/>
        <v>1427.3999999999996</v>
      </c>
      <c r="AB88" s="148">
        <v>1466</v>
      </c>
      <c r="AC88" s="148">
        <v>1009.08</v>
      </c>
      <c r="AD88" s="56">
        <f t="shared" si="28"/>
        <v>456.91999999999996</v>
      </c>
      <c r="AE88" s="84"/>
      <c r="AF88" s="88"/>
      <c r="AG88" s="56">
        <f t="shared" si="29"/>
        <v>0</v>
      </c>
      <c r="AH88" s="147">
        <v>0</v>
      </c>
      <c r="AI88" s="147"/>
      <c r="AJ88" s="57">
        <f t="shared" si="30"/>
        <v>0</v>
      </c>
    </row>
    <row r="89" spans="1:36" x14ac:dyDescent="0.25">
      <c r="A89" s="33">
        <v>69</v>
      </c>
      <c r="B89" s="115" t="s">
        <v>107</v>
      </c>
      <c r="C89" s="86">
        <v>14.2</v>
      </c>
      <c r="D89" s="55">
        <f t="shared" si="16"/>
        <v>7993.8600000000006</v>
      </c>
      <c r="E89" s="56">
        <f t="shared" si="17"/>
        <v>7993.8600000000006</v>
      </c>
      <c r="F89" s="57">
        <f t="shared" si="18"/>
        <v>0</v>
      </c>
      <c r="G89" s="59">
        <v>1715.9</v>
      </c>
      <c r="H89" s="96">
        <v>1715.9</v>
      </c>
      <c r="I89" s="62">
        <f t="shared" si="19"/>
        <v>0</v>
      </c>
      <c r="J89" s="85"/>
      <c r="K89" s="85"/>
      <c r="L89" s="62">
        <f t="shared" si="20"/>
        <v>0</v>
      </c>
      <c r="M89" s="85"/>
      <c r="N89" s="85"/>
      <c r="O89" s="62">
        <f t="shared" si="21"/>
        <v>0</v>
      </c>
      <c r="P89" s="82">
        <v>6266.7</v>
      </c>
      <c r="Q89" s="82">
        <v>6266.7</v>
      </c>
      <c r="R89" s="62">
        <f t="shared" si="22"/>
        <v>0</v>
      </c>
      <c r="S89" s="144">
        <v>11.26</v>
      </c>
      <c r="T89" s="145">
        <v>11.26</v>
      </c>
      <c r="U89" s="64">
        <f t="shared" si="23"/>
        <v>0</v>
      </c>
      <c r="V89" s="55">
        <f t="shared" si="24"/>
        <v>7996.8</v>
      </c>
      <c r="W89" s="56">
        <f t="shared" si="25"/>
        <v>7696.09</v>
      </c>
      <c r="X89" s="57">
        <f t="shared" si="26"/>
        <v>300.71000000000004</v>
      </c>
      <c r="Y89" s="83">
        <v>7504.6</v>
      </c>
      <c r="Z89" s="99">
        <v>7249.1</v>
      </c>
      <c r="AA89" s="56">
        <f t="shared" si="27"/>
        <v>255.5</v>
      </c>
      <c r="AB89" s="148">
        <v>492.2</v>
      </c>
      <c r="AC89" s="148">
        <v>446.99</v>
      </c>
      <c r="AD89" s="56">
        <f t="shared" si="28"/>
        <v>45.20999999999998</v>
      </c>
      <c r="AE89" s="84"/>
      <c r="AF89" s="88"/>
      <c r="AG89" s="56">
        <f t="shared" si="29"/>
        <v>0</v>
      </c>
      <c r="AH89" s="147">
        <v>0</v>
      </c>
      <c r="AI89" s="147"/>
      <c r="AJ89" s="57">
        <f t="shared" si="30"/>
        <v>0</v>
      </c>
    </row>
    <row r="90" spans="1:36" x14ac:dyDescent="0.25">
      <c r="A90" s="33">
        <v>70</v>
      </c>
      <c r="B90" s="115" t="s">
        <v>108</v>
      </c>
      <c r="C90" s="86">
        <v>426.90000000000003</v>
      </c>
      <c r="D90" s="55">
        <f t="shared" si="16"/>
        <v>11518.499999999998</v>
      </c>
      <c r="E90" s="56">
        <f t="shared" si="17"/>
        <v>11518.499999999998</v>
      </c>
      <c r="F90" s="57">
        <f t="shared" si="18"/>
        <v>0</v>
      </c>
      <c r="G90" s="59">
        <v>1705.4</v>
      </c>
      <c r="H90" s="106">
        <v>1705.4</v>
      </c>
      <c r="I90" s="62">
        <f t="shared" si="19"/>
        <v>0</v>
      </c>
      <c r="J90" s="85"/>
      <c r="K90" s="85"/>
      <c r="L90" s="62">
        <f t="shared" si="20"/>
        <v>0</v>
      </c>
      <c r="M90" s="85"/>
      <c r="N90" s="85"/>
      <c r="O90" s="62">
        <f t="shared" si="21"/>
        <v>0</v>
      </c>
      <c r="P90" s="82">
        <v>9813.0999999999985</v>
      </c>
      <c r="Q90" s="82">
        <v>9813.0999999999985</v>
      </c>
      <c r="R90" s="62">
        <f t="shared" si="22"/>
        <v>0</v>
      </c>
      <c r="S90" s="144">
        <v>0</v>
      </c>
      <c r="T90" s="145"/>
      <c r="U90" s="64">
        <f t="shared" si="23"/>
        <v>0</v>
      </c>
      <c r="V90" s="55">
        <f t="shared" si="24"/>
        <v>11534.3</v>
      </c>
      <c r="W90" s="56">
        <f t="shared" si="25"/>
        <v>9556.1899999999987</v>
      </c>
      <c r="X90" s="57">
        <f t="shared" si="26"/>
        <v>1978.1100000000006</v>
      </c>
      <c r="Y90" s="83">
        <v>10535.3</v>
      </c>
      <c r="Z90" s="99">
        <v>9108.7099999999991</v>
      </c>
      <c r="AA90" s="56">
        <f t="shared" si="27"/>
        <v>1426.5900000000001</v>
      </c>
      <c r="AB90" s="148">
        <v>999</v>
      </c>
      <c r="AC90" s="148">
        <v>447.48</v>
      </c>
      <c r="AD90" s="56">
        <f t="shared" si="28"/>
        <v>551.52</v>
      </c>
      <c r="AE90" s="84"/>
      <c r="AF90" s="88"/>
      <c r="AG90" s="56">
        <f t="shared" si="29"/>
        <v>0</v>
      </c>
      <c r="AH90" s="147">
        <v>0</v>
      </c>
      <c r="AI90" s="147"/>
      <c r="AJ90" s="57">
        <f t="shared" si="30"/>
        <v>0</v>
      </c>
    </row>
    <row r="91" spans="1:36" x14ac:dyDescent="0.25">
      <c r="A91" s="33">
        <v>71</v>
      </c>
      <c r="B91" s="115" t="s">
        <v>109</v>
      </c>
      <c r="C91" s="86">
        <v>1126.7</v>
      </c>
      <c r="D91" s="55">
        <f t="shared" si="16"/>
        <v>14390.2</v>
      </c>
      <c r="E91" s="56">
        <f t="shared" si="17"/>
        <v>14390.2</v>
      </c>
      <c r="F91" s="57">
        <f t="shared" si="18"/>
        <v>0</v>
      </c>
      <c r="G91" s="59">
        <v>3310</v>
      </c>
      <c r="H91" s="106">
        <v>3310</v>
      </c>
      <c r="I91" s="62">
        <f t="shared" si="19"/>
        <v>0</v>
      </c>
      <c r="J91" s="85"/>
      <c r="K91" s="85"/>
      <c r="L91" s="62">
        <f t="shared" si="20"/>
        <v>0</v>
      </c>
      <c r="M91" s="85"/>
      <c r="N91" s="85"/>
      <c r="O91" s="62">
        <f t="shared" si="21"/>
        <v>0</v>
      </c>
      <c r="P91" s="82">
        <v>10900.2</v>
      </c>
      <c r="Q91" s="82">
        <v>10900.2</v>
      </c>
      <c r="R91" s="62">
        <f t="shared" si="22"/>
        <v>0</v>
      </c>
      <c r="S91" s="144">
        <v>180</v>
      </c>
      <c r="T91" s="145">
        <v>180</v>
      </c>
      <c r="U91" s="64">
        <f t="shared" si="23"/>
        <v>0</v>
      </c>
      <c r="V91" s="55">
        <f t="shared" si="24"/>
        <v>14534.7</v>
      </c>
      <c r="W91" s="56">
        <f t="shared" si="25"/>
        <v>12497.43</v>
      </c>
      <c r="X91" s="57">
        <f t="shared" si="26"/>
        <v>2037.2700000000004</v>
      </c>
      <c r="Y91" s="83">
        <v>12322.5</v>
      </c>
      <c r="Z91" s="99">
        <v>10973.65</v>
      </c>
      <c r="AA91" s="56">
        <f t="shared" si="27"/>
        <v>1348.8500000000004</v>
      </c>
      <c r="AB91" s="148">
        <v>2212.1999999999998</v>
      </c>
      <c r="AC91" s="148">
        <v>1523.78</v>
      </c>
      <c r="AD91" s="56">
        <f t="shared" si="28"/>
        <v>688.41999999999985</v>
      </c>
      <c r="AE91" s="84"/>
      <c r="AF91" s="88"/>
      <c r="AG91" s="56">
        <f t="shared" si="29"/>
        <v>0</v>
      </c>
      <c r="AH91" s="147">
        <v>0</v>
      </c>
      <c r="AI91" s="147"/>
      <c r="AJ91" s="57">
        <f t="shared" si="30"/>
        <v>0</v>
      </c>
    </row>
    <row r="92" spans="1:36" x14ac:dyDescent="0.25">
      <c r="A92" s="33">
        <v>72</v>
      </c>
      <c r="B92" s="115" t="s">
        <v>110</v>
      </c>
      <c r="C92" s="86">
        <v>749.8</v>
      </c>
      <c r="D92" s="55">
        <f t="shared" si="16"/>
        <v>12525</v>
      </c>
      <c r="E92" s="56">
        <f t="shared" si="17"/>
        <v>12550.34</v>
      </c>
      <c r="F92" s="57">
        <f t="shared" si="18"/>
        <v>-25.340000000000146</v>
      </c>
      <c r="G92" s="59">
        <v>1543.6</v>
      </c>
      <c r="H92" s="107">
        <v>1543.6</v>
      </c>
      <c r="I92" s="62">
        <f t="shared" si="19"/>
        <v>0</v>
      </c>
      <c r="J92" s="85"/>
      <c r="K92" s="85"/>
      <c r="L92" s="62">
        <f t="shared" si="20"/>
        <v>0</v>
      </c>
      <c r="M92" s="85"/>
      <c r="N92" s="85"/>
      <c r="O92" s="62">
        <f t="shared" si="21"/>
        <v>0</v>
      </c>
      <c r="P92" s="82">
        <v>10981.4</v>
      </c>
      <c r="Q92" s="82">
        <v>10981.4</v>
      </c>
      <c r="R92" s="62">
        <f t="shared" si="22"/>
        <v>0</v>
      </c>
      <c r="S92" s="144">
        <v>0</v>
      </c>
      <c r="T92" s="145">
        <v>25.34</v>
      </c>
      <c r="U92" s="64">
        <f t="shared" si="23"/>
        <v>-25.34</v>
      </c>
      <c r="V92" s="55">
        <f t="shared" si="24"/>
        <v>12581.4</v>
      </c>
      <c r="W92" s="56">
        <f t="shared" si="25"/>
        <v>10179.09</v>
      </c>
      <c r="X92" s="57">
        <f t="shared" si="26"/>
        <v>2402.3099999999995</v>
      </c>
      <c r="Y92" s="83">
        <v>10425.700000000001</v>
      </c>
      <c r="Z92" s="99">
        <v>9307.32</v>
      </c>
      <c r="AA92" s="56">
        <f t="shared" si="27"/>
        <v>1118.380000000001</v>
      </c>
      <c r="AB92" s="148">
        <v>1438.9</v>
      </c>
      <c r="AC92" s="148">
        <v>871.77</v>
      </c>
      <c r="AD92" s="56">
        <f t="shared" si="28"/>
        <v>567.13000000000011</v>
      </c>
      <c r="AE92" s="84"/>
      <c r="AF92" s="88"/>
      <c r="AG92" s="56">
        <f t="shared" si="29"/>
        <v>0</v>
      </c>
      <c r="AH92" s="147">
        <v>716.8</v>
      </c>
      <c r="AI92" s="147"/>
      <c r="AJ92" s="57">
        <f t="shared" si="30"/>
        <v>716.8</v>
      </c>
    </row>
    <row r="93" spans="1:36" x14ac:dyDescent="0.25">
      <c r="A93" s="33">
        <v>73</v>
      </c>
      <c r="B93" s="115" t="s">
        <v>111</v>
      </c>
      <c r="C93" s="86">
        <v>381.7</v>
      </c>
      <c r="D93" s="55">
        <f t="shared" si="16"/>
        <v>11111.199999999999</v>
      </c>
      <c r="E93" s="56">
        <f t="shared" si="17"/>
        <v>11111.199999999999</v>
      </c>
      <c r="F93" s="57">
        <f t="shared" si="18"/>
        <v>0</v>
      </c>
      <c r="G93" s="59">
        <v>1629.4</v>
      </c>
      <c r="H93" s="107">
        <v>1629.4</v>
      </c>
      <c r="I93" s="62">
        <f t="shared" si="19"/>
        <v>0</v>
      </c>
      <c r="J93" s="85"/>
      <c r="K93" s="85"/>
      <c r="L93" s="62">
        <f t="shared" si="20"/>
        <v>0</v>
      </c>
      <c r="M93" s="85"/>
      <c r="N93" s="85"/>
      <c r="O93" s="62">
        <f t="shared" si="21"/>
        <v>0</v>
      </c>
      <c r="P93" s="82">
        <v>9481.7999999999993</v>
      </c>
      <c r="Q93" s="82">
        <v>9481.7999999999993</v>
      </c>
      <c r="R93" s="62">
        <f t="shared" si="22"/>
        <v>0</v>
      </c>
      <c r="S93" s="144">
        <v>0</v>
      </c>
      <c r="T93" s="145"/>
      <c r="U93" s="64">
        <f t="shared" si="23"/>
        <v>0</v>
      </c>
      <c r="V93" s="55">
        <f t="shared" si="24"/>
        <v>11268.9</v>
      </c>
      <c r="W93" s="56">
        <f t="shared" si="25"/>
        <v>9577.43</v>
      </c>
      <c r="X93" s="57">
        <f t="shared" si="26"/>
        <v>1691.4699999999993</v>
      </c>
      <c r="Y93" s="83">
        <v>10042.4</v>
      </c>
      <c r="Z93" s="99">
        <v>8791.2000000000007</v>
      </c>
      <c r="AA93" s="56">
        <f t="shared" si="27"/>
        <v>1251.1999999999989</v>
      </c>
      <c r="AB93" s="148">
        <v>1026.5</v>
      </c>
      <c r="AC93" s="148">
        <v>786.23</v>
      </c>
      <c r="AD93" s="56">
        <f t="shared" si="28"/>
        <v>240.26999999999998</v>
      </c>
      <c r="AE93" s="84"/>
      <c r="AF93" s="88"/>
      <c r="AG93" s="56">
        <f t="shared" si="29"/>
        <v>0</v>
      </c>
      <c r="AH93" s="147">
        <v>200</v>
      </c>
      <c r="AI93" s="147"/>
      <c r="AJ93" s="57">
        <f t="shared" si="30"/>
        <v>200</v>
      </c>
    </row>
    <row r="94" spans="1:36" x14ac:dyDescent="0.25">
      <c r="A94" s="33">
        <v>74</v>
      </c>
      <c r="B94" s="115" t="s">
        <v>112</v>
      </c>
      <c r="C94" s="86">
        <v>435.8</v>
      </c>
      <c r="D94" s="55">
        <f t="shared" si="16"/>
        <v>10050.200000000001</v>
      </c>
      <c r="E94" s="56">
        <f t="shared" si="17"/>
        <v>10050.200000000001</v>
      </c>
      <c r="F94" s="57">
        <f t="shared" si="18"/>
        <v>0</v>
      </c>
      <c r="G94" s="59">
        <v>1116.0999999999999</v>
      </c>
      <c r="H94" s="107">
        <v>1116.0999999999999</v>
      </c>
      <c r="I94" s="62">
        <f t="shared" si="19"/>
        <v>0</v>
      </c>
      <c r="J94" s="85"/>
      <c r="K94" s="85"/>
      <c r="L94" s="62">
        <f t="shared" si="20"/>
        <v>0</v>
      </c>
      <c r="M94" s="85"/>
      <c r="N94" s="85"/>
      <c r="O94" s="62">
        <f t="shared" si="21"/>
        <v>0</v>
      </c>
      <c r="P94" s="82">
        <v>8934.1</v>
      </c>
      <c r="Q94" s="82">
        <v>8934.1</v>
      </c>
      <c r="R94" s="62">
        <f t="shared" si="22"/>
        <v>0</v>
      </c>
      <c r="S94" s="144">
        <v>0</v>
      </c>
      <c r="T94" s="145"/>
      <c r="U94" s="64">
        <f t="shared" si="23"/>
        <v>0</v>
      </c>
      <c r="V94" s="55">
        <f t="shared" si="24"/>
        <v>10213.4</v>
      </c>
      <c r="W94" s="56">
        <f t="shared" si="25"/>
        <v>8699.880000000001</v>
      </c>
      <c r="X94" s="57">
        <f t="shared" si="26"/>
        <v>1513.5199999999986</v>
      </c>
      <c r="Y94" s="83">
        <v>8185.3</v>
      </c>
      <c r="Z94" s="99">
        <v>7503.18</v>
      </c>
      <c r="AA94" s="56">
        <f t="shared" si="27"/>
        <v>682.11999999999989</v>
      </c>
      <c r="AB94" s="148">
        <v>1528.1</v>
      </c>
      <c r="AC94" s="148">
        <v>1196.7</v>
      </c>
      <c r="AD94" s="56">
        <f t="shared" si="28"/>
        <v>331.39999999999986</v>
      </c>
      <c r="AE94" s="84"/>
      <c r="AF94" s="88"/>
      <c r="AG94" s="56">
        <f t="shared" si="29"/>
        <v>0</v>
      </c>
      <c r="AH94" s="147">
        <v>500</v>
      </c>
      <c r="AI94" s="147"/>
      <c r="AJ94" s="57">
        <f t="shared" si="30"/>
        <v>500</v>
      </c>
    </row>
    <row r="95" spans="1:36" x14ac:dyDescent="0.25">
      <c r="A95" s="33">
        <v>75</v>
      </c>
      <c r="B95" s="115" t="s">
        <v>113</v>
      </c>
      <c r="C95" s="86">
        <v>140.9</v>
      </c>
      <c r="D95" s="55">
        <f t="shared" si="16"/>
        <v>7664.2999999999993</v>
      </c>
      <c r="E95" s="56">
        <f t="shared" si="17"/>
        <v>7664.2999999999993</v>
      </c>
      <c r="F95" s="57">
        <f t="shared" si="18"/>
        <v>0</v>
      </c>
      <c r="G95" s="59">
        <v>687.5</v>
      </c>
      <c r="H95" s="107">
        <v>687.5</v>
      </c>
      <c r="I95" s="62">
        <f t="shared" si="19"/>
        <v>0</v>
      </c>
      <c r="J95" s="85"/>
      <c r="K95" s="85"/>
      <c r="L95" s="62">
        <f t="shared" si="20"/>
        <v>0</v>
      </c>
      <c r="M95" s="85"/>
      <c r="N95" s="85"/>
      <c r="O95" s="62">
        <f t="shared" si="21"/>
        <v>0</v>
      </c>
      <c r="P95" s="82">
        <v>6976.7999999999993</v>
      </c>
      <c r="Q95" s="82">
        <v>6976.7999999999993</v>
      </c>
      <c r="R95" s="62">
        <f t="shared" si="22"/>
        <v>0</v>
      </c>
      <c r="S95" s="144">
        <v>0</v>
      </c>
      <c r="T95" s="145"/>
      <c r="U95" s="64">
        <f t="shared" si="23"/>
        <v>0</v>
      </c>
      <c r="V95" s="55">
        <f t="shared" si="24"/>
        <v>7664.2999999999993</v>
      </c>
      <c r="W95" s="56">
        <f t="shared" si="25"/>
        <v>5685.6</v>
      </c>
      <c r="X95" s="57">
        <f t="shared" si="26"/>
        <v>1978.6999999999989</v>
      </c>
      <c r="Y95" s="83">
        <v>7002.5999999999995</v>
      </c>
      <c r="Z95" s="99">
        <v>5462</v>
      </c>
      <c r="AA95" s="56">
        <f t="shared" si="27"/>
        <v>1540.5999999999995</v>
      </c>
      <c r="AB95" s="148">
        <v>661.7</v>
      </c>
      <c r="AC95" s="148">
        <v>223.6</v>
      </c>
      <c r="AD95" s="56">
        <f t="shared" si="28"/>
        <v>438.1</v>
      </c>
      <c r="AE95" s="84"/>
      <c r="AF95" s="88"/>
      <c r="AG95" s="56">
        <f t="shared" si="29"/>
        <v>0</v>
      </c>
      <c r="AH95" s="147">
        <v>0</v>
      </c>
      <c r="AI95" s="147"/>
      <c r="AJ95" s="57">
        <f t="shared" si="30"/>
        <v>0</v>
      </c>
    </row>
    <row r="96" spans="1:36" ht="14.25" thickBot="1" x14ac:dyDescent="0.3">
      <c r="A96" s="33">
        <v>76</v>
      </c>
      <c r="B96" s="115" t="s">
        <v>114</v>
      </c>
      <c r="C96" s="86">
        <v>99.1</v>
      </c>
      <c r="D96" s="55">
        <f t="shared" si="16"/>
        <v>14861.699999999999</v>
      </c>
      <c r="E96" s="56">
        <f t="shared" si="17"/>
        <v>14861.699999999999</v>
      </c>
      <c r="F96" s="57">
        <f t="shared" si="18"/>
        <v>0</v>
      </c>
      <c r="G96" s="59">
        <v>3849.9</v>
      </c>
      <c r="H96" s="108">
        <v>3849.9</v>
      </c>
      <c r="I96" s="62">
        <f t="shared" si="19"/>
        <v>0</v>
      </c>
      <c r="J96" s="84"/>
      <c r="K96" s="84"/>
      <c r="L96" s="62">
        <f t="shared" si="20"/>
        <v>0</v>
      </c>
      <c r="M96" s="85"/>
      <c r="N96" s="85"/>
      <c r="O96" s="62">
        <f t="shared" si="21"/>
        <v>0</v>
      </c>
      <c r="P96" s="82">
        <v>11011.8</v>
      </c>
      <c r="Q96" s="82">
        <v>11011.8</v>
      </c>
      <c r="R96" s="62">
        <f t="shared" si="22"/>
        <v>0</v>
      </c>
      <c r="S96" s="144">
        <v>0</v>
      </c>
      <c r="T96" s="145"/>
      <c r="U96" s="64">
        <f t="shared" si="23"/>
        <v>0</v>
      </c>
      <c r="V96" s="55">
        <f t="shared" si="24"/>
        <v>14944.199999999999</v>
      </c>
      <c r="W96" s="56">
        <f t="shared" si="25"/>
        <v>12516.72</v>
      </c>
      <c r="X96" s="57">
        <f t="shared" si="26"/>
        <v>2427.4799999999996</v>
      </c>
      <c r="Y96" s="83">
        <v>14152.199999999999</v>
      </c>
      <c r="Z96" s="99">
        <v>11751.33</v>
      </c>
      <c r="AA96" s="56">
        <f t="shared" si="27"/>
        <v>2400.869999999999</v>
      </c>
      <c r="AB96" s="148">
        <v>792</v>
      </c>
      <c r="AC96" s="148">
        <v>765.39</v>
      </c>
      <c r="AD96" s="56">
        <f t="shared" si="28"/>
        <v>26.610000000000014</v>
      </c>
      <c r="AE96" s="84"/>
      <c r="AF96" s="88"/>
      <c r="AG96" s="56">
        <f t="shared" si="29"/>
        <v>0</v>
      </c>
      <c r="AH96" s="147">
        <v>0</v>
      </c>
      <c r="AI96" s="147"/>
      <c r="AJ96" s="57">
        <f t="shared" si="30"/>
        <v>0</v>
      </c>
    </row>
    <row r="97" spans="1:36" ht="14.25" thickBot="1" x14ac:dyDescent="0.3">
      <c r="A97" s="33">
        <v>77</v>
      </c>
      <c r="B97" s="67" t="s">
        <v>35</v>
      </c>
      <c r="C97" s="96"/>
      <c r="D97" s="55">
        <f t="shared" si="16"/>
        <v>0</v>
      </c>
      <c r="E97" s="56">
        <f t="shared" si="17"/>
        <v>0</v>
      </c>
      <c r="F97" s="57">
        <f t="shared" si="18"/>
        <v>0</v>
      </c>
      <c r="G97" s="89"/>
      <c r="H97" s="90"/>
      <c r="I97" s="62">
        <f t="shared" si="19"/>
        <v>0</v>
      </c>
      <c r="J97" s="92"/>
      <c r="K97" s="94"/>
      <c r="L97" s="62">
        <f t="shared" si="20"/>
        <v>0</v>
      </c>
      <c r="M97" s="59"/>
      <c r="N97" s="59"/>
      <c r="O97" s="62">
        <f t="shared" si="21"/>
        <v>0</v>
      </c>
      <c r="P97" s="59"/>
      <c r="Q97" s="59"/>
      <c r="R97" s="62">
        <f t="shared" si="22"/>
        <v>0</v>
      </c>
      <c r="S97" s="58"/>
      <c r="T97" s="59"/>
      <c r="U97" s="64">
        <f t="shared" si="23"/>
        <v>0</v>
      </c>
      <c r="V97" s="55">
        <f t="shared" si="24"/>
        <v>0</v>
      </c>
      <c r="W97" s="56">
        <f t="shared" si="25"/>
        <v>0</v>
      </c>
      <c r="X97" s="57">
        <f t="shared" si="26"/>
        <v>0</v>
      </c>
      <c r="Y97" s="93"/>
      <c r="Z97" s="97"/>
      <c r="AA97" s="56">
        <f t="shared" si="27"/>
        <v>0</v>
      </c>
      <c r="AB97" s="92"/>
      <c r="AC97" s="97"/>
      <c r="AD97" s="56">
        <f t="shared" si="28"/>
        <v>0</v>
      </c>
      <c r="AE97" s="59"/>
      <c r="AF97" s="81"/>
      <c r="AG97" s="56">
        <f t="shared" si="29"/>
        <v>0</v>
      </c>
      <c r="AH97" s="59"/>
      <c r="AI97" s="81"/>
      <c r="AJ97" s="57">
        <f t="shared" si="30"/>
        <v>0</v>
      </c>
    </row>
    <row r="98" spans="1:36" ht="14.25" thickBot="1" x14ac:dyDescent="0.3">
      <c r="A98" s="33">
        <v>78</v>
      </c>
      <c r="B98" s="67" t="s">
        <v>35</v>
      </c>
      <c r="C98" s="96"/>
      <c r="D98" s="55">
        <f t="shared" si="16"/>
        <v>0</v>
      </c>
      <c r="E98" s="56">
        <f t="shared" si="17"/>
        <v>0</v>
      </c>
      <c r="F98" s="57">
        <f t="shared" si="18"/>
        <v>0</v>
      </c>
      <c r="G98" s="89"/>
      <c r="H98" s="90"/>
      <c r="I98" s="62">
        <f t="shared" si="19"/>
        <v>0</v>
      </c>
      <c r="J98" s="92"/>
      <c r="K98" s="94"/>
      <c r="L98" s="62">
        <f t="shared" si="20"/>
        <v>0</v>
      </c>
      <c r="M98" s="59"/>
      <c r="N98" s="59"/>
      <c r="O98" s="62">
        <f t="shared" si="21"/>
        <v>0</v>
      </c>
      <c r="P98" s="59"/>
      <c r="Q98" s="59"/>
      <c r="R98" s="62">
        <f t="shared" si="22"/>
        <v>0</v>
      </c>
      <c r="S98" s="58"/>
      <c r="T98" s="59"/>
      <c r="U98" s="64">
        <f t="shared" si="23"/>
        <v>0</v>
      </c>
      <c r="V98" s="55">
        <f t="shared" si="24"/>
        <v>0</v>
      </c>
      <c r="W98" s="56">
        <f t="shared" si="25"/>
        <v>0</v>
      </c>
      <c r="X98" s="57">
        <f t="shared" si="26"/>
        <v>0</v>
      </c>
      <c r="Y98" s="93"/>
      <c r="Z98" s="97"/>
      <c r="AA98" s="56">
        <f t="shared" si="27"/>
        <v>0</v>
      </c>
      <c r="AB98" s="92"/>
      <c r="AC98" s="95"/>
      <c r="AD98" s="56">
        <f t="shared" si="28"/>
        <v>0</v>
      </c>
      <c r="AE98" s="59"/>
      <c r="AF98" s="58"/>
      <c r="AG98" s="56">
        <f t="shared" si="29"/>
        <v>0</v>
      </c>
      <c r="AH98" s="59"/>
      <c r="AI98" s="58"/>
      <c r="AJ98" s="57">
        <f t="shared" si="30"/>
        <v>0</v>
      </c>
    </row>
    <row r="99" spans="1:36" ht="14.25" thickBot="1" x14ac:dyDescent="0.3">
      <c r="A99" s="33">
        <v>79</v>
      </c>
      <c r="B99" s="67" t="s">
        <v>35</v>
      </c>
      <c r="C99" s="96"/>
      <c r="D99" s="55">
        <f t="shared" si="16"/>
        <v>0</v>
      </c>
      <c r="E99" s="56">
        <f t="shared" si="17"/>
        <v>0</v>
      </c>
      <c r="F99" s="57">
        <f t="shared" si="18"/>
        <v>0</v>
      </c>
      <c r="G99" s="89"/>
      <c r="H99" s="90"/>
      <c r="I99" s="62">
        <f t="shared" si="19"/>
        <v>0</v>
      </c>
      <c r="J99" s="92"/>
      <c r="K99" s="94"/>
      <c r="L99" s="62">
        <f t="shared" si="20"/>
        <v>0</v>
      </c>
      <c r="M99" s="59"/>
      <c r="N99" s="59"/>
      <c r="O99" s="62">
        <f t="shared" si="21"/>
        <v>0</v>
      </c>
      <c r="P99" s="59"/>
      <c r="Q99" s="59"/>
      <c r="R99" s="62">
        <f t="shared" si="22"/>
        <v>0</v>
      </c>
      <c r="S99" s="58"/>
      <c r="T99" s="59"/>
      <c r="U99" s="64">
        <f t="shared" si="23"/>
        <v>0</v>
      </c>
      <c r="V99" s="55">
        <f t="shared" si="24"/>
        <v>0</v>
      </c>
      <c r="W99" s="56">
        <f t="shared" si="25"/>
        <v>0</v>
      </c>
      <c r="X99" s="57">
        <f t="shared" si="26"/>
        <v>0</v>
      </c>
      <c r="Y99" s="93"/>
      <c r="Z99" s="97"/>
      <c r="AA99" s="56">
        <f t="shared" si="27"/>
        <v>0</v>
      </c>
      <c r="AB99" s="92"/>
      <c r="AC99" s="95"/>
      <c r="AD99" s="56">
        <f t="shared" si="28"/>
        <v>0</v>
      </c>
      <c r="AE99" s="59"/>
      <c r="AF99" s="58"/>
      <c r="AG99" s="56">
        <f t="shared" si="29"/>
        <v>0</v>
      </c>
      <c r="AH99" s="59"/>
      <c r="AI99" s="58"/>
      <c r="AJ99" s="57">
        <f t="shared" si="30"/>
        <v>0</v>
      </c>
    </row>
    <row r="100" spans="1:36" ht="14.25" thickBot="1" x14ac:dyDescent="0.3">
      <c r="A100" s="33">
        <v>80</v>
      </c>
      <c r="B100" s="67" t="s">
        <v>35</v>
      </c>
      <c r="C100" s="96"/>
      <c r="D100" s="55">
        <f t="shared" si="16"/>
        <v>0</v>
      </c>
      <c r="E100" s="56">
        <f t="shared" si="17"/>
        <v>0</v>
      </c>
      <c r="F100" s="57">
        <f t="shared" si="18"/>
        <v>0</v>
      </c>
      <c r="G100" s="89"/>
      <c r="H100" s="90"/>
      <c r="I100" s="62">
        <f t="shared" si="19"/>
        <v>0</v>
      </c>
      <c r="J100" s="92"/>
      <c r="K100" s="94"/>
      <c r="L100" s="62">
        <f t="shared" si="20"/>
        <v>0</v>
      </c>
      <c r="M100" s="59"/>
      <c r="N100" s="59"/>
      <c r="O100" s="62">
        <f t="shared" si="21"/>
        <v>0</v>
      </c>
      <c r="P100" s="59"/>
      <c r="Q100" s="59"/>
      <c r="R100" s="62">
        <f t="shared" si="22"/>
        <v>0</v>
      </c>
      <c r="S100" s="58"/>
      <c r="T100" s="59"/>
      <c r="U100" s="64">
        <f t="shared" si="23"/>
        <v>0</v>
      </c>
      <c r="V100" s="55">
        <f t="shared" si="24"/>
        <v>0</v>
      </c>
      <c r="W100" s="56">
        <f t="shared" si="25"/>
        <v>0</v>
      </c>
      <c r="X100" s="57">
        <f t="shared" si="26"/>
        <v>0</v>
      </c>
      <c r="Y100" s="93"/>
      <c r="Z100" s="97"/>
      <c r="AA100" s="56">
        <f t="shared" si="27"/>
        <v>0</v>
      </c>
      <c r="AB100" s="92"/>
      <c r="AC100" s="95"/>
      <c r="AD100" s="56">
        <f t="shared" si="28"/>
        <v>0</v>
      </c>
      <c r="AE100" s="59"/>
      <c r="AF100" s="58"/>
      <c r="AG100" s="56">
        <f t="shared" si="29"/>
        <v>0</v>
      </c>
      <c r="AH100" s="59"/>
      <c r="AI100" s="58"/>
      <c r="AJ100" s="57">
        <f t="shared" si="30"/>
        <v>0</v>
      </c>
    </row>
    <row r="101" spans="1:36" ht="14.25" thickBot="1" x14ac:dyDescent="0.3">
      <c r="A101" s="33">
        <v>81</v>
      </c>
      <c r="B101" s="67" t="s">
        <v>35</v>
      </c>
      <c r="C101" s="96"/>
      <c r="D101" s="55">
        <f t="shared" si="16"/>
        <v>0</v>
      </c>
      <c r="E101" s="56">
        <f t="shared" si="17"/>
        <v>0</v>
      </c>
      <c r="F101" s="57">
        <f t="shared" si="18"/>
        <v>0</v>
      </c>
      <c r="G101" s="89"/>
      <c r="H101" s="90"/>
      <c r="I101" s="62">
        <f t="shared" si="19"/>
        <v>0</v>
      </c>
      <c r="J101" s="92"/>
      <c r="K101" s="94"/>
      <c r="L101" s="62">
        <f t="shared" si="20"/>
        <v>0</v>
      </c>
      <c r="M101" s="59"/>
      <c r="N101" s="59"/>
      <c r="O101" s="62">
        <f t="shared" si="21"/>
        <v>0</v>
      </c>
      <c r="P101" s="59"/>
      <c r="Q101" s="59"/>
      <c r="R101" s="62">
        <f t="shared" si="22"/>
        <v>0</v>
      </c>
      <c r="S101" s="58"/>
      <c r="T101" s="59"/>
      <c r="U101" s="64">
        <f t="shared" si="23"/>
        <v>0</v>
      </c>
      <c r="V101" s="55">
        <f t="shared" si="24"/>
        <v>0</v>
      </c>
      <c r="W101" s="56">
        <f t="shared" si="25"/>
        <v>0</v>
      </c>
      <c r="X101" s="57">
        <f t="shared" si="26"/>
        <v>0</v>
      </c>
      <c r="Y101" s="93"/>
      <c r="Z101" s="97"/>
      <c r="AA101" s="56">
        <f t="shared" si="27"/>
        <v>0</v>
      </c>
      <c r="AB101" s="92"/>
      <c r="AC101" s="95"/>
      <c r="AD101" s="56">
        <f t="shared" si="28"/>
        <v>0</v>
      </c>
      <c r="AE101" s="59"/>
      <c r="AF101" s="58"/>
      <c r="AG101" s="56">
        <f t="shared" si="29"/>
        <v>0</v>
      </c>
      <c r="AH101" s="59"/>
      <c r="AI101" s="58"/>
      <c r="AJ101" s="57">
        <f t="shared" si="30"/>
        <v>0</v>
      </c>
    </row>
    <row r="102" spans="1:36" ht="14.25" thickBot="1" x14ac:dyDescent="0.3">
      <c r="A102" s="33">
        <v>82</v>
      </c>
      <c r="B102" s="67" t="s">
        <v>35</v>
      </c>
      <c r="C102" s="96"/>
      <c r="D102" s="55">
        <f t="shared" si="16"/>
        <v>0</v>
      </c>
      <c r="E102" s="56">
        <f t="shared" si="17"/>
        <v>0</v>
      </c>
      <c r="F102" s="57">
        <f t="shared" si="18"/>
        <v>0</v>
      </c>
      <c r="G102" s="89"/>
      <c r="H102" s="90"/>
      <c r="I102" s="62">
        <f t="shared" si="19"/>
        <v>0</v>
      </c>
      <c r="J102" s="92"/>
      <c r="K102" s="94"/>
      <c r="L102" s="62">
        <f t="shared" si="20"/>
        <v>0</v>
      </c>
      <c r="M102" s="59"/>
      <c r="N102" s="59"/>
      <c r="O102" s="62">
        <f t="shared" si="21"/>
        <v>0</v>
      </c>
      <c r="P102" s="59"/>
      <c r="Q102" s="59"/>
      <c r="R102" s="62">
        <f t="shared" si="22"/>
        <v>0</v>
      </c>
      <c r="S102" s="58"/>
      <c r="T102" s="59"/>
      <c r="U102" s="64">
        <f t="shared" si="23"/>
        <v>0</v>
      </c>
      <c r="V102" s="55">
        <f t="shared" si="24"/>
        <v>0</v>
      </c>
      <c r="W102" s="56">
        <f t="shared" si="25"/>
        <v>0</v>
      </c>
      <c r="X102" s="57">
        <f t="shared" si="26"/>
        <v>0</v>
      </c>
      <c r="Y102" s="93"/>
      <c r="Z102" s="97"/>
      <c r="AA102" s="56">
        <f t="shared" si="27"/>
        <v>0</v>
      </c>
      <c r="AB102" s="92"/>
      <c r="AC102" s="95"/>
      <c r="AD102" s="56">
        <f t="shared" si="28"/>
        <v>0</v>
      </c>
      <c r="AE102" s="59"/>
      <c r="AF102" s="58"/>
      <c r="AG102" s="56">
        <f t="shared" si="29"/>
        <v>0</v>
      </c>
      <c r="AH102" s="59"/>
      <c r="AI102" s="58"/>
      <c r="AJ102" s="57">
        <f t="shared" si="30"/>
        <v>0</v>
      </c>
    </row>
    <row r="103" spans="1:36" ht="14.25" thickBot="1" x14ac:dyDescent="0.3">
      <c r="A103" s="33">
        <v>83</v>
      </c>
      <c r="B103" s="67" t="s">
        <v>35</v>
      </c>
      <c r="C103" s="96"/>
      <c r="D103" s="55">
        <f t="shared" si="16"/>
        <v>0</v>
      </c>
      <c r="E103" s="56">
        <f t="shared" si="17"/>
        <v>0</v>
      </c>
      <c r="F103" s="57">
        <f t="shared" si="18"/>
        <v>0</v>
      </c>
      <c r="G103" s="89"/>
      <c r="H103" s="90"/>
      <c r="I103" s="62">
        <f t="shared" si="19"/>
        <v>0</v>
      </c>
      <c r="J103" s="92"/>
      <c r="K103" s="94"/>
      <c r="L103" s="62">
        <f t="shared" si="20"/>
        <v>0</v>
      </c>
      <c r="M103" s="59"/>
      <c r="N103" s="59"/>
      <c r="O103" s="62">
        <f t="shared" si="21"/>
        <v>0</v>
      </c>
      <c r="P103" s="59"/>
      <c r="Q103" s="59"/>
      <c r="R103" s="62">
        <f t="shared" si="22"/>
        <v>0</v>
      </c>
      <c r="S103" s="58"/>
      <c r="T103" s="59"/>
      <c r="U103" s="64">
        <f t="shared" si="23"/>
        <v>0</v>
      </c>
      <c r="V103" s="55">
        <f t="shared" si="24"/>
        <v>0</v>
      </c>
      <c r="W103" s="56">
        <f t="shared" si="25"/>
        <v>0</v>
      </c>
      <c r="X103" s="57">
        <f t="shared" si="26"/>
        <v>0</v>
      </c>
      <c r="Y103" s="93"/>
      <c r="Z103" s="97"/>
      <c r="AA103" s="56">
        <f t="shared" si="27"/>
        <v>0</v>
      </c>
      <c r="AB103" s="92"/>
      <c r="AC103" s="97"/>
      <c r="AD103" s="56">
        <f t="shared" si="28"/>
        <v>0</v>
      </c>
      <c r="AE103" s="59"/>
      <c r="AF103" s="59"/>
      <c r="AG103" s="56">
        <f t="shared" si="29"/>
        <v>0</v>
      </c>
      <c r="AH103" s="59"/>
      <c r="AI103" s="59"/>
      <c r="AJ103" s="57">
        <f t="shared" si="30"/>
        <v>0</v>
      </c>
    </row>
    <row r="104" spans="1:36" ht="14.25" thickBot="1" x14ac:dyDescent="0.3">
      <c r="A104" s="33">
        <v>84</v>
      </c>
      <c r="B104" s="67" t="s">
        <v>35</v>
      </c>
      <c r="C104" s="96"/>
      <c r="D104" s="55">
        <f t="shared" si="16"/>
        <v>0</v>
      </c>
      <c r="E104" s="56">
        <f t="shared" si="17"/>
        <v>0</v>
      </c>
      <c r="F104" s="57">
        <f t="shared" si="18"/>
        <v>0</v>
      </c>
      <c r="G104" s="89"/>
      <c r="H104" s="90"/>
      <c r="I104" s="62">
        <f t="shared" si="19"/>
        <v>0</v>
      </c>
      <c r="J104" s="92"/>
      <c r="K104" s="94"/>
      <c r="L104" s="62">
        <f t="shared" si="20"/>
        <v>0</v>
      </c>
      <c r="M104" s="59"/>
      <c r="N104" s="59"/>
      <c r="O104" s="62">
        <f t="shared" si="21"/>
        <v>0</v>
      </c>
      <c r="P104" s="59"/>
      <c r="Q104" s="59"/>
      <c r="R104" s="62">
        <f t="shared" si="22"/>
        <v>0</v>
      </c>
      <c r="S104" s="58"/>
      <c r="T104" s="59"/>
      <c r="U104" s="64">
        <f t="shared" si="23"/>
        <v>0</v>
      </c>
      <c r="V104" s="55">
        <f t="shared" si="24"/>
        <v>0</v>
      </c>
      <c r="W104" s="56">
        <f t="shared" si="25"/>
        <v>0</v>
      </c>
      <c r="X104" s="57">
        <f t="shared" si="26"/>
        <v>0</v>
      </c>
      <c r="Y104" s="93"/>
      <c r="Z104" s="97"/>
      <c r="AA104" s="56">
        <f t="shared" si="27"/>
        <v>0</v>
      </c>
      <c r="AB104" s="92"/>
      <c r="AC104" s="95"/>
      <c r="AD104" s="56">
        <f t="shared" si="28"/>
        <v>0</v>
      </c>
      <c r="AE104" s="59"/>
      <c r="AF104" s="59"/>
      <c r="AG104" s="56">
        <f t="shared" si="29"/>
        <v>0</v>
      </c>
      <c r="AH104" s="59"/>
      <c r="AI104" s="59"/>
      <c r="AJ104" s="57">
        <f t="shared" si="30"/>
        <v>0</v>
      </c>
    </row>
    <row r="105" spans="1:36" ht="14.25" thickBot="1" x14ac:dyDescent="0.3">
      <c r="A105" s="33">
        <v>85</v>
      </c>
      <c r="B105" s="67" t="s">
        <v>35</v>
      </c>
      <c r="C105" s="96"/>
      <c r="D105" s="55">
        <f t="shared" si="16"/>
        <v>0</v>
      </c>
      <c r="E105" s="56">
        <f t="shared" si="17"/>
        <v>0</v>
      </c>
      <c r="F105" s="57">
        <f t="shared" si="18"/>
        <v>0</v>
      </c>
      <c r="G105" s="89"/>
      <c r="H105" s="91"/>
      <c r="I105" s="62">
        <f t="shared" si="19"/>
        <v>0</v>
      </c>
      <c r="J105" s="92"/>
      <c r="K105" s="94"/>
      <c r="L105" s="62">
        <f t="shared" si="20"/>
        <v>0</v>
      </c>
      <c r="M105" s="59"/>
      <c r="N105" s="59"/>
      <c r="O105" s="62">
        <f t="shared" si="21"/>
        <v>0</v>
      </c>
      <c r="P105" s="59"/>
      <c r="Q105" s="59"/>
      <c r="R105" s="62">
        <f t="shared" si="22"/>
        <v>0</v>
      </c>
      <c r="S105" s="58"/>
      <c r="T105" s="59"/>
      <c r="U105" s="64">
        <f t="shared" si="23"/>
        <v>0</v>
      </c>
      <c r="V105" s="55">
        <f t="shared" si="24"/>
        <v>0</v>
      </c>
      <c r="W105" s="56">
        <f t="shared" si="25"/>
        <v>0</v>
      </c>
      <c r="X105" s="57">
        <f t="shared" si="26"/>
        <v>0</v>
      </c>
      <c r="Y105" s="93"/>
      <c r="Z105" s="97"/>
      <c r="AA105" s="56">
        <f t="shared" si="27"/>
        <v>0</v>
      </c>
      <c r="AB105" s="92"/>
      <c r="AC105" s="95"/>
      <c r="AD105" s="56">
        <f t="shared" si="28"/>
        <v>0</v>
      </c>
      <c r="AE105" s="59"/>
      <c r="AF105" s="59"/>
      <c r="AG105" s="56">
        <f t="shared" si="29"/>
        <v>0</v>
      </c>
      <c r="AH105" s="59"/>
      <c r="AI105" s="59"/>
      <c r="AJ105" s="57">
        <f t="shared" si="30"/>
        <v>0</v>
      </c>
    </row>
    <row r="106" spans="1:36" ht="14.25" thickBot="1" x14ac:dyDescent="0.3">
      <c r="A106" s="33">
        <v>86</v>
      </c>
      <c r="B106" s="67" t="s">
        <v>35</v>
      </c>
      <c r="C106" s="96"/>
      <c r="D106" s="55">
        <f t="shared" si="16"/>
        <v>0</v>
      </c>
      <c r="E106" s="56">
        <f t="shared" si="17"/>
        <v>0</v>
      </c>
      <c r="F106" s="57">
        <f t="shared" si="18"/>
        <v>0</v>
      </c>
      <c r="G106" s="89"/>
      <c r="H106" s="90"/>
      <c r="I106" s="62">
        <f t="shared" si="19"/>
        <v>0</v>
      </c>
      <c r="J106" s="92"/>
      <c r="K106" s="94"/>
      <c r="L106" s="62">
        <f t="shared" si="20"/>
        <v>0</v>
      </c>
      <c r="M106" s="59"/>
      <c r="N106" s="59"/>
      <c r="O106" s="62">
        <f t="shared" si="21"/>
        <v>0</v>
      </c>
      <c r="P106" s="59"/>
      <c r="Q106" s="59"/>
      <c r="R106" s="62">
        <f t="shared" si="22"/>
        <v>0</v>
      </c>
      <c r="S106" s="58"/>
      <c r="T106" s="59"/>
      <c r="U106" s="64">
        <f t="shared" si="23"/>
        <v>0</v>
      </c>
      <c r="V106" s="55">
        <f t="shared" si="24"/>
        <v>0</v>
      </c>
      <c r="W106" s="56">
        <f t="shared" si="25"/>
        <v>0</v>
      </c>
      <c r="X106" s="57">
        <f t="shared" si="26"/>
        <v>0</v>
      </c>
      <c r="Y106" s="93"/>
      <c r="Z106" s="97"/>
      <c r="AA106" s="56">
        <f t="shared" si="27"/>
        <v>0</v>
      </c>
      <c r="AB106" s="92"/>
      <c r="AC106" s="95"/>
      <c r="AD106" s="56">
        <f t="shared" si="28"/>
        <v>0</v>
      </c>
      <c r="AE106" s="59"/>
      <c r="AF106" s="59"/>
      <c r="AG106" s="56">
        <f t="shared" si="29"/>
        <v>0</v>
      </c>
      <c r="AH106" s="59"/>
      <c r="AI106" s="59"/>
      <c r="AJ106" s="57">
        <f t="shared" si="30"/>
        <v>0</v>
      </c>
    </row>
    <row r="107" spans="1:36" ht="14.25" thickBot="1" x14ac:dyDescent="0.3">
      <c r="A107" s="33">
        <v>87</v>
      </c>
      <c r="B107" s="67" t="s">
        <v>35</v>
      </c>
      <c r="C107" s="96"/>
      <c r="D107" s="55">
        <f t="shared" si="16"/>
        <v>0</v>
      </c>
      <c r="E107" s="56">
        <f t="shared" si="17"/>
        <v>0</v>
      </c>
      <c r="F107" s="57">
        <f t="shared" si="18"/>
        <v>0</v>
      </c>
      <c r="G107" s="89"/>
      <c r="H107" s="90"/>
      <c r="I107" s="62">
        <f t="shared" si="19"/>
        <v>0</v>
      </c>
      <c r="J107" s="92"/>
      <c r="K107" s="94"/>
      <c r="L107" s="62">
        <f t="shared" si="20"/>
        <v>0</v>
      </c>
      <c r="M107" s="59"/>
      <c r="N107" s="59"/>
      <c r="O107" s="62">
        <f t="shared" si="21"/>
        <v>0</v>
      </c>
      <c r="P107" s="59"/>
      <c r="Q107" s="59"/>
      <c r="R107" s="62">
        <f t="shared" si="22"/>
        <v>0</v>
      </c>
      <c r="S107" s="58"/>
      <c r="T107" s="59"/>
      <c r="U107" s="64">
        <f t="shared" si="23"/>
        <v>0</v>
      </c>
      <c r="V107" s="55">
        <f t="shared" si="24"/>
        <v>0</v>
      </c>
      <c r="W107" s="56">
        <f t="shared" si="25"/>
        <v>0</v>
      </c>
      <c r="X107" s="57">
        <f t="shared" si="26"/>
        <v>0</v>
      </c>
      <c r="Y107" s="93"/>
      <c r="Z107" s="97"/>
      <c r="AA107" s="56">
        <f t="shared" si="27"/>
        <v>0</v>
      </c>
      <c r="AB107" s="92"/>
      <c r="AC107" s="95"/>
      <c r="AD107" s="56">
        <f t="shared" si="28"/>
        <v>0</v>
      </c>
      <c r="AE107" s="59"/>
      <c r="AF107" s="59"/>
      <c r="AG107" s="56">
        <f t="shared" si="29"/>
        <v>0</v>
      </c>
      <c r="AH107" s="59"/>
      <c r="AI107" s="59"/>
      <c r="AJ107" s="57">
        <f t="shared" si="30"/>
        <v>0</v>
      </c>
    </row>
    <row r="108" spans="1:36" ht="14.25" thickBot="1" x14ac:dyDescent="0.3">
      <c r="A108" s="33">
        <v>88</v>
      </c>
      <c r="B108" s="67" t="s">
        <v>35</v>
      </c>
      <c r="C108" s="96"/>
      <c r="D108" s="55">
        <f t="shared" si="16"/>
        <v>0</v>
      </c>
      <c r="E108" s="56">
        <f t="shared" si="17"/>
        <v>0</v>
      </c>
      <c r="F108" s="57">
        <f t="shared" si="18"/>
        <v>0</v>
      </c>
      <c r="G108" s="89"/>
      <c r="H108" s="90"/>
      <c r="I108" s="62">
        <f t="shared" si="19"/>
        <v>0</v>
      </c>
      <c r="J108" s="92"/>
      <c r="K108" s="94"/>
      <c r="L108" s="62">
        <f t="shared" si="20"/>
        <v>0</v>
      </c>
      <c r="M108" s="59"/>
      <c r="N108" s="59"/>
      <c r="O108" s="62">
        <f t="shared" si="21"/>
        <v>0</v>
      </c>
      <c r="P108" s="59"/>
      <c r="Q108" s="59"/>
      <c r="R108" s="62">
        <f t="shared" si="22"/>
        <v>0</v>
      </c>
      <c r="S108" s="58"/>
      <c r="T108" s="59"/>
      <c r="U108" s="64">
        <f t="shared" si="23"/>
        <v>0</v>
      </c>
      <c r="V108" s="55">
        <f t="shared" si="24"/>
        <v>0</v>
      </c>
      <c r="W108" s="56">
        <f t="shared" si="25"/>
        <v>0</v>
      </c>
      <c r="X108" s="57">
        <f t="shared" si="26"/>
        <v>0</v>
      </c>
      <c r="Y108" s="93"/>
      <c r="Z108" s="97"/>
      <c r="AA108" s="56">
        <f t="shared" si="27"/>
        <v>0</v>
      </c>
      <c r="AB108" s="92"/>
      <c r="AC108" s="95"/>
      <c r="AD108" s="56">
        <f t="shared" si="28"/>
        <v>0</v>
      </c>
      <c r="AE108" s="59"/>
      <c r="AF108" s="59"/>
      <c r="AG108" s="56">
        <f t="shared" si="29"/>
        <v>0</v>
      </c>
      <c r="AH108" s="59"/>
      <c r="AI108" s="59"/>
      <c r="AJ108" s="57">
        <f t="shared" si="30"/>
        <v>0</v>
      </c>
    </row>
    <row r="109" spans="1:36" ht="14.25" thickBot="1" x14ac:dyDescent="0.3">
      <c r="A109" s="33">
        <v>89</v>
      </c>
      <c r="B109" s="67" t="s">
        <v>35</v>
      </c>
      <c r="C109" s="96"/>
      <c r="D109" s="55">
        <f t="shared" si="16"/>
        <v>0</v>
      </c>
      <c r="E109" s="56">
        <f t="shared" si="17"/>
        <v>0</v>
      </c>
      <c r="F109" s="57">
        <f t="shared" si="18"/>
        <v>0</v>
      </c>
      <c r="G109" s="89"/>
      <c r="H109" s="90"/>
      <c r="I109" s="62">
        <f t="shared" si="19"/>
        <v>0</v>
      </c>
      <c r="J109" s="92"/>
      <c r="K109" s="94"/>
      <c r="L109" s="62">
        <f t="shared" si="20"/>
        <v>0</v>
      </c>
      <c r="M109" s="59"/>
      <c r="N109" s="59"/>
      <c r="O109" s="62">
        <f t="shared" si="21"/>
        <v>0</v>
      </c>
      <c r="P109" s="59"/>
      <c r="Q109" s="59"/>
      <c r="R109" s="62">
        <f t="shared" si="22"/>
        <v>0</v>
      </c>
      <c r="S109" s="58"/>
      <c r="T109" s="59"/>
      <c r="U109" s="64">
        <f t="shared" si="23"/>
        <v>0</v>
      </c>
      <c r="V109" s="55">
        <f t="shared" si="24"/>
        <v>0</v>
      </c>
      <c r="W109" s="56">
        <f t="shared" si="25"/>
        <v>0</v>
      </c>
      <c r="X109" s="57">
        <f t="shared" si="26"/>
        <v>0</v>
      </c>
      <c r="Y109" s="93"/>
      <c r="Z109" s="97"/>
      <c r="AA109" s="56">
        <f t="shared" si="27"/>
        <v>0</v>
      </c>
      <c r="AB109" s="92"/>
      <c r="AC109" s="95"/>
      <c r="AD109" s="56">
        <f t="shared" si="28"/>
        <v>0</v>
      </c>
      <c r="AE109" s="59"/>
      <c r="AF109" s="59"/>
      <c r="AG109" s="56">
        <f t="shared" si="29"/>
        <v>0</v>
      </c>
      <c r="AH109" s="59"/>
      <c r="AI109" s="59"/>
      <c r="AJ109" s="57">
        <f t="shared" si="30"/>
        <v>0</v>
      </c>
    </row>
    <row r="110" spans="1:36" ht="14.25" thickBot="1" x14ac:dyDescent="0.3">
      <c r="A110" s="33">
        <v>90</v>
      </c>
      <c r="B110" s="67" t="s">
        <v>35</v>
      </c>
      <c r="C110" s="96"/>
      <c r="D110" s="55">
        <f t="shared" si="16"/>
        <v>0</v>
      </c>
      <c r="E110" s="56">
        <f t="shared" si="17"/>
        <v>0</v>
      </c>
      <c r="F110" s="57">
        <f t="shared" si="18"/>
        <v>0</v>
      </c>
      <c r="G110" s="89"/>
      <c r="H110" s="90"/>
      <c r="I110" s="62">
        <f t="shared" si="19"/>
        <v>0</v>
      </c>
      <c r="J110" s="92"/>
      <c r="K110" s="94"/>
      <c r="L110" s="62">
        <f t="shared" si="20"/>
        <v>0</v>
      </c>
      <c r="M110" s="59"/>
      <c r="N110" s="59"/>
      <c r="O110" s="62">
        <f t="shared" si="21"/>
        <v>0</v>
      </c>
      <c r="P110" s="59"/>
      <c r="Q110" s="59"/>
      <c r="R110" s="62">
        <f t="shared" si="22"/>
        <v>0</v>
      </c>
      <c r="S110" s="58"/>
      <c r="T110" s="59"/>
      <c r="U110" s="64">
        <f t="shared" si="23"/>
        <v>0</v>
      </c>
      <c r="V110" s="55">
        <f t="shared" si="24"/>
        <v>0</v>
      </c>
      <c r="W110" s="56">
        <f t="shared" si="25"/>
        <v>0</v>
      </c>
      <c r="X110" s="57">
        <f t="shared" si="26"/>
        <v>0</v>
      </c>
      <c r="Y110" s="93"/>
      <c r="Z110" s="97"/>
      <c r="AA110" s="56">
        <f t="shared" si="27"/>
        <v>0</v>
      </c>
      <c r="AB110" s="92"/>
      <c r="AC110" s="95"/>
      <c r="AD110" s="56">
        <f t="shared" si="28"/>
        <v>0</v>
      </c>
      <c r="AE110" s="59"/>
      <c r="AF110" s="59"/>
      <c r="AG110" s="56">
        <f t="shared" si="29"/>
        <v>0</v>
      </c>
      <c r="AH110" s="59"/>
      <c r="AI110" s="59"/>
      <c r="AJ110" s="57">
        <f t="shared" si="30"/>
        <v>0</v>
      </c>
    </row>
    <row r="111" spans="1:36" ht="14.25" thickBot="1" x14ac:dyDescent="0.3">
      <c r="A111" s="33">
        <v>91</v>
      </c>
      <c r="B111" s="67" t="s">
        <v>35</v>
      </c>
      <c r="C111" s="96"/>
      <c r="D111" s="55">
        <f t="shared" si="16"/>
        <v>0</v>
      </c>
      <c r="E111" s="56">
        <f t="shared" si="17"/>
        <v>0</v>
      </c>
      <c r="F111" s="57">
        <f t="shared" si="18"/>
        <v>0</v>
      </c>
      <c r="G111" s="89"/>
      <c r="H111" s="90"/>
      <c r="I111" s="62">
        <f t="shared" si="19"/>
        <v>0</v>
      </c>
      <c r="J111" s="92"/>
      <c r="K111" s="94"/>
      <c r="L111" s="62">
        <f t="shared" si="20"/>
        <v>0</v>
      </c>
      <c r="M111" s="59"/>
      <c r="N111" s="59"/>
      <c r="O111" s="62">
        <f t="shared" si="21"/>
        <v>0</v>
      </c>
      <c r="P111" s="59"/>
      <c r="Q111" s="59"/>
      <c r="R111" s="62">
        <f t="shared" si="22"/>
        <v>0</v>
      </c>
      <c r="S111" s="58"/>
      <c r="T111" s="59"/>
      <c r="U111" s="64">
        <f t="shared" si="23"/>
        <v>0</v>
      </c>
      <c r="V111" s="55">
        <f t="shared" si="24"/>
        <v>0</v>
      </c>
      <c r="W111" s="56">
        <f t="shared" si="25"/>
        <v>0</v>
      </c>
      <c r="X111" s="57">
        <f t="shared" si="26"/>
        <v>0</v>
      </c>
      <c r="Y111" s="93"/>
      <c r="Z111" s="97"/>
      <c r="AA111" s="56">
        <f t="shared" si="27"/>
        <v>0</v>
      </c>
      <c r="AB111" s="92"/>
      <c r="AC111" s="95"/>
      <c r="AD111" s="56">
        <f t="shared" si="28"/>
        <v>0</v>
      </c>
      <c r="AE111" s="59"/>
      <c r="AF111" s="59"/>
      <c r="AG111" s="56">
        <f t="shared" si="29"/>
        <v>0</v>
      </c>
      <c r="AH111" s="59"/>
      <c r="AI111" s="59"/>
      <c r="AJ111" s="57">
        <f t="shared" si="30"/>
        <v>0</v>
      </c>
    </row>
    <row r="112" spans="1:36" ht="14.25" thickBot="1" x14ac:dyDescent="0.3">
      <c r="A112" s="33">
        <v>92</v>
      </c>
      <c r="B112" s="67" t="s">
        <v>35</v>
      </c>
      <c r="C112" s="96"/>
      <c r="D112" s="55">
        <f t="shared" si="16"/>
        <v>0</v>
      </c>
      <c r="E112" s="56">
        <f t="shared" si="17"/>
        <v>0</v>
      </c>
      <c r="F112" s="57">
        <f t="shared" si="18"/>
        <v>0</v>
      </c>
      <c r="G112" s="89"/>
      <c r="H112" s="90"/>
      <c r="I112" s="62">
        <f t="shared" si="19"/>
        <v>0</v>
      </c>
      <c r="J112" s="92"/>
      <c r="K112" s="94"/>
      <c r="L112" s="62">
        <f t="shared" si="20"/>
        <v>0</v>
      </c>
      <c r="M112" s="59"/>
      <c r="N112" s="59"/>
      <c r="O112" s="62">
        <f t="shared" si="21"/>
        <v>0</v>
      </c>
      <c r="P112" s="59"/>
      <c r="Q112" s="59"/>
      <c r="R112" s="62">
        <f t="shared" si="22"/>
        <v>0</v>
      </c>
      <c r="S112" s="58"/>
      <c r="T112" s="59"/>
      <c r="U112" s="64">
        <f t="shared" si="23"/>
        <v>0</v>
      </c>
      <c r="V112" s="55">
        <f t="shared" si="24"/>
        <v>0</v>
      </c>
      <c r="W112" s="56">
        <f t="shared" si="25"/>
        <v>0</v>
      </c>
      <c r="X112" s="57">
        <f t="shared" si="26"/>
        <v>0</v>
      </c>
      <c r="Y112" s="93"/>
      <c r="Z112" s="97"/>
      <c r="AA112" s="56">
        <f t="shared" si="27"/>
        <v>0</v>
      </c>
      <c r="AB112" s="92"/>
      <c r="AC112" s="95"/>
      <c r="AD112" s="56">
        <f t="shared" si="28"/>
        <v>0</v>
      </c>
      <c r="AE112" s="59"/>
      <c r="AF112" s="59"/>
      <c r="AG112" s="56">
        <f t="shared" si="29"/>
        <v>0</v>
      </c>
      <c r="AH112" s="59"/>
      <c r="AI112" s="59"/>
      <c r="AJ112" s="57">
        <f t="shared" si="30"/>
        <v>0</v>
      </c>
    </row>
    <row r="113" spans="1:36" ht="14.25" thickBot="1" x14ac:dyDescent="0.3">
      <c r="A113" s="33">
        <v>93</v>
      </c>
      <c r="B113" s="67" t="s">
        <v>35</v>
      </c>
      <c r="C113" s="96"/>
      <c r="D113" s="55">
        <f t="shared" si="16"/>
        <v>0</v>
      </c>
      <c r="E113" s="56">
        <f t="shared" si="17"/>
        <v>0</v>
      </c>
      <c r="F113" s="57">
        <f t="shared" si="18"/>
        <v>0</v>
      </c>
      <c r="G113" s="89"/>
      <c r="H113" s="90"/>
      <c r="I113" s="62">
        <f t="shared" si="19"/>
        <v>0</v>
      </c>
      <c r="J113" s="92"/>
      <c r="K113" s="94"/>
      <c r="L113" s="62">
        <f t="shared" si="20"/>
        <v>0</v>
      </c>
      <c r="M113" s="59"/>
      <c r="N113" s="59"/>
      <c r="O113" s="62">
        <f t="shared" si="21"/>
        <v>0</v>
      </c>
      <c r="P113" s="59"/>
      <c r="Q113" s="59"/>
      <c r="R113" s="62">
        <f t="shared" si="22"/>
        <v>0</v>
      </c>
      <c r="S113" s="58"/>
      <c r="T113" s="59"/>
      <c r="U113" s="64">
        <f t="shared" si="23"/>
        <v>0</v>
      </c>
      <c r="V113" s="55">
        <f t="shared" si="24"/>
        <v>0</v>
      </c>
      <c r="W113" s="56">
        <f t="shared" si="25"/>
        <v>0</v>
      </c>
      <c r="X113" s="57">
        <f t="shared" si="26"/>
        <v>0</v>
      </c>
      <c r="Y113" s="93"/>
      <c r="Z113" s="97"/>
      <c r="AA113" s="56">
        <f t="shared" si="27"/>
        <v>0</v>
      </c>
      <c r="AB113" s="92"/>
      <c r="AC113" s="95"/>
      <c r="AD113" s="56">
        <f t="shared" si="28"/>
        <v>0</v>
      </c>
      <c r="AE113" s="59"/>
      <c r="AF113" s="59"/>
      <c r="AG113" s="56">
        <f t="shared" si="29"/>
        <v>0</v>
      </c>
      <c r="AH113" s="59"/>
      <c r="AI113" s="59"/>
      <c r="AJ113" s="57">
        <f t="shared" si="30"/>
        <v>0</v>
      </c>
    </row>
    <row r="114" spans="1:36" ht="14.25" thickBot="1" x14ac:dyDescent="0.3">
      <c r="A114" s="33">
        <v>94</v>
      </c>
      <c r="B114" s="67" t="s">
        <v>35</v>
      </c>
      <c r="C114" s="96"/>
      <c r="D114" s="55">
        <f t="shared" si="16"/>
        <v>0</v>
      </c>
      <c r="E114" s="56">
        <f t="shared" si="17"/>
        <v>0</v>
      </c>
      <c r="F114" s="57">
        <f t="shared" si="18"/>
        <v>0</v>
      </c>
      <c r="G114" s="89"/>
      <c r="H114" s="90"/>
      <c r="I114" s="62">
        <f t="shared" si="19"/>
        <v>0</v>
      </c>
      <c r="J114" s="92"/>
      <c r="K114" s="94"/>
      <c r="L114" s="62">
        <f t="shared" si="20"/>
        <v>0</v>
      </c>
      <c r="M114" s="59"/>
      <c r="N114" s="59"/>
      <c r="O114" s="62">
        <f t="shared" si="21"/>
        <v>0</v>
      </c>
      <c r="P114" s="59"/>
      <c r="Q114" s="59"/>
      <c r="R114" s="62">
        <f t="shared" si="22"/>
        <v>0</v>
      </c>
      <c r="S114" s="58"/>
      <c r="T114" s="59"/>
      <c r="U114" s="64">
        <f t="shared" si="23"/>
        <v>0</v>
      </c>
      <c r="V114" s="55">
        <f t="shared" si="24"/>
        <v>0</v>
      </c>
      <c r="W114" s="56">
        <f t="shared" si="25"/>
        <v>0</v>
      </c>
      <c r="X114" s="57">
        <f t="shared" si="26"/>
        <v>0</v>
      </c>
      <c r="Y114" s="93"/>
      <c r="Z114" s="97"/>
      <c r="AA114" s="56">
        <f t="shared" si="27"/>
        <v>0</v>
      </c>
      <c r="AB114" s="92"/>
      <c r="AC114" s="95"/>
      <c r="AD114" s="56">
        <f t="shared" si="28"/>
        <v>0</v>
      </c>
      <c r="AE114" s="59"/>
      <c r="AF114" s="59"/>
      <c r="AG114" s="56">
        <f t="shared" si="29"/>
        <v>0</v>
      </c>
      <c r="AH114" s="59"/>
      <c r="AI114" s="59"/>
      <c r="AJ114" s="57">
        <f t="shared" si="30"/>
        <v>0</v>
      </c>
    </row>
    <row r="115" spans="1:36" ht="15" thickBot="1" x14ac:dyDescent="0.3">
      <c r="A115" s="33">
        <v>95</v>
      </c>
      <c r="B115" s="67" t="s">
        <v>35</v>
      </c>
      <c r="C115" s="66"/>
      <c r="D115" s="55">
        <f t="shared" si="16"/>
        <v>0</v>
      </c>
      <c r="E115" s="56">
        <f t="shared" si="17"/>
        <v>0</v>
      </c>
      <c r="F115" s="57">
        <f t="shared" si="18"/>
        <v>0</v>
      </c>
      <c r="G115" s="70"/>
      <c r="H115" s="59"/>
      <c r="I115" s="62">
        <f t="shared" si="19"/>
        <v>0</v>
      </c>
      <c r="J115" s="59"/>
      <c r="K115" s="59"/>
      <c r="L115" s="62">
        <f t="shared" si="20"/>
        <v>0</v>
      </c>
      <c r="M115" s="59"/>
      <c r="N115" s="59"/>
      <c r="O115" s="62">
        <f t="shared" si="21"/>
        <v>0</v>
      </c>
      <c r="P115" s="59"/>
      <c r="Q115" s="59"/>
      <c r="R115" s="62">
        <f t="shared" si="22"/>
        <v>0</v>
      </c>
      <c r="S115" s="58"/>
      <c r="T115" s="59"/>
      <c r="U115" s="64">
        <f t="shared" si="23"/>
        <v>0</v>
      </c>
      <c r="V115" s="55">
        <f t="shared" si="24"/>
        <v>0</v>
      </c>
      <c r="W115" s="56">
        <f t="shared" si="25"/>
        <v>0</v>
      </c>
      <c r="X115" s="57">
        <f t="shared" si="26"/>
        <v>0</v>
      </c>
      <c r="Y115" s="74"/>
      <c r="Z115" s="59"/>
      <c r="AA115" s="56">
        <f t="shared" si="27"/>
        <v>0</v>
      </c>
      <c r="AB115" s="59"/>
      <c r="AC115" s="59"/>
      <c r="AD115" s="56">
        <f t="shared" si="28"/>
        <v>0</v>
      </c>
      <c r="AE115" s="59"/>
      <c r="AF115" s="59"/>
      <c r="AG115" s="56">
        <f t="shared" si="29"/>
        <v>0</v>
      </c>
      <c r="AH115" s="59"/>
      <c r="AI115" s="59"/>
      <c r="AJ115" s="57">
        <f t="shared" si="30"/>
        <v>0</v>
      </c>
    </row>
    <row r="116" spans="1:36" ht="15" thickBot="1" x14ac:dyDescent="0.3">
      <c r="A116" s="33">
        <v>96</v>
      </c>
      <c r="B116" s="67" t="s">
        <v>35</v>
      </c>
      <c r="C116" s="66"/>
      <c r="D116" s="55">
        <f t="shared" si="16"/>
        <v>0</v>
      </c>
      <c r="E116" s="56">
        <f t="shared" si="17"/>
        <v>0</v>
      </c>
      <c r="F116" s="57">
        <f t="shared" si="18"/>
        <v>0</v>
      </c>
      <c r="G116" s="70"/>
      <c r="H116" s="59"/>
      <c r="I116" s="62">
        <f t="shared" si="19"/>
        <v>0</v>
      </c>
      <c r="J116" s="59"/>
      <c r="K116" s="59"/>
      <c r="L116" s="62">
        <f t="shared" si="20"/>
        <v>0</v>
      </c>
      <c r="M116" s="59"/>
      <c r="N116" s="59"/>
      <c r="O116" s="62">
        <f t="shared" si="21"/>
        <v>0</v>
      </c>
      <c r="P116" s="59"/>
      <c r="Q116" s="59"/>
      <c r="R116" s="62">
        <f t="shared" si="22"/>
        <v>0</v>
      </c>
      <c r="S116" s="58"/>
      <c r="T116" s="59"/>
      <c r="U116" s="64">
        <f t="shared" si="23"/>
        <v>0</v>
      </c>
      <c r="V116" s="55">
        <f t="shared" si="24"/>
        <v>0</v>
      </c>
      <c r="W116" s="56">
        <f t="shared" si="25"/>
        <v>0</v>
      </c>
      <c r="X116" s="57">
        <f t="shared" si="26"/>
        <v>0</v>
      </c>
      <c r="Y116" s="74"/>
      <c r="Z116" s="59"/>
      <c r="AA116" s="56">
        <f t="shared" si="27"/>
        <v>0</v>
      </c>
      <c r="AB116" s="59"/>
      <c r="AC116" s="59"/>
      <c r="AD116" s="56">
        <f t="shared" si="28"/>
        <v>0</v>
      </c>
      <c r="AE116" s="59"/>
      <c r="AF116" s="59"/>
      <c r="AG116" s="56">
        <f t="shared" si="29"/>
        <v>0</v>
      </c>
      <c r="AH116" s="59"/>
      <c r="AI116" s="59"/>
      <c r="AJ116" s="57">
        <f t="shared" si="30"/>
        <v>0</v>
      </c>
    </row>
    <row r="117" spans="1:36" ht="15" thickBot="1" x14ac:dyDescent="0.3">
      <c r="A117" s="33">
        <v>97</v>
      </c>
      <c r="B117" s="67" t="s">
        <v>35</v>
      </c>
      <c r="C117" s="66"/>
      <c r="D117" s="55">
        <f t="shared" si="16"/>
        <v>0</v>
      </c>
      <c r="E117" s="56">
        <f t="shared" si="17"/>
        <v>0</v>
      </c>
      <c r="F117" s="57">
        <f t="shared" si="18"/>
        <v>0</v>
      </c>
      <c r="G117" s="70"/>
      <c r="H117" s="59"/>
      <c r="I117" s="62">
        <f t="shared" si="19"/>
        <v>0</v>
      </c>
      <c r="J117" s="59"/>
      <c r="K117" s="59"/>
      <c r="L117" s="62">
        <f t="shared" si="20"/>
        <v>0</v>
      </c>
      <c r="M117" s="59"/>
      <c r="N117" s="59"/>
      <c r="O117" s="62">
        <f t="shared" si="21"/>
        <v>0</v>
      </c>
      <c r="P117" s="59"/>
      <c r="Q117" s="59"/>
      <c r="R117" s="62">
        <f t="shared" si="22"/>
        <v>0</v>
      </c>
      <c r="S117" s="58"/>
      <c r="T117" s="59"/>
      <c r="U117" s="64">
        <f t="shared" si="23"/>
        <v>0</v>
      </c>
      <c r="V117" s="55">
        <f t="shared" si="24"/>
        <v>0</v>
      </c>
      <c r="W117" s="56">
        <f t="shared" si="25"/>
        <v>0</v>
      </c>
      <c r="X117" s="57">
        <f t="shared" si="26"/>
        <v>0</v>
      </c>
      <c r="Y117" s="74"/>
      <c r="Z117" s="59"/>
      <c r="AA117" s="56">
        <f t="shared" si="27"/>
        <v>0</v>
      </c>
      <c r="AB117" s="59"/>
      <c r="AC117" s="59"/>
      <c r="AD117" s="56">
        <f t="shared" si="28"/>
        <v>0</v>
      </c>
      <c r="AE117" s="59"/>
      <c r="AF117" s="59"/>
      <c r="AG117" s="56">
        <f t="shared" si="29"/>
        <v>0</v>
      </c>
      <c r="AH117" s="59"/>
      <c r="AI117" s="59"/>
      <c r="AJ117" s="57">
        <f t="shared" si="30"/>
        <v>0</v>
      </c>
    </row>
    <row r="118" spans="1:36" ht="15" thickBot="1" x14ac:dyDescent="0.3">
      <c r="A118" s="33">
        <v>98</v>
      </c>
      <c r="B118" s="67" t="s">
        <v>35</v>
      </c>
      <c r="C118" s="66"/>
      <c r="D118" s="55">
        <f t="shared" si="16"/>
        <v>0</v>
      </c>
      <c r="E118" s="56">
        <f t="shared" si="17"/>
        <v>0</v>
      </c>
      <c r="F118" s="57">
        <f t="shared" si="18"/>
        <v>0</v>
      </c>
      <c r="G118" s="70"/>
      <c r="H118" s="59"/>
      <c r="I118" s="62">
        <f t="shared" si="19"/>
        <v>0</v>
      </c>
      <c r="J118" s="59"/>
      <c r="K118" s="59"/>
      <c r="L118" s="62">
        <f t="shared" si="20"/>
        <v>0</v>
      </c>
      <c r="M118" s="59"/>
      <c r="N118" s="59"/>
      <c r="O118" s="62">
        <f t="shared" si="21"/>
        <v>0</v>
      </c>
      <c r="P118" s="59"/>
      <c r="Q118" s="59"/>
      <c r="R118" s="62">
        <f t="shared" si="22"/>
        <v>0</v>
      </c>
      <c r="S118" s="58"/>
      <c r="T118" s="59"/>
      <c r="U118" s="64">
        <f t="shared" si="23"/>
        <v>0</v>
      </c>
      <c r="V118" s="55">
        <f t="shared" si="24"/>
        <v>0</v>
      </c>
      <c r="W118" s="56">
        <f t="shared" si="25"/>
        <v>0</v>
      </c>
      <c r="X118" s="57">
        <f t="shared" si="26"/>
        <v>0</v>
      </c>
      <c r="Y118" s="74"/>
      <c r="Z118" s="59"/>
      <c r="AA118" s="56">
        <f t="shared" si="27"/>
        <v>0</v>
      </c>
      <c r="AB118" s="59"/>
      <c r="AC118" s="59"/>
      <c r="AD118" s="56">
        <f t="shared" si="28"/>
        <v>0</v>
      </c>
      <c r="AE118" s="59"/>
      <c r="AF118" s="59"/>
      <c r="AG118" s="56">
        <f t="shared" si="29"/>
        <v>0</v>
      </c>
      <c r="AH118" s="59"/>
      <c r="AI118" s="59"/>
      <c r="AJ118" s="57">
        <f t="shared" si="30"/>
        <v>0</v>
      </c>
    </row>
    <row r="119" spans="1:36" ht="15" thickBot="1" x14ac:dyDescent="0.3">
      <c r="A119" s="33">
        <v>99</v>
      </c>
      <c r="B119" s="67" t="s">
        <v>35</v>
      </c>
      <c r="C119" s="66"/>
      <c r="D119" s="55">
        <f t="shared" si="16"/>
        <v>0</v>
      </c>
      <c r="E119" s="56">
        <f t="shared" si="17"/>
        <v>0</v>
      </c>
      <c r="F119" s="57">
        <f t="shared" si="18"/>
        <v>0</v>
      </c>
      <c r="G119" s="70"/>
      <c r="H119" s="59"/>
      <c r="I119" s="62">
        <f t="shared" si="19"/>
        <v>0</v>
      </c>
      <c r="J119" s="59"/>
      <c r="K119" s="59"/>
      <c r="L119" s="62">
        <f t="shared" si="20"/>
        <v>0</v>
      </c>
      <c r="M119" s="59"/>
      <c r="N119" s="59"/>
      <c r="O119" s="62">
        <f t="shared" si="21"/>
        <v>0</v>
      </c>
      <c r="P119" s="59"/>
      <c r="Q119" s="59"/>
      <c r="R119" s="62">
        <f t="shared" si="22"/>
        <v>0</v>
      </c>
      <c r="S119" s="58"/>
      <c r="T119" s="59"/>
      <c r="U119" s="64">
        <f t="shared" si="23"/>
        <v>0</v>
      </c>
      <c r="V119" s="55">
        <f t="shared" si="24"/>
        <v>0</v>
      </c>
      <c r="W119" s="56">
        <f t="shared" si="25"/>
        <v>0</v>
      </c>
      <c r="X119" s="57">
        <f t="shared" si="26"/>
        <v>0</v>
      </c>
      <c r="Y119" s="74"/>
      <c r="Z119" s="59"/>
      <c r="AA119" s="56">
        <f t="shared" si="27"/>
        <v>0</v>
      </c>
      <c r="AB119" s="59"/>
      <c r="AC119" s="59"/>
      <c r="AD119" s="56">
        <f t="shared" si="28"/>
        <v>0</v>
      </c>
      <c r="AE119" s="59"/>
      <c r="AF119" s="59"/>
      <c r="AG119" s="56">
        <f t="shared" si="29"/>
        <v>0</v>
      </c>
      <c r="AH119" s="59"/>
      <c r="AI119" s="59"/>
      <c r="AJ119" s="57">
        <f t="shared" si="30"/>
        <v>0</v>
      </c>
    </row>
    <row r="120" spans="1:36" ht="15" thickBot="1" x14ac:dyDescent="0.3">
      <c r="A120" s="33">
        <v>100</v>
      </c>
      <c r="B120" s="67" t="s">
        <v>35</v>
      </c>
      <c r="C120" s="66"/>
      <c r="D120" s="55">
        <f t="shared" si="16"/>
        <v>0</v>
      </c>
      <c r="E120" s="56">
        <f t="shared" si="17"/>
        <v>0</v>
      </c>
      <c r="F120" s="57">
        <f t="shared" si="18"/>
        <v>0</v>
      </c>
      <c r="G120" s="70"/>
      <c r="H120" s="59"/>
      <c r="I120" s="62">
        <f t="shared" si="19"/>
        <v>0</v>
      </c>
      <c r="J120" s="59"/>
      <c r="K120" s="59"/>
      <c r="L120" s="62">
        <f t="shared" si="20"/>
        <v>0</v>
      </c>
      <c r="M120" s="59"/>
      <c r="N120" s="59"/>
      <c r="O120" s="62">
        <f t="shared" si="21"/>
        <v>0</v>
      </c>
      <c r="P120" s="59"/>
      <c r="Q120" s="59"/>
      <c r="R120" s="62">
        <f t="shared" si="22"/>
        <v>0</v>
      </c>
      <c r="S120" s="58"/>
      <c r="T120" s="59"/>
      <c r="U120" s="64">
        <f t="shared" si="23"/>
        <v>0</v>
      </c>
      <c r="V120" s="55">
        <f t="shared" si="24"/>
        <v>0</v>
      </c>
      <c r="W120" s="56">
        <f t="shared" si="25"/>
        <v>0</v>
      </c>
      <c r="X120" s="57">
        <f t="shared" si="26"/>
        <v>0</v>
      </c>
      <c r="Y120" s="74"/>
      <c r="Z120" s="59"/>
      <c r="AA120" s="56">
        <f t="shared" si="27"/>
        <v>0</v>
      </c>
      <c r="AB120" s="59"/>
      <c r="AC120" s="59"/>
      <c r="AD120" s="56">
        <f t="shared" si="28"/>
        <v>0</v>
      </c>
      <c r="AE120" s="59"/>
      <c r="AF120" s="59"/>
      <c r="AG120" s="56">
        <f t="shared" si="29"/>
        <v>0</v>
      </c>
      <c r="AH120" s="59"/>
      <c r="AI120" s="59"/>
      <c r="AJ120" s="57">
        <f t="shared" si="30"/>
        <v>0</v>
      </c>
    </row>
    <row r="121" spans="1:36" ht="15" thickBot="1" x14ac:dyDescent="0.3">
      <c r="A121" s="33">
        <v>101</v>
      </c>
      <c r="B121" s="67" t="s">
        <v>35</v>
      </c>
      <c r="C121" s="66"/>
      <c r="D121" s="55">
        <f t="shared" si="16"/>
        <v>0</v>
      </c>
      <c r="E121" s="56">
        <f t="shared" si="17"/>
        <v>0</v>
      </c>
      <c r="F121" s="57">
        <f t="shared" si="18"/>
        <v>0</v>
      </c>
      <c r="G121" s="70"/>
      <c r="H121" s="59"/>
      <c r="I121" s="62">
        <f t="shared" si="19"/>
        <v>0</v>
      </c>
      <c r="J121" s="59"/>
      <c r="K121" s="59"/>
      <c r="L121" s="62">
        <f t="shared" si="20"/>
        <v>0</v>
      </c>
      <c r="M121" s="59"/>
      <c r="N121" s="59"/>
      <c r="O121" s="62">
        <f t="shared" si="21"/>
        <v>0</v>
      </c>
      <c r="P121" s="59"/>
      <c r="Q121" s="59"/>
      <c r="R121" s="62">
        <f t="shared" si="22"/>
        <v>0</v>
      </c>
      <c r="S121" s="58"/>
      <c r="T121" s="59"/>
      <c r="U121" s="64">
        <f t="shared" si="23"/>
        <v>0</v>
      </c>
      <c r="V121" s="55">
        <f t="shared" si="24"/>
        <v>0</v>
      </c>
      <c r="W121" s="56">
        <f t="shared" si="25"/>
        <v>0</v>
      </c>
      <c r="X121" s="57">
        <f t="shared" si="26"/>
        <v>0</v>
      </c>
      <c r="Y121" s="74"/>
      <c r="Z121" s="59"/>
      <c r="AA121" s="56">
        <f t="shared" si="27"/>
        <v>0</v>
      </c>
      <c r="AB121" s="59"/>
      <c r="AC121" s="59"/>
      <c r="AD121" s="56">
        <f t="shared" si="28"/>
        <v>0</v>
      </c>
      <c r="AE121" s="59"/>
      <c r="AF121" s="59"/>
      <c r="AG121" s="56">
        <f t="shared" si="29"/>
        <v>0</v>
      </c>
      <c r="AH121" s="59"/>
      <c r="AI121" s="59"/>
      <c r="AJ121" s="57">
        <f t="shared" si="30"/>
        <v>0</v>
      </c>
    </row>
    <row r="122" spans="1:36" ht="15" thickBot="1" x14ac:dyDescent="0.3">
      <c r="A122" s="33">
        <v>102</v>
      </c>
      <c r="B122" s="67" t="s">
        <v>35</v>
      </c>
      <c r="C122" s="66"/>
      <c r="D122" s="55">
        <f t="shared" si="16"/>
        <v>0</v>
      </c>
      <c r="E122" s="56">
        <f t="shared" si="17"/>
        <v>0</v>
      </c>
      <c r="F122" s="57">
        <f t="shared" si="18"/>
        <v>0</v>
      </c>
      <c r="G122" s="70"/>
      <c r="H122" s="59"/>
      <c r="I122" s="62">
        <f t="shared" si="19"/>
        <v>0</v>
      </c>
      <c r="J122" s="59"/>
      <c r="K122" s="59"/>
      <c r="L122" s="62">
        <f t="shared" si="20"/>
        <v>0</v>
      </c>
      <c r="M122" s="59"/>
      <c r="N122" s="59"/>
      <c r="O122" s="62">
        <f t="shared" si="21"/>
        <v>0</v>
      </c>
      <c r="P122" s="59"/>
      <c r="Q122" s="59"/>
      <c r="R122" s="62">
        <f t="shared" si="22"/>
        <v>0</v>
      </c>
      <c r="S122" s="58"/>
      <c r="T122" s="59"/>
      <c r="U122" s="64">
        <f t="shared" si="23"/>
        <v>0</v>
      </c>
      <c r="V122" s="55">
        <f t="shared" si="24"/>
        <v>0</v>
      </c>
      <c r="W122" s="56">
        <f t="shared" si="25"/>
        <v>0</v>
      </c>
      <c r="X122" s="57">
        <f t="shared" si="26"/>
        <v>0</v>
      </c>
      <c r="Y122" s="74"/>
      <c r="Z122" s="59"/>
      <c r="AA122" s="56">
        <f t="shared" si="27"/>
        <v>0</v>
      </c>
      <c r="AB122" s="59"/>
      <c r="AC122" s="59"/>
      <c r="AD122" s="56">
        <f t="shared" si="28"/>
        <v>0</v>
      </c>
      <c r="AE122" s="59"/>
      <c r="AF122" s="59"/>
      <c r="AG122" s="56">
        <f t="shared" si="29"/>
        <v>0</v>
      </c>
      <c r="AH122" s="59"/>
      <c r="AI122" s="59"/>
      <c r="AJ122" s="57">
        <f t="shared" si="30"/>
        <v>0</v>
      </c>
    </row>
    <row r="123" spans="1:36" ht="15" thickBot="1" x14ac:dyDescent="0.3">
      <c r="A123" s="33">
        <v>103</v>
      </c>
      <c r="B123" s="67" t="s">
        <v>35</v>
      </c>
      <c r="C123" s="66"/>
      <c r="D123" s="55">
        <f t="shared" si="16"/>
        <v>0</v>
      </c>
      <c r="E123" s="56">
        <f t="shared" si="17"/>
        <v>0</v>
      </c>
      <c r="F123" s="57">
        <f t="shared" si="18"/>
        <v>0</v>
      </c>
      <c r="G123" s="70"/>
      <c r="H123" s="59"/>
      <c r="I123" s="62">
        <f t="shared" si="19"/>
        <v>0</v>
      </c>
      <c r="J123" s="59"/>
      <c r="K123" s="59"/>
      <c r="L123" s="62">
        <f t="shared" si="20"/>
        <v>0</v>
      </c>
      <c r="M123" s="59"/>
      <c r="N123" s="59"/>
      <c r="O123" s="62">
        <f t="shared" si="21"/>
        <v>0</v>
      </c>
      <c r="P123" s="59"/>
      <c r="Q123" s="59"/>
      <c r="R123" s="62">
        <f t="shared" si="22"/>
        <v>0</v>
      </c>
      <c r="S123" s="58"/>
      <c r="T123" s="59"/>
      <c r="U123" s="64">
        <f t="shared" si="23"/>
        <v>0</v>
      </c>
      <c r="V123" s="55">
        <f t="shared" si="24"/>
        <v>0</v>
      </c>
      <c r="W123" s="56">
        <f t="shared" si="25"/>
        <v>0</v>
      </c>
      <c r="X123" s="57">
        <f t="shared" si="26"/>
        <v>0</v>
      </c>
      <c r="Y123" s="74"/>
      <c r="Z123" s="59"/>
      <c r="AA123" s="56">
        <f t="shared" si="27"/>
        <v>0</v>
      </c>
      <c r="AB123" s="59"/>
      <c r="AC123" s="59"/>
      <c r="AD123" s="56">
        <f t="shared" si="28"/>
        <v>0</v>
      </c>
      <c r="AE123" s="59"/>
      <c r="AF123" s="59"/>
      <c r="AG123" s="56">
        <f t="shared" si="29"/>
        <v>0</v>
      </c>
      <c r="AH123" s="59"/>
      <c r="AI123" s="59"/>
      <c r="AJ123" s="57">
        <f t="shared" si="30"/>
        <v>0</v>
      </c>
    </row>
    <row r="124" spans="1:36" ht="15" thickBot="1" x14ac:dyDescent="0.3">
      <c r="A124" s="33">
        <v>104</v>
      </c>
      <c r="B124" s="67" t="s">
        <v>35</v>
      </c>
      <c r="C124" s="66"/>
      <c r="D124" s="55">
        <f t="shared" si="16"/>
        <v>0</v>
      </c>
      <c r="E124" s="56">
        <f t="shared" si="17"/>
        <v>0</v>
      </c>
      <c r="F124" s="57">
        <f t="shared" si="18"/>
        <v>0</v>
      </c>
      <c r="G124" s="70"/>
      <c r="H124" s="59"/>
      <c r="I124" s="62">
        <f t="shared" si="19"/>
        <v>0</v>
      </c>
      <c r="J124" s="59"/>
      <c r="K124" s="59"/>
      <c r="L124" s="62">
        <f t="shared" si="20"/>
        <v>0</v>
      </c>
      <c r="M124" s="59"/>
      <c r="N124" s="59"/>
      <c r="O124" s="62">
        <f t="shared" si="21"/>
        <v>0</v>
      </c>
      <c r="P124" s="59"/>
      <c r="Q124" s="59"/>
      <c r="R124" s="62">
        <f t="shared" si="22"/>
        <v>0</v>
      </c>
      <c r="S124" s="58"/>
      <c r="T124" s="59"/>
      <c r="U124" s="64">
        <f t="shared" si="23"/>
        <v>0</v>
      </c>
      <c r="V124" s="55">
        <f t="shared" si="24"/>
        <v>0</v>
      </c>
      <c r="W124" s="56">
        <f t="shared" si="25"/>
        <v>0</v>
      </c>
      <c r="X124" s="57">
        <f t="shared" si="26"/>
        <v>0</v>
      </c>
      <c r="Y124" s="74"/>
      <c r="Z124" s="59"/>
      <c r="AA124" s="56">
        <f t="shared" si="27"/>
        <v>0</v>
      </c>
      <c r="AB124" s="59"/>
      <c r="AC124" s="59"/>
      <c r="AD124" s="56">
        <f t="shared" si="28"/>
        <v>0</v>
      </c>
      <c r="AE124" s="59"/>
      <c r="AF124" s="59"/>
      <c r="AG124" s="56">
        <f t="shared" si="29"/>
        <v>0</v>
      </c>
      <c r="AH124" s="59"/>
      <c r="AI124" s="59"/>
      <c r="AJ124" s="57">
        <f t="shared" si="30"/>
        <v>0</v>
      </c>
    </row>
    <row r="125" spans="1:36" ht="15" thickBot="1" x14ac:dyDescent="0.3">
      <c r="A125" s="33">
        <v>105</v>
      </c>
      <c r="B125" s="67" t="s">
        <v>35</v>
      </c>
      <c r="C125" s="66"/>
      <c r="D125" s="55">
        <f t="shared" si="16"/>
        <v>0</v>
      </c>
      <c r="E125" s="56">
        <f t="shared" si="17"/>
        <v>0</v>
      </c>
      <c r="F125" s="57">
        <f t="shared" si="18"/>
        <v>0</v>
      </c>
      <c r="G125" s="70"/>
      <c r="H125" s="59"/>
      <c r="I125" s="62">
        <f t="shared" si="19"/>
        <v>0</v>
      </c>
      <c r="J125" s="59"/>
      <c r="K125" s="59"/>
      <c r="L125" s="62">
        <f t="shared" si="20"/>
        <v>0</v>
      </c>
      <c r="M125" s="59"/>
      <c r="N125" s="59"/>
      <c r="O125" s="62">
        <f t="shared" si="21"/>
        <v>0</v>
      </c>
      <c r="P125" s="59"/>
      <c r="Q125" s="59"/>
      <c r="R125" s="62">
        <f t="shared" si="22"/>
        <v>0</v>
      </c>
      <c r="S125" s="58"/>
      <c r="T125" s="59"/>
      <c r="U125" s="64">
        <f t="shared" si="23"/>
        <v>0</v>
      </c>
      <c r="V125" s="55">
        <f t="shared" si="24"/>
        <v>0</v>
      </c>
      <c r="W125" s="56">
        <f t="shared" si="25"/>
        <v>0</v>
      </c>
      <c r="X125" s="57">
        <f t="shared" si="26"/>
        <v>0</v>
      </c>
      <c r="Y125" s="74"/>
      <c r="Z125" s="59"/>
      <c r="AA125" s="56">
        <f t="shared" si="27"/>
        <v>0</v>
      </c>
      <c r="AB125" s="59"/>
      <c r="AC125" s="59"/>
      <c r="AD125" s="56">
        <f t="shared" si="28"/>
        <v>0</v>
      </c>
      <c r="AE125" s="59"/>
      <c r="AF125" s="59"/>
      <c r="AG125" s="56">
        <f t="shared" si="29"/>
        <v>0</v>
      </c>
      <c r="AH125" s="59"/>
      <c r="AI125" s="59"/>
      <c r="AJ125" s="57">
        <f t="shared" si="30"/>
        <v>0</v>
      </c>
    </row>
    <row r="126" spans="1:36" ht="15" thickBot="1" x14ac:dyDescent="0.3">
      <c r="A126" s="33">
        <v>106</v>
      </c>
      <c r="B126" s="67" t="s">
        <v>35</v>
      </c>
      <c r="C126" s="66"/>
      <c r="D126" s="55">
        <f t="shared" si="16"/>
        <v>0</v>
      </c>
      <c r="E126" s="56">
        <f t="shared" si="17"/>
        <v>0</v>
      </c>
      <c r="F126" s="57">
        <f t="shared" si="18"/>
        <v>0</v>
      </c>
      <c r="G126" s="70"/>
      <c r="H126" s="59"/>
      <c r="I126" s="62">
        <f t="shared" si="19"/>
        <v>0</v>
      </c>
      <c r="J126" s="59"/>
      <c r="K126" s="59"/>
      <c r="L126" s="62">
        <f t="shared" si="20"/>
        <v>0</v>
      </c>
      <c r="M126" s="59"/>
      <c r="N126" s="59"/>
      <c r="O126" s="62">
        <f t="shared" si="21"/>
        <v>0</v>
      </c>
      <c r="P126" s="59"/>
      <c r="Q126" s="59"/>
      <c r="R126" s="62">
        <f t="shared" si="22"/>
        <v>0</v>
      </c>
      <c r="S126" s="58"/>
      <c r="T126" s="59"/>
      <c r="U126" s="64">
        <f t="shared" si="23"/>
        <v>0</v>
      </c>
      <c r="V126" s="55">
        <f t="shared" si="24"/>
        <v>0</v>
      </c>
      <c r="W126" s="56">
        <f t="shared" si="25"/>
        <v>0</v>
      </c>
      <c r="X126" s="57">
        <f t="shared" si="26"/>
        <v>0</v>
      </c>
      <c r="Y126" s="74"/>
      <c r="Z126" s="59"/>
      <c r="AA126" s="56">
        <f t="shared" si="27"/>
        <v>0</v>
      </c>
      <c r="AB126" s="59"/>
      <c r="AC126" s="59"/>
      <c r="AD126" s="56">
        <f t="shared" si="28"/>
        <v>0</v>
      </c>
      <c r="AE126" s="59"/>
      <c r="AF126" s="59"/>
      <c r="AG126" s="56">
        <f t="shared" si="29"/>
        <v>0</v>
      </c>
      <c r="AH126" s="59"/>
      <c r="AI126" s="59"/>
      <c r="AJ126" s="57">
        <f t="shared" si="30"/>
        <v>0</v>
      </c>
    </row>
    <row r="127" spans="1:36" ht="15" thickBot="1" x14ac:dyDescent="0.3">
      <c r="A127" s="33">
        <v>107</v>
      </c>
      <c r="B127" s="67" t="s">
        <v>35</v>
      </c>
      <c r="C127" s="66"/>
      <c r="D127" s="55">
        <f t="shared" si="16"/>
        <v>0</v>
      </c>
      <c r="E127" s="56">
        <f t="shared" si="17"/>
        <v>0</v>
      </c>
      <c r="F127" s="57">
        <f t="shared" si="18"/>
        <v>0</v>
      </c>
      <c r="G127" s="70"/>
      <c r="H127" s="59"/>
      <c r="I127" s="62">
        <f t="shared" si="19"/>
        <v>0</v>
      </c>
      <c r="J127" s="59"/>
      <c r="K127" s="59"/>
      <c r="L127" s="62">
        <f t="shared" si="20"/>
        <v>0</v>
      </c>
      <c r="M127" s="59"/>
      <c r="N127" s="59"/>
      <c r="O127" s="62">
        <f t="shared" si="21"/>
        <v>0</v>
      </c>
      <c r="P127" s="59"/>
      <c r="Q127" s="59"/>
      <c r="R127" s="62">
        <f t="shared" si="22"/>
        <v>0</v>
      </c>
      <c r="S127" s="58"/>
      <c r="T127" s="59"/>
      <c r="U127" s="64">
        <f t="shared" si="23"/>
        <v>0</v>
      </c>
      <c r="V127" s="55">
        <f t="shared" si="24"/>
        <v>0</v>
      </c>
      <c r="W127" s="56">
        <f t="shared" si="25"/>
        <v>0</v>
      </c>
      <c r="X127" s="57">
        <f t="shared" si="26"/>
        <v>0</v>
      </c>
      <c r="Y127" s="74"/>
      <c r="Z127" s="59"/>
      <c r="AA127" s="56">
        <f t="shared" si="27"/>
        <v>0</v>
      </c>
      <c r="AB127" s="59"/>
      <c r="AC127" s="59"/>
      <c r="AD127" s="56">
        <f t="shared" si="28"/>
        <v>0</v>
      </c>
      <c r="AE127" s="59"/>
      <c r="AF127" s="59"/>
      <c r="AG127" s="56">
        <f t="shared" si="29"/>
        <v>0</v>
      </c>
      <c r="AH127" s="59"/>
      <c r="AI127" s="59"/>
      <c r="AJ127" s="57">
        <f t="shared" si="30"/>
        <v>0</v>
      </c>
    </row>
    <row r="128" spans="1:36" ht="15" thickBot="1" x14ac:dyDescent="0.3">
      <c r="A128" s="33">
        <v>108</v>
      </c>
      <c r="B128" s="67" t="s">
        <v>35</v>
      </c>
      <c r="C128" s="66"/>
      <c r="D128" s="55">
        <f t="shared" si="16"/>
        <v>0</v>
      </c>
      <c r="E128" s="56">
        <f t="shared" si="17"/>
        <v>0</v>
      </c>
      <c r="F128" s="57">
        <f t="shared" si="18"/>
        <v>0</v>
      </c>
      <c r="G128" s="70"/>
      <c r="H128" s="59"/>
      <c r="I128" s="62">
        <f t="shared" si="19"/>
        <v>0</v>
      </c>
      <c r="J128" s="59"/>
      <c r="K128" s="59"/>
      <c r="L128" s="62">
        <f t="shared" si="20"/>
        <v>0</v>
      </c>
      <c r="M128" s="59"/>
      <c r="N128" s="59"/>
      <c r="O128" s="62">
        <f t="shared" si="21"/>
        <v>0</v>
      </c>
      <c r="P128" s="59"/>
      <c r="Q128" s="59"/>
      <c r="R128" s="62">
        <f t="shared" si="22"/>
        <v>0</v>
      </c>
      <c r="S128" s="58"/>
      <c r="T128" s="59"/>
      <c r="U128" s="64">
        <f t="shared" si="23"/>
        <v>0</v>
      </c>
      <c r="V128" s="55">
        <f t="shared" si="24"/>
        <v>0</v>
      </c>
      <c r="W128" s="56">
        <f t="shared" si="25"/>
        <v>0</v>
      </c>
      <c r="X128" s="57">
        <f t="shared" si="26"/>
        <v>0</v>
      </c>
      <c r="Y128" s="74"/>
      <c r="Z128" s="59"/>
      <c r="AA128" s="56">
        <f t="shared" si="27"/>
        <v>0</v>
      </c>
      <c r="AB128" s="59"/>
      <c r="AC128" s="59"/>
      <c r="AD128" s="56">
        <f t="shared" si="28"/>
        <v>0</v>
      </c>
      <c r="AE128" s="59"/>
      <c r="AF128" s="59"/>
      <c r="AG128" s="56">
        <f t="shared" si="29"/>
        <v>0</v>
      </c>
      <c r="AH128" s="59"/>
      <c r="AI128" s="59"/>
      <c r="AJ128" s="57">
        <f t="shared" si="30"/>
        <v>0</v>
      </c>
    </row>
    <row r="129" spans="1:36" ht="15" thickBot="1" x14ac:dyDescent="0.3">
      <c r="A129" s="33">
        <v>109</v>
      </c>
      <c r="B129" s="67" t="s">
        <v>35</v>
      </c>
      <c r="C129" s="66"/>
      <c r="D129" s="55">
        <f t="shared" si="16"/>
        <v>0</v>
      </c>
      <c r="E129" s="56">
        <f t="shared" si="17"/>
        <v>0</v>
      </c>
      <c r="F129" s="57">
        <f t="shared" si="18"/>
        <v>0</v>
      </c>
      <c r="G129" s="70"/>
      <c r="H129" s="59"/>
      <c r="I129" s="62">
        <f t="shared" si="19"/>
        <v>0</v>
      </c>
      <c r="J129" s="59"/>
      <c r="K129" s="59"/>
      <c r="L129" s="62">
        <f t="shared" si="20"/>
        <v>0</v>
      </c>
      <c r="M129" s="59"/>
      <c r="N129" s="59"/>
      <c r="O129" s="62">
        <f t="shared" si="21"/>
        <v>0</v>
      </c>
      <c r="P129" s="59"/>
      <c r="Q129" s="59"/>
      <c r="R129" s="62">
        <f t="shared" si="22"/>
        <v>0</v>
      </c>
      <c r="S129" s="58"/>
      <c r="T129" s="59"/>
      <c r="U129" s="64">
        <f t="shared" si="23"/>
        <v>0</v>
      </c>
      <c r="V129" s="55">
        <f t="shared" si="24"/>
        <v>0</v>
      </c>
      <c r="W129" s="56">
        <f t="shared" si="25"/>
        <v>0</v>
      </c>
      <c r="X129" s="57">
        <f t="shared" si="26"/>
        <v>0</v>
      </c>
      <c r="Y129" s="74"/>
      <c r="Z129" s="59"/>
      <c r="AA129" s="56">
        <f t="shared" si="27"/>
        <v>0</v>
      </c>
      <c r="AB129" s="59"/>
      <c r="AC129" s="59"/>
      <c r="AD129" s="56">
        <f t="shared" si="28"/>
        <v>0</v>
      </c>
      <c r="AE129" s="59"/>
      <c r="AF129" s="59"/>
      <c r="AG129" s="56">
        <f t="shared" si="29"/>
        <v>0</v>
      </c>
      <c r="AH129" s="59"/>
      <c r="AI129" s="59"/>
      <c r="AJ129" s="57">
        <f t="shared" si="30"/>
        <v>0</v>
      </c>
    </row>
    <row r="130" spans="1:36" ht="15" thickBot="1" x14ac:dyDescent="0.3">
      <c r="A130" s="33">
        <v>110</v>
      </c>
      <c r="B130" s="67" t="s">
        <v>35</v>
      </c>
      <c r="C130" s="66"/>
      <c r="D130" s="55">
        <f t="shared" si="16"/>
        <v>0</v>
      </c>
      <c r="E130" s="56">
        <f t="shared" si="17"/>
        <v>0</v>
      </c>
      <c r="F130" s="57">
        <f t="shared" si="18"/>
        <v>0</v>
      </c>
      <c r="G130" s="70"/>
      <c r="H130" s="59"/>
      <c r="I130" s="62">
        <f t="shared" si="19"/>
        <v>0</v>
      </c>
      <c r="J130" s="59"/>
      <c r="K130" s="59"/>
      <c r="L130" s="62">
        <f t="shared" si="20"/>
        <v>0</v>
      </c>
      <c r="M130" s="59"/>
      <c r="N130" s="59"/>
      <c r="O130" s="62">
        <f t="shared" si="21"/>
        <v>0</v>
      </c>
      <c r="P130" s="59"/>
      <c r="Q130" s="59"/>
      <c r="R130" s="62">
        <f t="shared" si="22"/>
        <v>0</v>
      </c>
      <c r="S130" s="58"/>
      <c r="T130" s="59"/>
      <c r="U130" s="64">
        <f t="shared" si="23"/>
        <v>0</v>
      </c>
      <c r="V130" s="55">
        <f t="shared" si="24"/>
        <v>0</v>
      </c>
      <c r="W130" s="56">
        <f t="shared" si="25"/>
        <v>0</v>
      </c>
      <c r="X130" s="57">
        <f t="shared" si="26"/>
        <v>0</v>
      </c>
      <c r="Y130" s="74"/>
      <c r="Z130" s="59"/>
      <c r="AA130" s="56">
        <f t="shared" si="27"/>
        <v>0</v>
      </c>
      <c r="AB130" s="59"/>
      <c r="AC130" s="59"/>
      <c r="AD130" s="56">
        <f t="shared" si="28"/>
        <v>0</v>
      </c>
      <c r="AE130" s="59"/>
      <c r="AF130" s="59"/>
      <c r="AG130" s="56">
        <f t="shared" si="29"/>
        <v>0</v>
      </c>
      <c r="AH130" s="59"/>
      <c r="AI130" s="59"/>
      <c r="AJ130" s="57">
        <f t="shared" si="30"/>
        <v>0</v>
      </c>
    </row>
    <row r="131" spans="1:36" ht="15" thickBot="1" x14ac:dyDescent="0.3">
      <c r="A131" s="33">
        <v>111</v>
      </c>
      <c r="B131" s="67" t="s">
        <v>35</v>
      </c>
      <c r="C131" s="66"/>
      <c r="D131" s="55">
        <f t="shared" si="16"/>
        <v>0</v>
      </c>
      <c r="E131" s="56">
        <f t="shared" si="17"/>
        <v>0</v>
      </c>
      <c r="F131" s="57">
        <f t="shared" si="18"/>
        <v>0</v>
      </c>
      <c r="G131" s="70"/>
      <c r="H131" s="59"/>
      <c r="I131" s="62">
        <f t="shared" si="19"/>
        <v>0</v>
      </c>
      <c r="J131" s="59"/>
      <c r="K131" s="59"/>
      <c r="L131" s="62">
        <f t="shared" si="20"/>
        <v>0</v>
      </c>
      <c r="M131" s="59"/>
      <c r="N131" s="59"/>
      <c r="O131" s="62">
        <f t="shared" si="21"/>
        <v>0</v>
      </c>
      <c r="P131" s="59"/>
      <c r="Q131" s="59"/>
      <c r="R131" s="62">
        <f t="shared" si="22"/>
        <v>0</v>
      </c>
      <c r="S131" s="58"/>
      <c r="T131" s="59"/>
      <c r="U131" s="64">
        <f t="shared" si="23"/>
        <v>0</v>
      </c>
      <c r="V131" s="55">
        <f t="shared" si="24"/>
        <v>0</v>
      </c>
      <c r="W131" s="56">
        <f t="shared" si="25"/>
        <v>0</v>
      </c>
      <c r="X131" s="57">
        <f t="shared" si="26"/>
        <v>0</v>
      </c>
      <c r="Y131" s="74"/>
      <c r="Z131" s="59"/>
      <c r="AA131" s="56">
        <f t="shared" si="27"/>
        <v>0</v>
      </c>
      <c r="AB131" s="59"/>
      <c r="AC131" s="59"/>
      <c r="AD131" s="56">
        <f t="shared" si="28"/>
        <v>0</v>
      </c>
      <c r="AE131" s="59"/>
      <c r="AF131" s="59"/>
      <c r="AG131" s="56">
        <f t="shared" si="29"/>
        <v>0</v>
      </c>
      <c r="AH131" s="59"/>
      <c r="AI131" s="59"/>
      <c r="AJ131" s="57">
        <f t="shared" si="30"/>
        <v>0</v>
      </c>
    </row>
    <row r="132" spans="1:36" ht="15" thickBot="1" x14ac:dyDescent="0.3">
      <c r="A132" s="33">
        <v>112</v>
      </c>
      <c r="B132" s="67" t="s">
        <v>35</v>
      </c>
      <c r="C132" s="66"/>
      <c r="D132" s="55">
        <f t="shared" si="16"/>
        <v>0</v>
      </c>
      <c r="E132" s="56">
        <f t="shared" si="17"/>
        <v>0</v>
      </c>
      <c r="F132" s="57">
        <f t="shared" si="18"/>
        <v>0</v>
      </c>
      <c r="G132" s="70"/>
      <c r="H132" s="59"/>
      <c r="I132" s="62">
        <f t="shared" si="19"/>
        <v>0</v>
      </c>
      <c r="J132" s="59"/>
      <c r="K132" s="59"/>
      <c r="L132" s="62">
        <f t="shared" si="20"/>
        <v>0</v>
      </c>
      <c r="M132" s="59"/>
      <c r="N132" s="59"/>
      <c r="O132" s="62">
        <f t="shared" si="21"/>
        <v>0</v>
      </c>
      <c r="P132" s="59"/>
      <c r="Q132" s="59"/>
      <c r="R132" s="62">
        <f t="shared" si="22"/>
        <v>0</v>
      </c>
      <c r="S132" s="58"/>
      <c r="T132" s="59"/>
      <c r="U132" s="64">
        <f t="shared" si="23"/>
        <v>0</v>
      </c>
      <c r="V132" s="55">
        <f t="shared" si="24"/>
        <v>0</v>
      </c>
      <c r="W132" s="56">
        <f t="shared" si="25"/>
        <v>0</v>
      </c>
      <c r="X132" s="57">
        <f t="shared" si="26"/>
        <v>0</v>
      </c>
      <c r="Y132" s="74"/>
      <c r="Z132" s="59"/>
      <c r="AA132" s="56">
        <f t="shared" si="27"/>
        <v>0</v>
      </c>
      <c r="AB132" s="59"/>
      <c r="AC132" s="59"/>
      <c r="AD132" s="56">
        <f t="shared" si="28"/>
        <v>0</v>
      </c>
      <c r="AE132" s="59"/>
      <c r="AF132" s="59"/>
      <c r="AG132" s="56">
        <f t="shared" si="29"/>
        <v>0</v>
      </c>
      <c r="AH132" s="59"/>
      <c r="AI132" s="59"/>
      <c r="AJ132" s="57">
        <f t="shared" si="30"/>
        <v>0</v>
      </c>
    </row>
    <row r="133" spans="1:36" ht="15" thickBot="1" x14ac:dyDescent="0.3">
      <c r="A133" s="33">
        <v>113</v>
      </c>
      <c r="B133" s="67" t="s">
        <v>35</v>
      </c>
      <c r="C133" s="66"/>
      <c r="D133" s="55">
        <f t="shared" si="16"/>
        <v>0</v>
      </c>
      <c r="E133" s="56">
        <f t="shared" si="17"/>
        <v>0</v>
      </c>
      <c r="F133" s="57">
        <f t="shared" si="18"/>
        <v>0</v>
      </c>
      <c r="G133" s="70"/>
      <c r="H133" s="59"/>
      <c r="I133" s="62">
        <f t="shared" si="19"/>
        <v>0</v>
      </c>
      <c r="J133" s="59"/>
      <c r="K133" s="59"/>
      <c r="L133" s="62">
        <f t="shared" si="20"/>
        <v>0</v>
      </c>
      <c r="M133" s="59"/>
      <c r="N133" s="59"/>
      <c r="O133" s="62">
        <f t="shared" si="21"/>
        <v>0</v>
      </c>
      <c r="P133" s="59"/>
      <c r="Q133" s="59"/>
      <c r="R133" s="62">
        <f t="shared" si="22"/>
        <v>0</v>
      </c>
      <c r="S133" s="58"/>
      <c r="T133" s="59"/>
      <c r="U133" s="64">
        <f t="shared" si="23"/>
        <v>0</v>
      </c>
      <c r="V133" s="55">
        <f t="shared" si="24"/>
        <v>0</v>
      </c>
      <c r="W133" s="56">
        <f t="shared" si="25"/>
        <v>0</v>
      </c>
      <c r="X133" s="57">
        <f t="shared" si="26"/>
        <v>0</v>
      </c>
      <c r="Y133" s="74"/>
      <c r="Z133" s="59"/>
      <c r="AA133" s="56">
        <f t="shared" si="27"/>
        <v>0</v>
      </c>
      <c r="AB133" s="59"/>
      <c r="AC133" s="59"/>
      <c r="AD133" s="56">
        <f t="shared" si="28"/>
        <v>0</v>
      </c>
      <c r="AE133" s="59"/>
      <c r="AF133" s="59"/>
      <c r="AG133" s="56">
        <f t="shared" si="29"/>
        <v>0</v>
      </c>
      <c r="AH133" s="59"/>
      <c r="AI133" s="59"/>
      <c r="AJ133" s="57">
        <f t="shared" si="30"/>
        <v>0</v>
      </c>
    </row>
    <row r="134" spans="1:36" ht="15" thickBot="1" x14ac:dyDescent="0.3">
      <c r="A134" s="33">
        <v>114</v>
      </c>
      <c r="B134" s="67" t="s">
        <v>35</v>
      </c>
      <c r="C134" s="66"/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70"/>
      <c r="H134" s="59"/>
      <c r="I134" s="62">
        <f t="shared" si="19"/>
        <v>0</v>
      </c>
      <c r="J134" s="59"/>
      <c r="K134" s="59"/>
      <c r="L134" s="62">
        <f t="shared" si="20"/>
        <v>0</v>
      </c>
      <c r="M134" s="59"/>
      <c r="N134" s="59"/>
      <c r="O134" s="62">
        <f t="shared" si="21"/>
        <v>0</v>
      </c>
      <c r="P134" s="59"/>
      <c r="Q134" s="59"/>
      <c r="R134" s="62">
        <f t="shared" si="22"/>
        <v>0</v>
      </c>
      <c r="S134" s="58"/>
      <c r="T134" s="59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74"/>
      <c r="Z134" s="59"/>
      <c r="AA134" s="56">
        <f t="shared" si="27"/>
        <v>0</v>
      </c>
      <c r="AB134" s="59"/>
      <c r="AC134" s="59"/>
      <c r="AD134" s="56">
        <f t="shared" si="28"/>
        <v>0</v>
      </c>
      <c r="AE134" s="59"/>
      <c r="AF134" s="59"/>
      <c r="AG134" s="56">
        <f t="shared" si="29"/>
        <v>0</v>
      </c>
      <c r="AH134" s="59"/>
      <c r="AI134" s="59"/>
      <c r="AJ134" s="57">
        <f t="shared" si="30"/>
        <v>0</v>
      </c>
    </row>
    <row r="135" spans="1:36" ht="15" thickBot="1" x14ac:dyDescent="0.3">
      <c r="A135" s="33">
        <v>115</v>
      </c>
      <c r="B135" s="67" t="s">
        <v>35</v>
      </c>
      <c r="C135" s="66"/>
      <c r="D135" s="55">
        <f t="shared" si="16"/>
        <v>0</v>
      </c>
      <c r="E135" s="56">
        <f t="shared" si="17"/>
        <v>0</v>
      </c>
      <c r="F135" s="57">
        <f t="shared" si="18"/>
        <v>0</v>
      </c>
      <c r="G135" s="70"/>
      <c r="H135" s="59"/>
      <c r="I135" s="62">
        <f t="shared" si="19"/>
        <v>0</v>
      </c>
      <c r="J135" s="59"/>
      <c r="K135" s="59"/>
      <c r="L135" s="62">
        <f t="shared" si="20"/>
        <v>0</v>
      </c>
      <c r="M135" s="59"/>
      <c r="N135" s="59"/>
      <c r="O135" s="62">
        <f t="shared" si="21"/>
        <v>0</v>
      </c>
      <c r="P135" s="59"/>
      <c r="Q135" s="59"/>
      <c r="R135" s="62">
        <f t="shared" si="22"/>
        <v>0</v>
      </c>
      <c r="S135" s="58"/>
      <c r="T135" s="59"/>
      <c r="U135" s="64">
        <f t="shared" si="23"/>
        <v>0</v>
      </c>
      <c r="V135" s="55">
        <f t="shared" si="24"/>
        <v>0</v>
      </c>
      <c r="W135" s="56">
        <f t="shared" si="25"/>
        <v>0</v>
      </c>
      <c r="X135" s="57">
        <f t="shared" si="26"/>
        <v>0</v>
      </c>
      <c r="Y135" s="74"/>
      <c r="Z135" s="59"/>
      <c r="AA135" s="56">
        <f t="shared" si="27"/>
        <v>0</v>
      </c>
      <c r="AB135" s="59"/>
      <c r="AC135" s="59"/>
      <c r="AD135" s="56">
        <f t="shared" si="28"/>
        <v>0</v>
      </c>
      <c r="AE135" s="59"/>
      <c r="AF135" s="59"/>
      <c r="AG135" s="56">
        <f t="shared" si="29"/>
        <v>0</v>
      </c>
      <c r="AH135" s="59"/>
      <c r="AI135" s="59"/>
      <c r="AJ135" s="57">
        <f t="shared" si="30"/>
        <v>0</v>
      </c>
    </row>
    <row r="136" spans="1:36" ht="15" thickBot="1" x14ac:dyDescent="0.3">
      <c r="A136" s="33">
        <v>116</v>
      </c>
      <c r="B136" s="67" t="s">
        <v>35</v>
      </c>
      <c r="C136" s="66"/>
      <c r="D136" s="55">
        <f t="shared" si="16"/>
        <v>0</v>
      </c>
      <c r="E136" s="56">
        <f t="shared" si="17"/>
        <v>0</v>
      </c>
      <c r="F136" s="57">
        <f t="shared" si="18"/>
        <v>0</v>
      </c>
      <c r="G136" s="70"/>
      <c r="H136" s="59"/>
      <c r="I136" s="62">
        <f t="shared" si="19"/>
        <v>0</v>
      </c>
      <c r="J136" s="59"/>
      <c r="K136" s="59"/>
      <c r="L136" s="62">
        <f t="shared" si="20"/>
        <v>0</v>
      </c>
      <c r="M136" s="59"/>
      <c r="N136" s="59"/>
      <c r="O136" s="62">
        <f t="shared" si="21"/>
        <v>0</v>
      </c>
      <c r="P136" s="59"/>
      <c r="Q136" s="59"/>
      <c r="R136" s="62">
        <f t="shared" si="22"/>
        <v>0</v>
      </c>
      <c r="S136" s="58"/>
      <c r="T136" s="59"/>
      <c r="U136" s="64">
        <f t="shared" si="23"/>
        <v>0</v>
      </c>
      <c r="V136" s="55">
        <f t="shared" si="24"/>
        <v>0</v>
      </c>
      <c r="W136" s="56">
        <f t="shared" si="25"/>
        <v>0</v>
      </c>
      <c r="X136" s="57">
        <f t="shared" si="26"/>
        <v>0</v>
      </c>
      <c r="Y136" s="74"/>
      <c r="Z136" s="59"/>
      <c r="AA136" s="56">
        <f t="shared" si="27"/>
        <v>0</v>
      </c>
      <c r="AB136" s="59"/>
      <c r="AC136" s="59"/>
      <c r="AD136" s="56">
        <f t="shared" si="28"/>
        <v>0</v>
      </c>
      <c r="AE136" s="59"/>
      <c r="AF136" s="59"/>
      <c r="AG136" s="56">
        <f t="shared" si="29"/>
        <v>0</v>
      </c>
      <c r="AH136" s="59"/>
      <c r="AI136" s="59"/>
      <c r="AJ136" s="57">
        <f t="shared" si="30"/>
        <v>0</v>
      </c>
    </row>
    <row r="137" spans="1:36" ht="15" thickBot="1" x14ac:dyDescent="0.3">
      <c r="A137" s="33">
        <v>117</v>
      </c>
      <c r="B137" s="67" t="s">
        <v>35</v>
      </c>
      <c r="C137" s="66"/>
      <c r="D137" s="55">
        <f t="shared" si="16"/>
        <v>0</v>
      </c>
      <c r="E137" s="56">
        <f t="shared" si="17"/>
        <v>0</v>
      </c>
      <c r="F137" s="57">
        <f t="shared" si="18"/>
        <v>0</v>
      </c>
      <c r="G137" s="70"/>
      <c r="H137" s="59"/>
      <c r="I137" s="62">
        <f t="shared" si="19"/>
        <v>0</v>
      </c>
      <c r="J137" s="59"/>
      <c r="K137" s="59"/>
      <c r="L137" s="62">
        <f t="shared" si="20"/>
        <v>0</v>
      </c>
      <c r="M137" s="59"/>
      <c r="N137" s="59"/>
      <c r="O137" s="62">
        <f t="shared" si="21"/>
        <v>0</v>
      </c>
      <c r="P137" s="59"/>
      <c r="Q137" s="59"/>
      <c r="R137" s="62">
        <f t="shared" si="22"/>
        <v>0</v>
      </c>
      <c r="S137" s="58"/>
      <c r="T137" s="59"/>
      <c r="U137" s="64">
        <f t="shared" si="23"/>
        <v>0</v>
      </c>
      <c r="V137" s="55">
        <f t="shared" si="24"/>
        <v>0</v>
      </c>
      <c r="W137" s="56">
        <f t="shared" si="25"/>
        <v>0</v>
      </c>
      <c r="X137" s="57">
        <f t="shared" si="26"/>
        <v>0</v>
      </c>
      <c r="Y137" s="74"/>
      <c r="Z137" s="59"/>
      <c r="AA137" s="56">
        <f t="shared" si="27"/>
        <v>0</v>
      </c>
      <c r="AB137" s="59"/>
      <c r="AC137" s="59"/>
      <c r="AD137" s="56">
        <f t="shared" si="28"/>
        <v>0</v>
      </c>
      <c r="AE137" s="59"/>
      <c r="AF137" s="59"/>
      <c r="AG137" s="56">
        <f t="shared" si="29"/>
        <v>0</v>
      </c>
      <c r="AH137" s="59"/>
      <c r="AI137" s="59"/>
      <c r="AJ137" s="57">
        <f t="shared" si="30"/>
        <v>0</v>
      </c>
    </row>
    <row r="138" spans="1:36" ht="15" thickBot="1" x14ac:dyDescent="0.3">
      <c r="A138" s="33">
        <v>118</v>
      </c>
      <c r="B138" s="67" t="s">
        <v>35</v>
      </c>
      <c r="C138" s="66"/>
      <c r="D138" s="55">
        <f t="shared" si="16"/>
        <v>0</v>
      </c>
      <c r="E138" s="56">
        <f t="shared" si="17"/>
        <v>0</v>
      </c>
      <c r="F138" s="57">
        <f t="shared" si="18"/>
        <v>0</v>
      </c>
      <c r="G138" s="70"/>
      <c r="H138" s="59"/>
      <c r="I138" s="62">
        <f t="shared" si="19"/>
        <v>0</v>
      </c>
      <c r="J138" s="59"/>
      <c r="K138" s="59"/>
      <c r="L138" s="62">
        <f t="shared" si="20"/>
        <v>0</v>
      </c>
      <c r="M138" s="59"/>
      <c r="N138" s="59"/>
      <c r="O138" s="62">
        <f t="shared" si="21"/>
        <v>0</v>
      </c>
      <c r="P138" s="59"/>
      <c r="Q138" s="59"/>
      <c r="R138" s="62">
        <f t="shared" si="22"/>
        <v>0</v>
      </c>
      <c r="S138" s="58"/>
      <c r="T138" s="59"/>
      <c r="U138" s="64">
        <f t="shared" si="23"/>
        <v>0</v>
      </c>
      <c r="V138" s="55">
        <f t="shared" si="24"/>
        <v>0</v>
      </c>
      <c r="W138" s="56">
        <f t="shared" si="25"/>
        <v>0</v>
      </c>
      <c r="X138" s="57">
        <f t="shared" si="26"/>
        <v>0</v>
      </c>
      <c r="Y138" s="74"/>
      <c r="Z138" s="59"/>
      <c r="AA138" s="56">
        <f t="shared" si="27"/>
        <v>0</v>
      </c>
      <c r="AB138" s="59"/>
      <c r="AC138" s="59"/>
      <c r="AD138" s="56">
        <f t="shared" si="28"/>
        <v>0</v>
      </c>
      <c r="AE138" s="59"/>
      <c r="AF138" s="59"/>
      <c r="AG138" s="56">
        <f t="shared" si="29"/>
        <v>0</v>
      </c>
      <c r="AH138" s="59"/>
      <c r="AI138" s="59"/>
      <c r="AJ138" s="57">
        <f t="shared" si="30"/>
        <v>0</v>
      </c>
    </row>
    <row r="139" spans="1:36" ht="15" thickBot="1" x14ac:dyDescent="0.3">
      <c r="A139" s="33">
        <v>119</v>
      </c>
      <c r="B139" s="67" t="s">
        <v>35</v>
      </c>
      <c r="C139" s="66"/>
      <c r="D139" s="55">
        <f t="shared" si="16"/>
        <v>0</v>
      </c>
      <c r="E139" s="56">
        <f t="shared" si="17"/>
        <v>0</v>
      </c>
      <c r="F139" s="57">
        <f t="shared" si="18"/>
        <v>0</v>
      </c>
      <c r="G139" s="70"/>
      <c r="H139" s="59"/>
      <c r="I139" s="62">
        <f t="shared" si="19"/>
        <v>0</v>
      </c>
      <c r="J139" s="59"/>
      <c r="K139" s="59"/>
      <c r="L139" s="62">
        <f t="shared" si="20"/>
        <v>0</v>
      </c>
      <c r="M139" s="59"/>
      <c r="N139" s="59"/>
      <c r="O139" s="62">
        <f t="shared" si="21"/>
        <v>0</v>
      </c>
      <c r="P139" s="59"/>
      <c r="Q139" s="59"/>
      <c r="R139" s="62">
        <f t="shared" si="22"/>
        <v>0</v>
      </c>
      <c r="S139" s="58"/>
      <c r="T139" s="59"/>
      <c r="U139" s="64">
        <f t="shared" si="23"/>
        <v>0</v>
      </c>
      <c r="V139" s="55">
        <f t="shared" si="24"/>
        <v>0</v>
      </c>
      <c r="W139" s="56">
        <f t="shared" si="25"/>
        <v>0</v>
      </c>
      <c r="X139" s="57">
        <f t="shared" si="26"/>
        <v>0</v>
      </c>
      <c r="Y139" s="74"/>
      <c r="Z139" s="59"/>
      <c r="AA139" s="56">
        <f t="shared" si="27"/>
        <v>0</v>
      </c>
      <c r="AB139" s="59"/>
      <c r="AC139" s="59"/>
      <c r="AD139" s="56">
        <f t="shared" si="28"/>
        <v>0</v>
      </c>
      <c r="AE139" s="59"/>
      <c r="AF139" s="59"/>
      <c r="AG139" s="56">
        <f t="shared" si="29"/>
        <v>0</v>
      </c>
      <c r="AH139" s="59"/>
      <c r="AI139" s="59"/>
      <c r="AJ139" s="57">
        <f t="shared" si="30"/>
        <v>0</v>
      </c>
    </row>
    <row r="140" spans="1:36" ht="15" thickBot="1" x14ac:dyDescent="0.3">
      <c r="A140" s="33">
        <v>120</v>
      </c>
      <c r="B140" s="67" t="s">
        <v>35</v>
      </c>
      <c r="C140" s="66"/>
      <c r="D140" s="55">
        <f t="shared" si="16"/>
        <v>0</v>
      </c>
      <c r="E140" s="56">
        <f t="shared" si="17"/>
        <v>0</v>
      </c>
      <c r="F140" s="57">
        <f t="shared" si="18"/>
        <v>0</v>
      </c>
      <c r="G140" s="70"/>
      <c r="H140" s="59"/>
      <c r="I140" s="62">
        <f t="shared" si="19"/>
        <v>0</v>
      </c>
      <c r="J140" s="59"/>
      <c r="K140" s="59"/>
      <c r="L140" s="62">
        <f t="shared" si="20"/>
        <v>0</v>
      </c>
      <c r="M140" s="59"/>
      <c r="N140" s="59"/>
      <c r="O140" s="62">
        <f t="shared" si="21"/>
        <v>0</v>
      </c>
      <c r="P140" s="59"/>
      <c r="Q140" s="59"/>
      <c r="R140" s="62">
        <f t="shared" si="22"/>
        <v>0</v>
      </c>
      <c r="S140" s="58"/>
      <c r="T140" s="59"/>
      <c r="U140" s="64">
        <f t="shared" si="23"/>
        <v>0</v>
      </c>
      <c r="V140" s="55">
        <f t="shared" si="24"/>
        <v>0</v>
      </c>
      <c r="W140" s="56">
        <f t="shared" si="25"/>
        <v>0</v>
      </c>
      <c r="X140" s="57">
        <f t="shared" si="26"/>
        <v>0</v>
      </c>
      <c r="Y140" s="74"/>
      <c r="Z140" s="59"/>
      <c r="AA140" s="56">
        <f t="shared" si="27"/>
        <v>0</v>
      </c>
      <c r="AB140" s="59"/>
      <c r="AC140" s="59"/>
      <c r="AD140" s="56">
        <f t="shared" si="28"/>
        <v>0</v>
      </c>
      <c r="AE140" s="59"/>
      <c r="AF140" s="59"/>
      <c r="AG140" s="56">
        <f t="shared" si="29"/>
        <v>0</v>
      </c>
      <c r="AH140" s="59"/>
      <c r="AI140" s="59"/>
      <c r="AJ140" s="57">
        <f t="shared" si="30"/>
        <v>0</v>
      </c>
    </row>
    <row r="141" spans="1:36" ht="15" thickBot="1" x14ac:dyDescent="0.3">
      <c r="A141" s="33">
        <v>121</v>
      </c>
      <c r="B141" s="67" t="s">
        <v>35</v>
      </c>
      <c r="C141" s="66"/>
      <c r="D141" s="55">
        <f t="shared" si="16"/>
        <v>0</v>
      </c>
      <c r="E141" s="56">
        <f t="shared" si="17"/>
        <v>0</v>
      </c>
      <c r="F141" s="57">
        <f t="shared" si="18"/>
        <v>0</v>
      </c>
      <c r="G141" s="70"/>
      <c r="H141" s="59"/>
      <c r="I141" s="62">
        <f t="shared" si="19"/>
        <v>0</v>
      </c>
      <c r="J141" s="59"/>
      <c r="K141" s="59"/>
      <c r="L141" s="62">
        <f t="shared" si="20"/>
        <v>0</v>
      </c>
      <c r="M141" s="59"/>
      <c r="N141" s="59"/>
      <c r="O141" s="62">
        <f t="shared" si="21"/>
        <v>0</v>
      </c>
      <c r="P141" s="59"/>
      <c r="Q141" s="59"/>
      <c r="R141" s="62">
        <f t="shared" si="22"/>
        <v>0</v>
      </c>
      <c r="S141" s="58"/>
      <c r="T141" s="59"/>
      <c r="U141" s="64">
        <f t="shared" si="23"/>
        <v>0</v>
      </c>
      <c r="V141" s="55">
        <f t="shared" si="24"/>
        <v>0</v>
      </c>
      <c r="W141" s="56">
        <f t="shared" si="25"/>
        <v>0</v>
      </c>
      <c r="X141" s="57">
        <f t="shared" si="26"/>
        <v>0</v>
      </c>
      <c r="Y141" s="74"/>
      <c r="Z141" s="59"/>
      <c r="AA141" s="56">
        <f t="shared" si="27"/>
        <v>0</v>
      </c>
      <c r="AB141" s="59"/>
      <c r="AC141" s="59"/>
      <c r="AD141" s="56">
        <f t="shared" si="28"/>
        <v>0</v>
      </c>
      <c r="AE141" s="59"/>
      <c r="AF141" s="59"/>
      <c r="AG141" s="56">
        <f t="shared" si="29"/>
        <v>0</v>
      </c>
      <c r="AH141" s="59"/>
      <c r="AI141" s="59"/>
      <c r="AJ141" s="57">
        <f t="shared" si="30"/>
        <v>0</v>
      </c>
    </row>
    <row r="142" spans="1:36" ht="15" thickBot="1" x14ac:dyDescent="0.3">
      <c r="A142" s="33">
        <v>122</v>
      </c>
      <c r="B142" s="67" t="s">
        <v>35</v>
      </c>
      <c r="C142" s="66"/>
      <c r="D142" s="55">
        <f t="shared" si="16"/>
        <v>0</v>
      </c>
      <c r="E142" s="56">
        <f t="shared" si="17"/>
        <v>0</v>
      </c>
      <c r="F142" s="57">
        <f t="shared" si="18"/>
        <v>0</v>
      </c>
      <c r="G142" s="70"/>
      <c r="H142" s="59"/>
      <c r="I142" s="62">
        <f t="shared" si="19"/>
        <v>0</v>
      </c>
      <c r="J142" s="59"/>
      <c r="K142" s="59"/>
      <c r="L142" s="62">
        <f t="shared" si="20"/>
        <v>0</v>
      </c>
      <c r="M142" s="59"/>
      <c r="N142" s="59"/>
      <c r="O142" s="62">
        <f t="shared" si="21"/>
        <v>0</v>
      </c>
      <c r="P142" s="59"/>
      <c r="Q142" s="59"/>
      <c r="R142" s="62">
        <f t="shared" si="22"/>
        <v>0</v>
      </c>
      <c r="S142" s="58"/>
      <c r="T142" s="59"/>
      <c r="U142" s="64">
        <f t="shared" si="23"/>
        <v>0</v>
      </c>
      <c r="V142" s="55">
        <f t="shared" si="24"/>
        <v>0</v>
      </c>
      <c r="W142" s="56">
        <f t="shared" si="25"/>
        <v>0</v>
      </c>
      <c r="X142" s="57">
        <f t="shared" si="26"/>
        <v>0</v>
      </c>
      <c r="Y142" s="74"/>
      <c r="Z142" s="59"/>
      <c r="AA142" s="56">
        <f t="shared" si="27"/>
        <v>0</v>
      </c>
      <c r="AB142" s="59"/>
      <c r="AC142" s="59"/>
      <c r="AD142" s="56">
        <f t="shared" si="28"/>
        <v>0</v>
      </c>
      <c r="AE142" s="59"/>
      <c r="AF142" s="59"/>
      <c r="AG142" s="56">
        <f t="shared" si="29"/>
        <v>0</v>
      </c>
      <c r="AH142" s="59"/>
      <c r="AI142" s="59"/>
      <c r="AJ142" s="57">
        <f t="shared" si="30"/>
        <v>0</v>
      </c>
    </row>
    <row r="143" spans="1:36" ht="15" thickBot="1" x14ac:dyDescent="0.3">
      <c r="A143" s="33">
        <v>123</v>
      </c>
      <c r="B143" s="67" t="s">
        <v>35</v>
      </c>
      <c r="C143" s="66"/>
      <c r="D143" s="55">
        <f t="shared" si="16"/>
        <v>0</v>
      </c>
      <c r="E143" s="56">
        <f t="shared" si="17"/>
        <v>0</v>
      </c>
      <c r="F143" s="57">
        <f t="shared" si="18"/>
        <v>0</v>
      </c>
      <c r="G143" s="70"/>
      <c r="H143" s="59"/>
      <c r="I143" s="62">
        <f t="shared" si="19"/>
        <v>0</v>
      </c>
      <c r="J143" s="59"/>
      <c r="K143" s="59"/>
      <c r="L143" s="62">
        <f t="shared" si="20"/>
        <v>0</v>
      </c>
      <c r="M143" s="59"/>
      <c r="N143" s="59"/>
      <c r="O143" s="62">
        <f t="shared" si="21"/>
        <v>0</v>
      </c>
      <c r="P143" s="59"/>
      <c r="Q143" s="59"/>
      <c r="R143" s="62">
        <f t="shared" si="22"/>
        <v>0</v>
      </c>
      <c r="S143" s="58"/>
      <c r="T143" s="59"/>
      <c r="U143" s="64">
        <f t="shared" si="23"/>
        <v>0</v>
      </c>
      <c r="V143" s="55">
        <f t="shared" si="24"/>
        <v>0</v>
      </c>
      <c r="W143" s="56">
        <f t="shared" si="25"/>
        <v>0</v>
      </c>
      <c r="X143" s="57">
        <f t="shared" si="26"/>
        <v>0</v>
      </c>
      <c r="Y143" s="74"/>
      <c r="Z143" s="59"/>
      <c r="AA143" s="56">
        <f t="shared" si="27"/>
        <v>0</v>
      </c>
      <c r="AB143" s="59"/>
      <c r="AC143" s="59"/>
      <c r="AD143" s="56">
        <f t="shared" si="28"/>
        <v>0</v>
      </c>
      <c r="AE143" s="59"/>
      <c r="AF143" s="59"/>
      <c r="AG143" s="56">
        <f t="shared" si="29"/>
        <v>0</v>
      </c>
      <c r="AH143" s="59"/>
      <c r="AI143" s="59"/>
      <c r="AJ143" s="57">
        <f t="shared" si="30"/>
        <v>0</v>
      </c>
    </row>
    <row r="144" spans="1:36" ht="15" thickBot="1" x14ac:dyDescent="0.3">
      <c r="A144" s="33">
        <v>124</v>
      </c>
      <c r="B144" s="67" t="s">
        <v>35</v>
      </c>
      <c r="C144" s="66"/>
      <c r="D144" s="55">
        <f t="shared" si="16"/>
        <v>0</v>
      </c>
      <c r="E144" s="56">
        <f t="shared" si="17"/>
        <v>0</v>
      </c>
      <c r="F144" s="57">
        <f t="shared" si="18"/>
        <v>0</v>
      </c>
      <c r="G144" s="70"/>
      <c r="H144" s="59"/>
      <c r="I144" s="62">
        <f t="shared" si="19"/>
        <v>0</v>
      </c>
      <c r="J144" s="59"/>
      <c r="K144" s="59"/>
      <c r="L144" s="62">
        <f t="shared" si="20"/>
        <v>0</v>
      </c>
      <c r="M144" s="59"/>
      <c r="N144" s="59"/>
      <c r="O144" s="62">
        <f t="shared" si="21"/>
        <v>0</v>
      </c>
      <c r="P144" s="59"/>
      <c r="Q144" s="59"/>
      <c r="R144" s="62">
        <f t="shared" si="22"/>
        <v>0</v>
      </c>
      <c r="S144" s="58"/>
      <c r="T144" s="59"/>
      <c r="U144" s="64">
        <f t="shared" si="23"/>
        <v>0</v>
      </c>
      <c r="V144" s="55">
        <f t="shared" si="24"/>
        <v>0</v>
      </c>
      <c r="W144" s="56">
        <f t="shared" si="25"/>
        <v>0</v>
      </c>
      <c r="X144" s="57">
        <f t="shared" si="26"/>
        <v>0</v>
      </c>
      <c r="Y144" s="74"/>
      <c r="Z144" s="59"/>
      <c r="AA144" s="56">
        <f t="shared" si="27"/>
        <v>0</v>
      </c>
      <c r="AB144" s="59"/>
      <c r="AC144" s="59"/>
      <c r="AD144" s="56">
        <f t="shared" si="28"/>
        <v>0</v>
      </c>
      <c r="AE144" s="59"/>
      <c r="AF144" s="59"/>
      <c r="AG144" s="56">
        <f t="shared" si="29"/>
        <v>0</v>
      </c>
      <c r="AH144" s="59"/>
      <c r="AI144" s="59"/>
      <c r="AJ144" s="57">
        <f t="shared" si="30"/>
        <v>0</v>
      </c>
    </row>
    <row r="145" spans="1:36" ht="15" thickBot="1" x14ac:dyDescent="0.3">
      <c r="A145" s="33">
        <v>125</v>
      </c>
      <c r="B145" s="67" t="s">
        <v>35</v>
      </c>
      <c r="C145" s="66"/>
      <c r="D145" s="55">
        <f t="shared" si="16"/>
        <v>0</v>
      </c>
      <c r="E145" s="56">
        <f t="shared" si="17"/>
        <v>0</v>
      </c>
      <c r="F145" s="57">
        <f t="shared" si="18"/>
        <v>0</v>
      </c>
      <c r="G145" s="70"/>
      <c r="H145" s="59"/>
      <c r="I145" s="62">
        <f t="shared" si="19"/>
        <v>0</v>
      </c>
      <c r="J145" s="59"/>
      <c r="K145" s="59"/>
      <c r="L145" s="62">
        <f t="shared" si="20"/>
        <v>0</v>
      </c>
      <c r="M145" s="59"/>
      <c r="N145" s="59"/>
      <c r="O145" s="62">
        <f t="shared" si="21"/>
        <v>0</v>
      </c>
      <c r="P145" s="59"/>
      <c r="Q145" s="59"/>
      <c r="R145" s="62">
        <f t="shared" si="22"/>
        <v>0</v>
      </c>
      <c r="S145" s="58"/>
      <c r="T145" s="59"/>
      <c r="U145" s="64">
        <f t="shared" si="23"/>
        <v>0</v>
      </c>
      <c r="V145" s="55">
        <f t="shared" si="24"/>
        <v>0</v>
      </c>
      <c r="W145" s="56">
        <f t="shared" si="25"/>
        <v>0</v>
      </c>
      <c r="X145" s="57">
        <f t="shared" si="26"/>
        <v>0</v>
      </c>
      <c r="Y145" s="74"/>
      <c r="Z145" s="59"/>
      <c r="AA145" s="56">
        <f t="shared" si="27"/>
        <v>0</v>
      </c>
      <c r="AB145" s="59"/>
      <c r="AC145" s="59"/>
      <c r="AD145" s="56">
        <f t="shared" si="28"/>
        <v>0</v>
      </c>
      <c r="AE145" s="59"/>
      <c r="AF145" s="59"/>
      <c r="AG145" s="56">
        <f t="shared" si="29"/>
        <v>0</v>
      </c>
      <c r="AH145" s="59"/>
      <c r="AI145" s="59"/>
      <c r="AJ145" s="57">
        <f t="shared" si="30"/>
        <v>0</v>
      </c>
    </row>
    <row r="146" spans="1:36" ht="15" thickBot="1" x14ac:dyDescent="0.3">
      <c r="A146" s="33">
        <v>126</v>
      </c>
      <c r="B146" s="67" t="s">
        <v>35</v>
      </c>
      <c r="C146" s="66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70"/>
      <c r="H146" s="59"/>
      <c r="I146" s="62">
        <f t="shared" si="19"/>
        <v>0</v>
      </c>
      <c r="J146" s="59"/>
      <c r="K146" s="59"/>
      <c r="L146" s="62">
        <f t="shared" si="20"/>
        <v>0</v>
      </c>
      <c r="M146" s="59"/>
      <c r="N146" s="59"/>
      <c r="O146" s="62">
        <f t="shared" si="21"/>
        <v>0</v>
      </c>
      <c r="P146" s="59"/>
      <c r="Q146" s="59"/>
      <c r="R146" s="62">
        <f t="shared" si="22"/>
        <v>0</v>
      </c>
      <c r="S146" s="58"/>
      <c r="T146" s="59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74"/>
      <c r="Z146" s="59"/>
      <c r="AA146" s="56">
        <f t="shared" si="27"/>
        <v>0</v>
      </c>
      <c r="AB146" s="59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59"/>
      <c r="AI146" s="59"/>
      <c r="AJ146" s="57">
        <f t="shared" si="30"/>
        <v>0</v>
      </c>
    </row>
    <row r="147" spans="1:36" ht="15" thickBot="1" x14ac:dyDescent="0.3">
      <c r="A147" s="33">
        <v>127</v>
      </c>
      <c r="B147" s="67" t="s">
        <v>35</v>
      </c>
      <c r="C147" s="66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70"/>
      <c r="H147" s="59"/>
      <c r="I147" s="62">
        <f t="shared" si="19"/>
        <v>0</v>
      </c>
      <c r="J147" s="59"/>
      <c r="K147" s="59"/>
      <c r="L147" s="62">
        <f t="shared" si="20"/>
        <v>0</v>
      </c>
      <c r="M147" s="59"/>
      <c r="N147" s="59"/>
      <c r="O147" s="62">
        <f t="shared" si="21"/>
        <v>0</v>
      </c>
      <c r="P147" s="59"/>
      <c r="Q147" s="59"/>
      <c r="R147" s="62">
        <f t="shared" si="22"/>
        <v>0</v>
      </c>
      <c r="S147" s="58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74"/>
      <c r="Z147" s="59"/>
      <c r="AA147" s="56">
        <f t="shared" si="27"/>
        <v>0</v>
      </c>
      <c r="AB147" s="59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5" thickBot="1" x14ac:dyDescent="0.3">
      <c r="A148" s="33">
        <v>128</v>
      </c>
      <c r="B148" s="67" t="s">
        <v>35</v>
      </c>
      <c r="C148" s="66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70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8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74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5" thickBot="1" x14ac:dyDescent="0.3">
      <c r="A149" s="33">
        <v>129</v>
      </c>
      <c r="B149" s="67" t="s">
        <v>35</v>
      </c>
      <c r="C149" s="66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70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8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74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5" thickBot="1" x14ac:dyDescent="0.3">
      <c r="A150" s="33">
        <v>130</v>
      </c>
      <c r="B150" s="67" t="s">
        <v>35</v>
      </c>
      <c r="C150" s="66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70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8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74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5" thickBot="1" x14ac:dyDescent="0.3">
      <c r="A151" s="33">
        <v>131</v>
      </c>
      <c r="B151" s="67" t="s">
        <v>35</v>
      </c>
      <c r="C151" s="66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70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8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4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5" thickBot="1" x14ac:dyDescent="0.3">
      <c r="A152" s="33">
        <v>132</v>
      </c>
      <c r="B152" s="67" t="s">
        <v>35</v>
      </c>
      <c r="C152" s="66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70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8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4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5" thickBot="1" x14ac:dyDescent="0.3">
      <c r="A153" s="33">
        <v>133</v>
      </c>
      <c r="B153" s="67" t="s">
        <v>35</v>
      </c>
      <c r="C153" s="66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70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8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4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5" thickBot="1" x14ac:dyDescent="0.3">
      <c r="A154" s="33">
        <v>134</v>
      </c>
      <c r="B154" s="67" t="s">
        <v>35</v>
      </c>
      <c r="C154" s="66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70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8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4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5" thickBot="1" x14ac:dyDescent="0.3">
      <c r="A155" s="33">
        <v>135</v>
      </c>
      <c r="B155" s="67" t="s">
        <v>35</v>
      </c>
      <c r="C155" s="66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70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8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4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5" thickBot="1" x14ac:dyDescent="0.3">
      <c r="A156" s="33">
        <v>136</v>
      </c>
      <c r="B156" s="67" t="s">
        <v>35</v>
      </c>
      <c r="C156" s="66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70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8"/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4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5" thickBot="1" x14ac:dyDescent="0.3">
      <c r="A157" s="33">
        <v>137</v>
      </c>
      <c r="B157" s="67" t="s">
        <v>35</v>
      </c>
      <c r="C157" s="66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70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8"/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4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5" thickBot="1" x14ac:dyDescent="0.3">
      <c r="A158" s="33">
        <v>138</v>
      </c>
      <c r="B158" s="67" t="s">
        <v>35</v>
      </c>
      <c r="C158" s="66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70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8"/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4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5" thickBot="1" x14ac:dyDescent="0.3">
      <c r="A159" s="33">
        <v>139</v>
      </c>
      <c r="B159" s="67" t="s">
        <v>35</v>
      </c>
      <c r="C159" s="66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70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8"/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4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5" thickBot="1" x14ac:dyDescent="0.3">
      <c r="A160" s="33">
        <v>140</v>
      </c>
      <c r="B160" s="67" t="s">
        <v>35</v>
      </c>
      <c r="C160" s="66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70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8"/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4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5" thickBot="1" x14ac:dyDescent="0.3">
      <c r="A161" s="33">
        <v>141</v>
      </c>
      <c r="B161" s="67" t="s">
        <v>35</v>
      </c>
      <c r="C161" s="66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70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8"/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4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7" t="s">
        <v>35</v>
      </c>
      <c r="C162" s="66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70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8"/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4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7" t="s">
        <v>35</v>
      </c>
      <c r="C163" s="66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70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4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7" t="s">
        <v>35</v>
      </c>
      <c r="C164" s="66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70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4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7" t="s">
        <v>35</v>
      </c>
      <c r="C165" s="66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70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4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7" t="s">
        <v>35</v>
      </c>
      <c r="C166" s="66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70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4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7" t="s">
        <v>35</v>
      </c>
      <c r="C167" s="66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70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4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7" t="s">
        <v>35</v>
      </c>
      <c r="C168" s="66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0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4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7" t="s">
        <v>35</v>
      </c>
      <c r="C169" s="66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0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4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7" t="s">
        <v>35</v>
      </c>
      <c r="C170" s="66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0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4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7" t="s">
        <v>35</v>
      </c>
      <c r="C171" s="66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0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4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7" t="s">
        <v>35</v>
      </c>
      <c r="C172" s="66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0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4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7" t="s">
        <v>35</v>
      </c>
      <c r="C173" s="66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0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4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7" t="s">
        <v>35</v>
      </c>
      <c r="C174" s="66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0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4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7" t="s">
        <v>35</v>
      </c>
      <c r="C175" s="66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0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4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7" t="s">
        <v>35</v>
      </c>
      <c r="C176" s="66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0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4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7" t="s">
        <v>35</v>
      </c>
      <c r="C177" s="66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0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4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7" t="s">
        <v>35</v>
      </c>
      <c r="C178" s="66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0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4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7" t="s">
        <v>35</v>
      </c>
      <c r="C179" s="66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0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4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7" t="s">
        <v>35</v>
      </c>
      <c r="C180" s="66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0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4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7" t="s">
        <v>35</v>
      </c>
      <c r="C181" s="66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0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4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7" t="s">
        <v>35</v>
      </c>
      <c r="C182" s="66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0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4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7" t="s">
        <v>35</v>
      </c>
      <c r="C183" s="66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0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>
        <f>[1]Շեղում!M183</f>
        <v>0</v>
      </c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4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7" t="s">
        <v>35</v>
      </c>
      <c r="C184" s="66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0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>
        <f>[1]Շեղում!M184</f>
        <v>0</v>
      </c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4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7" t="s">
        <v>35</v>
      </c>
      <c r="C185" s="66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0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>
        <f>[1]Շեղում!M185</f>
        <v>0</v>
      </c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4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7" t="s">
        <v>35</v>
      </c>
      <c r="C186" s="66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0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>
        <f>[1]Շեղում!M186</f>
        <v>0</v>
      </c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4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7" t="s">
        <v>35</v>
      </c>
      <c r="C187" s="66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0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>
        <f>[1]Շեղում!M187</f>
        <v>0</v>
      </c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4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7" t="s">
        <v>35</v>
      </c>
      <c r="C188" s="66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0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>
        <f>[1]Շեղում!M188</f>
        <v>0</v>
      </c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4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7" t="s">
        <v>35</v>
      </c>
      <c r="C189" s="66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0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>
        <f>[1]Շեղում!M189</f>
        <v>0</v>
      </c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4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7" t="s">
        <v>35</v>
      </c>
      <c r="C190" s="66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0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>
        <f>[1]Շեղում!M190</f>
        <v>0</v>
      </c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4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7" t="s">
        <v>35</v>
      </c>
      <c r="C191" s="66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0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>
        <f>[1]Շեղում!M191</f>
        <v>0</v>
      </c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4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7" t="s">
        <v>35</v>
      </c>
      <c r="C192" s="66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0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>
        <f>[1]Շեղում!M192</f>
        <v>0</v>
      </c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4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7" t="s">
        <v>35</v>
      </c>
      <c r="C193" s="66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0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>
        <f>[1]Շեղում!M193</f>
        <v>0</v>
      </c>
      <c r="N193" s="59">
        <f>[1]Շեղում!N193</f>
        <v>0</v>
      </c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4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7" t="s">
        <v>35</v>
      </c>
      <c r="C194" s="66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0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>
        <f>[1]Շեղում!M194</f>
        <v>0</v>
      </c>
      <c r="N194" s="59">
        <f>[1]Շեղում!N194</f>
        <v>0</v>
      </c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4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7" t="s">
        <v>35</v>
      </c>
      <c r="C195" s="66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0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>
        <f>[1]Շեղում!M195</f>
        <v>0</v>
      </c>
      <c r="N195" s="59">
        <f>[1]Շեղում!N195</f>
        <v>0</v>
      </c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4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7" t="s">
        <v>35</v>
      </c>
      <c r="C196" s="66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0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>
        <f>[1]Շեղում!M196</f>
        <v>0</v>
      </c>
      <c r="N196" s="59">
        <f>[1]Շեղում!N196</f>
        <v>0</v>
      </c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4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7" t="s">
        <v>35</v>
      </c>
      <c r="C197" s="66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0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>
        <f>[1]Շեղում!M197</f>
        <v>0</v>
      </c>
      <c r="N197" s="59">
        <f>[1]Շեղում!N197</f>
        <v>0</v>
      </c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4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7" t="s">
        <v>35</v>
      </c>
      <c r="C198" s="66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0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>
        <f>[1]Շեղում!M198</f>
        <v>0</v>
      </c>
      <c r="N198" s="59">
        <f>[1]Շեղում!N198</f>
        <v>0</v>
      </c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4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7" t="s">
        <v>35</v>
      </c>
      <c r="C199" s="66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0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>
        <f>[1]Շեղում!M199</f>
        <v>0</v>
      </c>
      <c r="N199" s="59">
        <f>[1]Շեղում!N199</f>
        <v>0</v>
      </c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4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7" t="s">
        <v>35</v>
      </c>
      <c r="C200" s="66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0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>
        <f>[1]Շեղում!M200</f>
        <v>0</v>
      </c>
      <c r="N200" s="59">
        <f>[1]Շեղում!N200</f>
        <v>0</v>
      </c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4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7" t="s">
        <v>35</v>
      </c>
      <c r="C201" s="66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0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>
        <f>[1]Շեղում!M201</f>
        <v>0</v>
      </c>
      <c r="N201" s="59">
        <f>[1]Շեղում!N201</f>
        <v>0</v>
      </c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4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7" t="s">
        <v>35</v>
      </c>
      <c r="C202" s="66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0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>
        <f>[1]Շեղում!M202</f>
        <v>0</v>
      </c>
      <c r="N202" s="59">
        <f>[1]Շեղում!N202</f>
        <v>0</v>
      </c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4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7" t="s">
        <v>35</v>
      </c>
      <c r="C203" s="66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0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>
        <f>[1]Շեղում!M203</f>
        <v>0</v>
      </c>
      <c r="N203" s="59">
        <f>[1]Շեղում!N203</f>
        <v>0</v>
      </c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4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7" t="s">
        <v>35</v>
      </c>
      <c r="C204" s="66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0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>
        <f>[1]Շեղում!M204</f>
        <v>0</v>
      </c>
      <c r="N204" s="59">
        <f>[1]Շեղում!N204</f>
        <v>0</v>
      </c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4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7" t="s">
        <v>35</v>
      </c>
      <c r="C205" s="66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0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>
        <f>[1]Շեղում!M205</f>
        <v>0</v>
      </c>
      <c r="N205" s="59">
        <f>[1]Շեղում!N205</f>
        <v>0</v>
      </c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4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7" t="s">
        <v>35</v>
      </c>
      <c r="C206" s="66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0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>
        <f>[1]Շեղում!M206</f>
        <v>0</v>
      </c>
      <c r="N206" s="59">
        <f>[1]Շեղում!N206</f>
        <v>0</v>
      </c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4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7" t="s">
        <v>35</v>
      </c>
      <c r="C207" s="66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0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>
        <f>[1]Շեղում!M207</f>
        <v>0</v>
      </c>
      <c r="N207" s="59">
        <f>[1]Շեղում!N207</f>
        <v>0</v>
      </c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4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7" t="s">
        <v>35</v>
      </c>
      <c r="C208" s="66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0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>
        <f>[1]Շեղում!M208</f>
        <v>0</v>
      </c>
      <c r="N208" s="59">
        <f>[1]Շեղում!N208</f>
        <v>0</v>
      </c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4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7" t="s">
        <v>35</v>
      </c>
      <c r="C209" s="66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0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>
        <f>[1]Շեղում!M209</f>
        <v>0</v>
      </c>
      <c r="N209" s="59">
        <f>[1]Շեղում!N209</f>
        <v>0</v>
      </c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4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7" t="s">
        <v>35</v>
      </c>
      <c r="C210" s="66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0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>
        <f>[1]Շեղում!M210</f>
        <v>0</v>
      </c>
      <c r="N210" s="59">
        <f>[1]Շեղում!N210</f>
        <v>0</v>
      </c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4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7" t="s">
        <v>35</v>
      </c>
      <c r="C211" s="66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0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>
        <f>[1]Շեղում!M211</f>
        <v>0</v>
      </c>
      <c r="N211" s="59">
        <f>[1]Շեղում!N211</f>
        <v>0</v>
      </c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4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7" t="s">
        <v>35</v>
      </c>
      <c r="C212" s="66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0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>
        <f>[1]Շեղում!M212</f>
        <v>0</v>
      </c>
      <c r="N212" s="59">
        <f>[1]Շեղում!N212</f>
        <v>0</v>
      </c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4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7" t="s">
        <v>35</v>
      </c>
      <c r="C213" s="66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0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>
        <f>[1]Շեղում!M213</f>
        <v>0</v>
      </c>
      <c r="N213" s="59">
        <f>[1]Շեղում!N213</f>
        <v>0</v>
      </c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4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7" t="s">
        <v>35</v>
      </c>
      <c r="C214" s="66"/>
      <c r="D214" s="55">
        <f t="shared" ref="D214:D250" si="46">SUM(G214+J214+M214+P214+S214)</f>
        <v>0</v>
      </c>
      <c r="E214" s="56">
        <f t="shared" ref="E214:E250" si="47">SUM(H214+K214+N214+Q214+T214)</f>
        <v>0</v>
      </c>
      <c r="F214" s="57">
        <f t="shared" ref="F214:F250" si="48">D214-E214</f>
        <v>0</v>
      </c>
      <c r="G214" s="70"/>
      <c r="H214" s="59"/>
      <c r="I214" s="62">
        <f t="shared" ref="I214:I250" si="49">G214-H214</f>
        <v>0</v>
      </c>
      <c r="J214" s="59"/>
      <c r="K214" s="59"/>
      <c r="L214" s="62">
        <f t="shared" ref="L214:L250" si="50">J214-K214</f>
        <v>0</v>
      </c>
      <c r="M214" s="59">
        <f>[1]Շեղում!M214</f>
        <v>0</v>
      </c>
      <c r="N214" s="59">
        <f>[1]Շեղում!N214</f>
        <v>0</v>
      </c>
      <c r="O214" s="62">
        <f t="shared" ref="O214:O250" si="51">M214-N214</f>
        <v>0</v>
      </c>
      <c r="P214" s="59"/>
      <c r="Q214" s="59"/>
      <c r="R214" s="62">
        <f t="shared" ref="R214:R250" si="52">P214-Q214</f>
        <v>0</v>
      </c>
      <c r="S214" s="59"/>
      <c r="T214" s="59"/>
      <c r="U214" s="64">
        <f t="shared" ref="U214:U250" si="53">S214-T214</f>
        <v>0</v>
      </c>
      <c r="V214" s="55">
        <f t="shared" ref="V214:V250" si="54">SUM(Y214+AB214+AE214+AH214)</f>
        <v>0</v>
      </c>
      <c r="W214" s="56">
        <f t="shared" ref="W214:W250" si="55">SUM(Z214+AC214+AF214+AI214)</f>
        <v>0</v>
      </c>
      <c r="X214" s="57">
        <f t="shared" ref="X214:X250" si="56">V214-W214</f>
        <v>0</v>
      </c>
      <c r="Y214" s="74"/>
      <c r="Z214" s="59"/>
      <c r="AA214" s="56">
        <f t="shared" ref="AA214:AA250" si="57">Y214-Z214</f>
        <v>0</v>
      </c>
      <c r="AB214" s="59"/>
      <c r="AC214" s="59"/>
      <c r="AD214" s="56">
        <f t="shared" ref="AD214:AD250" si="58">AB214-AC214</f>
        <v>0</v>
      </c>
      <c r="AE214" s="59"/>
      <c r="AF214" s="59"/>
      <c r="AG214" s="56">
        <f t="shared" ref="AG214:AG250" si="59">AE214-AF214</f>
        <v>0</v>
      </c>
      <c r="AH214" s="59"/>
      <c r="AI214" s="59"/>
      <c r="AJ214" s="57">
        <f t="shared" ref="AJ214:AJ250" si="60">AH214-AI214</f>
        <v>0</v>
      </c>
    </row>
    <row r="215" spans="1:36" ht="14.25" x14ac:dyDescent="0.25">
      <c r="A215" s="33">
        <v>195</v>
      </c>
      <c r="B215" s="67" t="s">
        <v>35</v>
      </c>
      <c r="C215" s="66"/>
      <c r="D215" s="55">
        <f t="shared" si="46"/>
        <v>0</v>
      </c>
      <c r="E215" s="56">
        <f t="shared" si="47"/>
        <v>0</v>
      </c>
      <c r="F215" s="57">
        <f t="shared" si="48"/>
        <v>0</v>
      </c>
      <c r="G215" s="70"/>
      <c r="H215" s="59"/>
      <c r="I215" s="62">
        <f t="shared" si="49"/>
        <v>0</v>
      </c>
      <c r="J215" s="59"/>
      <c r="K215" s="59"/>
      <c r="L215" s="62">
        <f t="shared" si="50"/>
        <v>0</v>
      </c>
      <c r="M215" s="59">
        <f>[1]Շեղում!M215</f>
        <v>0</v>
      </c>
      <c r="N215" s="59">
        <f>[1]Շեղում!N215</f>
        <v>0</v>
      </c>
      <c r="O215" s="62">
        <f t="shared" si="51"/>
        <v>0</v>
      </c>
      <c r="P215" s="59"/>
      <c r="Q215" s="59"/>
      <c r="R215" s="62">
        <f t="shared" si="52"/>
        <v>0</v>
      </c>
      <c r="S215" s="59"/>
      <c r="T215" s="59"/>
      <c r="U215" s="64">
        <f t="shared" si="53"/>
        <v>0</v>
      </c>
      <c r="V215" s="55">
        <f t="shared" si="54"/>
        <v>0</v>
      </c>
      <c r="W215" s="56">
        <f t="shared" si="55"/>
        <v>0</v>
      </c>
      <c r="X215" s="57">
        <f t="shared" si="56"/>
        <v>0</v>
      </c>
      <c r="Y215" s="74"/>
      <c r="Z215" s="59"/>
      <c r="AA215" s="56">
        <f t="shared" si="57"/>
        <v>0</v>
      </c>
      <c r="AB215" s="59"/>
      <c r="AC215" s="59"/>
      <c r="AD215" s="56">
        <f t="shared" si="58"/>
        <v>0</v>
      </c>
      <c r="AE215" s="59"/>
      <c r="AF215" s="59"/>
      <c r="AG215" s="56">
        <f t="shared" si="59"/>
        <v>0</v>
      </c>
      <c r="AH215" s="59"/>
      <c r="AI215" s="59"/>
      <c r="AJ215" s="57">
        <f t="shared" si="60"/>
        <v>0</v>
      </c>
    </row>
    <row r="216" spans="1:36" ht="14.25" x14ac:dyDescent="0.25">
      <c r="A216" s="33">
        <v>196</v>
      </c>
      <c r="B216" s="67" t="s">
        <v>35</v>
      </c>
      <c r="C216" s="66"/>
      <c r="D216" s="55">
        <f t="shared" si="46"/>
        <v>0</v>
      </c>
      <c r="E216" s="56">
        <f t="shared" si="47"/>
        <v>0</v>
      </c>
      <c r="F216" s="57">
        <f t="shared" si="48"/>
        <v>0</v>
      </c>
      <c r="G216" s="70"/>
      <c r="H216" s="59"/>
      <c r="I216" s="62">
        <f t="shared" si="49"/>
        <v>0</v>
      </c>
      <c r="J216" s="59"/>
      <c r="K216" s="59"/>
      <c r="L216" s="62">
        <f t="shared" si="50"/>
        <v>0</v>
      </c>
      <c r="M216" s="59">
        <f>[1]Շեղում!M216</f>
        <v>0</v>
      </c>
      <c r="N216" s="59">
        <f>[1]Շեղում!N216</f>
        <v>0</v>
      </c>
      <c r="O216" s="62">
        <f t="shared" si="51"/>
        <v>0</v>
      </c>
      <c r="P216" s="59"/>
      <c r="Q216" s="59"/>
      <c r="R216" s="62">
        <f t="shared" si="52"/>
        <v>0</v>
      </c>
      <c r="S216" s="59"/>
      <c r="T216" s="59"/>
      <c r="U216" s="64">
        <f t="shared" si="53"/>
        <v>0</v>
      </c>
      <c r="V216" s="55">
        <f t="shared" si="54"/>
        <v>0</v>
      </c>
      <c r="W216" s="56">
        <f t="shared" si="55"/>
        <v>0</v>
      </c>
      <c r="X216" s="57">
        <f t="shared" si="56"/>
        <v>0</v>
      </c>
      <c r="Y216" s="74"/>
      <c r="Z216" s="59"/>
      <c r="AA216" s="56">
        <f t="shared" si="57"/>
        <v>0</v>
      </c>
      <c r="AB216" s="59"/>
      <c r="AC216" s="59"/>
      <c r="AD216" s="56">
        <f t="shared" si="58"/>
        <v>0</v>
      </c>
      <c r="AE216" s="59"/>
      <c r="AF216" s="59"/>
      <c r="AG216" s="56">
        <f t="shared" si="59"/>
        <v>0</v>
      </c>
      <c r="AH216" s="59"/>
      <c r="AI216" s="59"/>
      <c r="AJ216" s="57">
        <f t="shared" si="60"/>
        <v>0</v>
      </c>
    </row>
    <row r="217" spans="1:36" ht="14.25" x14ac:dyDescent="0.25">
      <c r="A217" s="33">
        <v>197</v>
      </c>
      <c r="B217" s="67" t="s">
        <v>35</v>
      </c>
      <c r="C217" s="66"/>
      <c r="D217" s="55">
        <f t="shared" si="46"/>
        <v>0</v>
      </c>
      <c r="E217" s="56">
        <f t="shared" si="47"/>
        <v>0</v>
      </c>
      <c r="F217" s="57">
        <f t="shared" si="48"/>
        <v>0</v>
      </c>
      <c r="G217" s="70"/>
      <c r="H217" s="59"/>
      <c r="I217" s="62">
        <f t="shared" si="49"/>
        <v>0</v>
      </c>
      <c r="J217" s="59"/>
      <c r="K217" s="59"/>
      <c r="L217" s="62">
        <f t="shared" si="50"/>
        <v>0</v>
      </c>
      <c r="M217" s="59">
        <f>[1]Շեղում!M217</f>
        <v>0</v>
      </c>
      <c r="N217" s="59">
        <f>[1]Շեղում!N217</f>
        <v>0</v>
      </c>
      <c r="O217" s="62">
        <f t="shared" si="51"/>
        <v>0</v>
      </c>
      <c r="P217" s="59"/>
      <c r="Q217" s="59"/>
      <c r="R217" s="62">
        <f t="shared" si="52"/>
        <v>0</v>
      </c>
      <c r="S217" s="59"/>
      <c r="T217" s="59"/>
      <c r="U217" s="64">
        <f t="shared" si="53"/>
        <v>0</v>
      </c>
      <c r="V217" s="55">
        <f t="shared" si="54"/>
        <v>0</v>
      </c>
      <c r="W217" s="56">
        <f t="shared" si="55"/>
        <v>0</v>
      </c>
      <c r="X217" s="57">
        <f t="shared" si="56"/>
        <v>0</v>
      </c>
      <c r="Y217" s="74"/>
      <c r="Z217" s="59"/>
      <c r="AA217" s="56">
        <f t="shared" si="57"/>
        <v>0</v>
      </c>
      <c r="AB217" s="59"/>
      <c r="AC217" s="59"/>
      <c r="AD217" s="56">
        <f t="shared" si="58"/>
        <v>0</v>
      </c>
      <c r="AE217" s="59"/>
      <c r="AF217" s="59"/>
      <c r="AG217" s="56">
        <f t="shared" si="59"/>
        <v>0</v>
      </c>
      <c r="AH217" s="59"/>
      <c r="AI217" s="59"/>
      <c r="AJ217" s="57">
        <f t="shared" si="60"/>
        <v>0</v>
      </c>
    </row>
    <row r="218" spans="1:36" ht="14.25" x14ac:dyDescent="0.25">
      <c r="A218" s="33">
        <v>198</v>
      </c>
      <c r="B218" s="67" t="s">
        <v>35</v>
      </c>
      <c r="C218" s="66"/>
      <c r="D218" s="55">
        <f t="shared" si="46"/>
        <v>0</v>
      </c>
      <c r="E218" s="56">
        <f t="shared" si="47"/>
        <v>0</v>
      </c>
      <c r="F218" s="57">
        <f t="shared" si="48"/>
        <v>0</v>
      </c>
      <c r="G218" s="70"/>
      <c r="H218" s="59"/>
      <c r="I218" s="62">
        <f t="shared" si="49"/>
        <v>0</v>
      </c>
      <c r="J218" s="59"/>
      <c r="K218" s="59"/>
      <c r="L218" s="62">
        <f t="shared" si="50"/>
        <v>0</v>
      </c>
      <c r="M218" s="59">
        <f>[1]Շեղում!M218</f>
        <v>0</v>
      </c>
      <c r="N218" s="59">
        <f>[1]Շեղում!N218</f>
        <v>0</v>
      </c>
      <c r="O218" s="62">
        <f t="shared" si="51"/>
        <v>0</v>
      </c>
      <c r="P218" s="59"/>
      <c r="Q218" s="59"/>
      <c r="R218" s="62">
        <f t="shared" si="52"/>
        <v>0</v>
      </c>
      <c r="S218" s="59"/>
      <c r="T218" s="59"/>
      <c r="U218" s="64">
        <f t="shared" si="53"/>
        <v>0</v>
      </c>
      <c r="V218" s="55">
        <f t="shared" si="54"/>
        <v>0</v>
      </c>
      <c r="W218" s="56">
        <f t="shared" si="55"/>
        <v>0</v>
      </c>
      <c r="X218" s="57">
        <f t="shared" si="56"/>
        <v>0</v>
      </c>
      <c r="Y218" s="74"/>
      <c r="Z218" s="59"/>
      <c r="AA218" s="56">
        <f t="shared" si="57"/>
        <v>0</v>
      </c>
      <c r="AB218" s="59"/>
      <c r="AC218" s="59"/>
      <c r="AD218" s="56">
        <f t="shared" si="58"/>
        <v>0</v>
      </c>
      <c r="AE218" s="59"/>
      <c r="AF218" s="59"/>
      <c r="AG218" s="56">
        <f t="shared" si="59"/>
        <v>0</v>
      </c>
      <c r="AH218" s="59"/>
      <c r="AI218" s="59"/>
      <c r="AJ218" s="57">
        <f t="shared" si="60"/>
        <v>0</v>
      </c>
    </row>
    <row r="219" spans="1:36" ht="14.25" x14ac:dyDescent="0.25">
      <c r="A219" s="33">
        <v>199</v>
      </c>
      <c r="B219" s="67" t="s">
        <v>35</v>
      </c>
      <c r="C219" s="66"/>
      <c r="D219" s="55">
        <f t="shared" si="46"/>
        <v>0</v>
      </c>
      <c r="E219" s="56">
        <f t="shared" si="47"/>
        <v>0</v>
      </c>
      <c r="F219" s="57">
        <f t="shared" si="48"/>
        <v>0</v>
      </c>
      <c r="G219" s="70"/>
      <c r="H219" s="59"/>
      <c r="I219" s="62">
        <f t="shared" si="49"/>
        <v>0</v>
      </c>
      <c r="J219" s="59"/>
      <c r="K219" s="59"/>
      <c r="L219" s="62">
        <f t="shared" si="50"/>
        <v>0</v>
      </c>
      <c r="M219" s="59">
        <f>[1]Շեղում!M219</f>
        <v>0</v>
      </c>
      <c r="N219" s="59">
        <f>[1]Շեղում!N219</f>
        <v>0</v>
      </c>
      <c r="O219" s="62">
        <f t="shared" si="51"/>
        <v>0</v>
      </c>
      <c r="P219" s="59"/>
      <c r="Q219" s="59"/>
      <c r="R219" s="62">
        <f t="shared" si="52"/>
        <v>0</v>
      </c>
      <c r="S219" s="59"/>
      <c r="T219" s="59"/>
      <c r="U219" s="64">
        <f t="shared" si="53"/>
        <v>0</v>
      </c>
      <c r="V219" s="55">
        <f t="shared" si="54"/>
        <v>0</v>
      </c>
      <c r="W219" s="56">
        <f t="shared" si="55"/>
        <v>0</v>
      </c>
      <c r="X219" s="57">
        <f t="shared" si="56"/>
        <v>0</v>
      </c>
      <c r="Y219" s="74"/>
      <c r="Z219" s="59"/>
      <c r="AA219" s="56">
        <f t="shared" si="57"/>
        <v>0</v>
      </c>
      <c r="AB219" s="59"/>
      <c r="AC219" s="59"/>
      <c r="AD219" s="56">
        <f t="shared" si="58"/>
        <v>0</v>
      </c>
      <c r="AE219" s="59"/>
      <c r="AF219" s="59"/>
      <c r="AG219" s="56">
        <f t="shared" si="59"/>
        <v>0</v>
      </c>
      <c r="AH219" s="59"/>
      <c r="AI219" s="59"/>
      <c r="AJ219" s="57">
        <f t="shared" si="60"/>
        <v>0</v>
      </c>
    </row>
    <row r="220" spans="1:36" ht="14.25" x14ac:dyDescent="0.25">
      <c r="A220" s="33">
        <v>200</v>
      </c>
      <c r="B220" s="67" t="s">
        <v>35</v>
      </c>
      <c r="C220" s="66"/>
      <c r="D220" s="55">
        <f t="shared" si="46"/>
        <v>0</v>
      </c>
      <c r="E220" s="56">
        <f t="shared" si="47"/>
        <v>0</v>
      </c>
      <c r="F220" s="57">
        <f t="shared" si="48"/>
        <v>0</v>
      </c>
      <c r="G220" s="70"/>
      <c r="H220" s="59"/>
      <c r="I220" s="62">
        <f t="shared" si="49"/>
        <v>0</v>
      </c>
      <c r="J220" s="59"/>
      <c r="K220" s="59"/>
      <c r="L220" s="62">
        <f t="shared" si="50"/>
        <v>0</v>
      </c>
      <c r="M220" s="59">
        <f>[1]Շեղում!M220</f>
        <v>0</v>
      </c>
      <c r="N220" s="59">
        <f>[1]Շեղում!N220</f>
        <v>0</v>
      </c>
      <c r="O220" s="62">
        <f t="shared" si="51"/>
        <v>0</v>
      </c>
      <c r="P220" s="59"/>
      <c r="Q220" s="59"/>
      <c r="R220" s="62">
        <f t="shared" si="52"/>
        <v>0</v>
      </c>
      <c r="S220" s="59"/>
      <c r="T220" s="59"/>
      <c r="U220" s="64">
        <f t="shared" si="53"/>
        <v>0</v>
      </c>
      <c r="V220" s="55">
        <f t="shared" si="54"/>
        <v>0</v>
      </c>
      <c r="W220" s="56">
        <f t="shared" si="55"/>
        <v>0</v>
      </c>
      <c r="X220" s="57">
        <f t="shared" si="56"/>
        <v>0</v>
      </c>
      <c r="Y220" s="74"/>
      <c r="Z220" s="59"/>
      <c r="AA220" s="56">
        <f t="shared" si="57"/>
        <v>0</v>
      </c>
      <c r="AB220" s="59"/>
      <c r="AC220" s="59"/>
      <c r="AD220" s="56">
        <f t="shared" si="58"/>
        <v>0</v>
      </c>
      <c r="AE220" s="59"/>
      <c r="AF220" s="59"/>
      <c r="AG220" s="56">
        <f t="shared" si="59"/>
        <v>0</v>
      </c>
      <c r="AH220" s="59"/>
      <c r="AI220" s="59"/>
      <c r="AJ220" s="57">
        <f t="shared" si="60"/>
        <v>0</v>
      </c>
    </row>
    <row r="221" spans="1:36" ht="14.25" x14ac:dyDescent="0.25">
      <c r="A221" s="33">
        <v>201</v>
      </c>
      <c r="B221" s="67" t="s">
        <v>35</v>
      </c>
      <c r="C221" s="66"/>
      <c r="D221" s="55">
        <f t="shared" si="46"/>
        <v>0</v>
      </c>
      <c r="E221" s="56">
        <f t="shared" si="47"/>
        <v>0</v>
      </c>
      <c r="F221" s="57">
        <f t="shared" si="48"/>
        <v>0</v>
      </c>
      <c r="G221" s="70"/>
      <c r="H221" s="59"/>
      <c r="I221" s="62">
        <f t="shared" si="49"/>
        <v>0</v>
      </c>
      <c r="J221" s="59"/>
      <c r="K221" s="59"/>
      <c r="L221" s="62">
        <f t="shared" si="50"/>
        <v>0</v>
      </c>
      <c r="M221" s="59">
        <f>[1]Շեղում!M221</f>
        <v>0</v>
      </c>
      <c r="N221" s="59">
        <f>[1]Շեղում!N221</f>
        <v>0</v>
      </c>
      <c r="O221" s="62">
        <f t="shared" si="51"/>
        <v>0</v>
      </c>
      <c r="P221" s="59"/>
      <c r="Q221" s="59"/>
      <c r="R221" s="62">
        <f t="shared" si="52"/>
        <v>0</v>
      </c>
      <c r="S221" s="59"/>
      <c r="T221" s="59"/>
      <c r="U221" s="64">
        <f t="shared" si="53"/>
        <v>0</v>
      </c>
      <c r="V221" s="55">
        <f t="shared" si="54"/>
        <v>0</v>
      </c>
      <c r="W221" s="56">
        <f t="shared" si="55"/>
        <v>0</v>
      </c>
      <c r="X221" s="57">
        <f t="shared" si="56"/>
        <v>0</v>
      </c>
      <c r="Y221" s="74"/>
      <c r="Z221" s="59"/>
      <c r="AA221" s="56">
        <f t="shared" si="57"/>
        <v>0</v>
      </c>
      <c r="AB221" s="59"/>
      <c r="AC221" s="59"/>
      <c r="AD221" s="56">
        <f t="shared" si="58"/>
        <v>0</v>
      </c>
      <c r="AE221" s="59"/>
      <c r="AF221" s="59"/>
      <c r="AG221" s="56">
        <f t="shared" si="59"/>
        <v>0</v>
      </c>
      <c r="AH221" s="59"/>
      <c r="AI221" s="59"/>
      <c r="AJ221" s="57">
        <f t="shared" si="60"/>
        <v>0</v>
      </c>
    </row>
    <row r="222" spans="1:36" ht="14.25" x14ac:dyDescent="0.25">
      <c r="A222" s="33">
        <v>202</v>
      </c>
      <c r="B222" s="67" t="s">
        <v>35</v>
      </c>
      <c r="C222" s="66"/>
      <c r="D222" s="55">
        <f t="shared" si="46"/>
        <v>0</v>
      </c>
      <c r="E222" s="56">
        <f t="shared" si="47"/>
        <v>0</v>
      </c>
      <c r="F222" s="57">
        <f t="shared" si="48"/>
        <v>0</v>
      </c>
      <c r="G222" s="70"/>
      <c r="H222" s="59"/>
      <c r="I222" s="62">
        <f t="shared" si="49"/>
        <v>0</v>
      </c>
      <c r="J222" s="59"/>
      <c r="K222" s="59"/>
      <c r="L222" s="62">
        <f t="shared" si="50"/>
        <v>0</v>
      </c>
      <c r="M222" s="59">
        <f>[1]Շեղում!M222</f>
        <v>0</v>
      </c>
      <c r="N222" s="59">
        <f>[1]Շեղում!N222</f>
        <v>0</v>
      </c>
      <c r="O222" s="62">
        <f t="shared" si="51"/>
        <v>0</v>
      </c>
      <c r="P222" s="59"/>
      <c r="Q222" s="59"/>
      <c r="R222" s="62">
        <f t="shared" si="52"/>
        <v>0</v>
      </c>
      <c r="S222" s="59"/>
      <c r="T222" s="59"/>
      <c r="U222" s="64">
        <f t="shared" si="53"/>
        <v>0</v>
      </c>
      <c r="V222" s="55">
        <f t="shared" si="54"/>
        <v>0</v>
      </c>
      <c r="W222" s="56">
        <f t="shared" si="55"/>
        <v>0</v>
      </c>
      <c r="X222" s="57">
        <f t="shared" si="56"/>
        <v>0</v>
      </c>
      <c r="Y222" s="74"/>
      <c r="Z222" s="59"/>
      <c r="AA222" s="56">
        <f t="shared" si="57"/>
        <v>0</v>
      </c>
      <c r="AB222" s="59"/>
      <c r="AC222" s="59"/>
      <c r="AD222" s="56">
        <f t="shared" si="58"/>
        <v>0</v>
      </c>
      <c r="AE222" s="59"/>
      <c r="AF222" s="59"/>
      <c r="AG222" s="56">
        <f t="shared" si="59"/>
        <v>0</v>
      </c>
      <c r="AH222" s="59"/>
      <c r="AI222" s="59"/>
      <c r="AJ222" s="57">
        <f t="shared" si="60"/>
        <v>0</v>
      </c>
    </row>
    <row r="223" spans="1:36" ht="14.25" x14ac:dyDescent="0.25">
      <c r="A223" s="33">
        <v>203</v>
      </c>
      <c r="B223" s="67" t="s">
        <v>35</v>
      </c>
      <c r="C223" s="66"/>
      <c r="D223" s="55">
        <f t="shared" si="46"/>
        <v>0</v>
      </c>
      <c r="E223" s="56">
        <f t="shared" si="47"/>
        <v>0</v>
      </c>
      <c r="F223" s="57">
        <f t="shared" si="48"/>
        <v>0</v>
      </c>
      <c r="G223" s="70"/>
      <c r="H223" s="59"/>
      <c r="I223" s="62">
        <f t="shared" si="49"/>
        <v>0</v>
      </c>
      <c r="J223" s="59"/>
      <c r="K223" s="59"/>
      <c r="L223" s="62">
        <f t="shared" si="50"/>
        <v>0</v>
      </c>
      <c r="M223" s="59">
        <f>[1]Շեղում!M223</f>
        <v>0</v>
      </c>
      <c r="N223" s="59">
        <f>[1]Շեղում!N223</f>
        <v>0</v>
      </c>
      <c r="O223" s="62">
        <f t="shared" si="51"/>
        <v>0</v>
      </c>
      <c r="P223" s="59"/>
      <c r="Q223" s="59"/>
      <c r="R223" s="62">
        <f t="shared" si="52"/>
        <v>0</v>
      </c>
      <c r="S223" s="59"/>
      <c r="T223" s="59"/>
      <c r="U223" s="64">
        <f t="shared" si="53"/>
        <v>0</v>
      </c>
      <c r="V223" s="55">
        <f t="shared" si="54"/>
        <v>0</v>
      </c>
      <c r="W223" s="56">
        <f t="shared" si="55"/>
        <v>0</v>
      </c>
      <c r="X223" s="57">
        <f t="shared" si="56"/>
        <v>0</v>
      </c>
      <c r="Y223" s="74"/>
      <c r="Z223" s="59"/>
      <c r="AA223" s="56">
        <f t="shared" si="57"/>
        <v>0</v>
      </c>
      <c r="AB223" s="59"/>
      <c r="AC223" s="59"/>
      <c r="AD223" s="56">
        <f t="shared" si="58"/>
        <v>0</v>
      </c>
      <c r="AE223" s="59"/>
      <c r="AF223" s="59"/>
      <c r="AG223" s="56">
        <f t="shared" si="59"/>
        <v>0</v>
      </c>
      <c r="AH223" s="59"/>
      <c r="AI223" s="59"/>
      <c r="AJ223" s="57">
        <f t="shared" si="60"/>
        <v>0</v>
      </c>
    </row>
    <row r="224" spans="1:36" ht="14.25" x14ac:dyDescent="0.25">
      <c r="A224" s="33">
        <v>204</v>
      </c>
      <c r="B224" s="67" t="s">
        <v>35</v>
      </c>
      <c r="C224" s="66"/>
      <c r="D224" s="55">
        <f t="shared" si="46"/>
        <v>0</v>
      </c>
      <c r="E224" s="56">
        <f t="shared" si="47"/>
        <v>0</v>
      </c>
      <c r="F224" s="57">
        <f t="shared" si="48"/>
        <v>0</v>
      </c>
      <c r="G224" s="70"/>
      <c r="H224" s="59"/>
      <c r="I224" s="62">
        <f t="shared" si="49"/>
        <v>0</v>
      </c>
      <c r="J224" s="59"/>
      <c r="K224" s="59"/>
      <c r="L224" s="62">
        <f t="shared" si="50"/>
        <v>0</v>
      </c>
      <c r="M224" s="59">
        <f>[1]Շեղում!M224</f>
        <v>0</v>
      </c>
      <c r="N224" s="59">
        <f>[1]Շեղում!N224</f>
        <v>0</v>
      </c>
      <c r="O224" s="62">
        <f t="shared" si="51"/>
        <v>0</v>
      </c>
      <c r="P224" s="59"/>
      <c r="Q224" s="59"/>
      <c r="R224" s="62">
        <f t="shared" si="52"/>
        <v>0</v>
      </c>
      <c r="S224" s="59"/>
      <c r="T224" s="59"/>
      <c r="U224" s="64">
        <f t="shared" si="53"/>
        <v>0</v>
      </c>
      <c r="V224" s="55">
        <f t="shared" si="54"/>
        <v>0</v>
      </c>
      <c r="W224" s="56">
        <f t="shared" si="55"/>
        <v>0</v>
      </c>
      <c r="X224" s="57">
        <f t="shared" si="56"/>
        <v>0</v>
      </c>
      <c r="Y224" s="74"/>
      <c r="Z224" s="59"/>
      <c r="AA224" s="56">
        <f t="shared" si="57"/>
        <v>0</v>
      </c>
      <c r="AB224" s="59"/>
      <c r="AC224" s="59"/>
      <c r="AD224" s="56">
        <f t="shared" si="58"/>
        <v>0</v>
      </c>
      <c r="AE224" s="59"/>
      <c r="AF224" s="59"/>
      <c r="AG224" s="56">
        <f t="shared" si="59"/>
        <v>0</v>
      </c>
      <c r="AH224" s="59"/>
      <c r="AI224" s="59"/>
      <c r="AJ224" s="57">
        <f t="shared" si="60"/>
        <v>0</v>
      </c>
    </row>
    <row r="225" spans="1:36" ht="14.25" x14ac:dyDescent="0.25">
      <c r="A225" s="33">
        <v>205</v>
      </c>
      <c r="B225" s="67" t="s">
        <v>35</v>
      </c>
      <c r="C225" s="66"/>
      <c r="D225" s="55">
        <f t="shared" si="46"/>
        <v>0</v>
      </c>
      <c r="E225" s="56">
        <f t="shared" si="47"/>
        <v>0</v>
      </c>
      <c r="F225" s="57">
        <f t="shared" si="48"/>
        <v>0</v>
      </c>
      <c r="G225" s="70"/>
      <c r="H225" s="59"/>
      <c r="I225" s="62">
        <f t="shared" si="49"/>
        <v>0</v>
      </c>
      <c r="J225" s="59"/>
      <c r="K225" s="59"/>
      <c r="L225" s="62">
        <f t="shared" si="50"/>
        <v>0</v>
      </c>
      <c r="M225" s="59">
        <f>[1]Շեղում!M225</f>
        <v>0</v>
      </c>
      <c r="N225" s="59">
        <f>[1]Շեղում!N225</f>
        <v>0</v>
      </c>
      <c r="O225" s="62">
        <f t="shared" si="51"/>
        <v>0</v>
      </c>
      <c r="P225" s="59"/>
      <c r="Q225" s="59"/>
      <c r="R225" s="62">
        <f t="shared" si="52"/>
        <v>0</v>
      </c>
      <c r="S225" s="59"/>
      <c r="T225" s="59"/>
      <c r="U225" s="64">
        <f t="shared" si="53"/>
        <v>0</v>
      </c>
      <c r="V225" s="55">
        <f t="shared" si="54"/>
        <v>0</v>
      </c>
      <c r="W225" s="56">
        <f t="shared" si="55"/>
        <v>0</v>
      </c>
      <c r="X225" s="57">
        <f t="shared" si="56"/>
        <v>0</v>
      </c>
      <c r="Y225" s="74"/>
      <c r="Z225" s="59"/>
      <c r="AA225" s="56">
        <f t="shared" si="57"/>
        <v>0</v>
      </c>
      <c r="AB225" s="59"/>
      <c r="AC225" s="59"/>
      <c r="AD225" s="56">
        <f t="shared" si="58"/>
        <v>0</v>
      </c>
      <c r="AE225" s="59"/>
      <c r="AF225" s="59"/>
      <c r="AG225" s="56">
        <f t="shared" si="59"/>
        <v>0</v>
      </c>
      <c r="AH225" s="59"/>
      <c r="AI225" s="59"/>
      <c r="AJ225" s="57">
        <f t="shared" si="60"/>
        <v>0</v>
      </c>
    </row>
    <row r="226" spans="1:36" ht="14.25" x14ac:dyDescent="0.25">
      <c r="A226" s="33">
        <v>206</v>
      </c>
      <c r="B226" s="67" t="s">
        <v>35</v>
      </c>
      <c r="C226" s="66"/>
      <c r="D226" s="55">
        <f t="shared" si="46"/>
        <v>0</v>
      </c>
      <c r="E226" s="56">
        <f t="shared" si="47"/>
        <v>0</v>
      </c>
      <c r="F226" s="57">
        <f t="shared" si="48"/>
        <v>0</v>
      </c>
      <c r="G226" s="70"/>
      <c r="H226" s="59"/>
      <c r="I226" s="62">
        <f t="shared" si="49"/>
        <v>0</v>
      </c>
      <c r="J226" s="59"/>
      <c r="K226" s="59"/>
      <c r="L226" s="62">
        <f t="shared" si="50"/>
        <v>0</v>
      </c>
      <c r="M226" s="59">
        <f>[1]Շեղում!M226</f>
        <v>0</v>
      </c>
      <c r="N226" s="59">
        <f>[1]Շեղում!N226</f>
        <v>0</v>
      </c>
      <c r="O226" s="62">
        <f t="shared" si="51"/>
        <v>0</v>
      </c>
      <c r="P226" s="59"/>
      <c r="Q226" s="59"/>
      <c r="R226" s="62">
        <f t="shared" si="52"/>
        <v>0</v>
      </c>
      <c r="S226" s="59"/>
      <c r="T226" s="59"/>
      <c r="U226" s="64">
        <f t="shared" si="53"/>
        <v>0</v>
      </c>
      <c r="V226" s="55">
        <f t="shared" si="54"/>
        <v>0</v>
      </c>
      <c r="W226" s="56">
        <f t="shared" si="55"/>
        <v>0</v>
      </c>
      <c r="X226" s="57">
        <f t="shared" si="56"/>
        <v>0</v>
      </c>
      <c r="Y226" s="74"/>
      <c r="Z226" s="59"/>
      <c r="AA226" s="56">
        <f t="shared" si="57"/>
        <v>0</v>
      </c>
      <c r="AB226" s="59"/>
      <c r="AC226" s="59"/>
      <c r="AD226" s="56">
        <f t="shared" si="58"/>
        <v>0</v>
      </c>
      <c r="AE226" s="59"/>
      <c r="AF226" s="59"/>
      <c r="AG226" s="56">
        <f t="shared" si="59"/>
        <v>0</v>
      </c>
      <c r="AH226" s="59"/>
      <c r="AI226" s="59"/>
      <c r="AJ226" s="57">
        <f t="shared" si="60"/>
        <v>0</v>
      </c>
    </row>
    <row r="227" spans="1:36" ht="14.25" x14ac:dyDescent="0.25">
      <c r="A227" s="33">
        <v>207</v>
      </c>
      <c r="B227" s="67" t="s">
        <v>35</v>
      </c>
      <c r="C227" s="66"/>
      <c r="D227" s="55">
        <f t="shared" si="46"/>
        <v>0</v>
      </c>
      <c r="E227" s="56">
        <f t="shared" si="47"/>
        <v>0</v>
      </c>
      <c r="F227" s="57">
        <f t="shared" si="48"/>
        <v>0</v>
      </c>
      <c r="G227" s="70"/>
      <c r="H227" s="59"/>
      <c r="I227" s="62">
        <f t="shared" si="49"/>
        <v>0</v>
      </c>
      <c r="J227" s="59"/>
      <c r="K227" s="59"/>
      <c r="L227" s="62">
        <f t="shared" si="50"/>
        <v>0</v>
      </c>
      <c r="M227" s="59">
        <f>[1]Շեղում!M227</f>
        <v>0</v>
      </c>
      <c r="N227" s="59">
        <f>[1]Շեղում!N227</f>
        <v>0</v>
      </c>
      <c r="O227" s="62">
        <f t="shared" si="51"/>
        <v>0</v>
      </c>
      <c r="P227" s="59"/>
      <c r="Q227" s="59"/>
      <c r="R227" s="62">
        <f t="shared" si="52"/>
        <v>0</v>
      </c>
      <c r="S227" s="59"/>
      <c r="T227" s="59"/>
      <c r="U227" s="64">
        <f t="shared" si="53"/>
        <v>0</v>
      </c>
      <c r="V227" s="55">
        <f t="shared" si="54"/>
        <v>0</v>
      </c>
      <c r="W227" s="56">
        <f t="shared" si="55"/>
        <v>0</v>
      </c>
      <c r="X227" s="57">
        <f t="shared" si="56"/>
        <v>0</v>
      </c>
      <c r="Y227" s="74"/>
      <c r="Z227" s="59"/>
      <c r="AA227" s="56">
        <f t="shared" si="57"/>
        <v>0</v>
      </c>
      <c r="AB227" s="59"/>
      <c r="AC227" s="59"/>
      <c r="AD227" s="56">
        <f t="shared" si="58"/>
        <v>0</v>
      </c>
      <c r="AE227" s="59"/>
      <c r="AF227" s="59"/>
      <c r="AG227" s="56">
        <f t="shared" si="59"/>
        <v>0</v>
      </c>
      <c r="AH227" s="59"/>
      <c r="AI227" s="59"/>
      <c r="AJ227" s="57">
        <f t="shared" si="60"/>
        <v>0</v>
      </c>
    </row>
    <row r="228" spans="1:36" ht="14.25" x14ac:dyDescent="0.25">
      <c r="A228" s="33">
        <v>208</v>
      </c>
      <c r="B228" s="67" t="s">
        <v>35</v>
      </c>
      <c r="C228" s="66"/>
      <c r="D228" s="55">
        <f t="shared" si="46"/>
        <v>0</v>
      </c>
      <c r="E228" s="56">
        <f t="shared" si="47"/>
        <v>0</v>
      </c>
      <c r="F228" s="57">
        <f t="shared" si="48"/>
        <v>0</v>
      </c>
      <c r="G228" s="70"/>
      <c r="H228" s="59"/>
      <c r="I228" s="62">
        <f t="shared" si="49"/>
        <v>0</v>
      </c>
      <c r="J228" s="59"/>
      <c r="K228" s="59"/>
      <c r="L228" s="62">
        <f t="shared" si="50"/>
        <v>0</v>
      </c>
      <c r="M228" s="59">
        <f>[1]Շեղում!M228</f>
        <v>0</v>
      </c>
      <c r="N228" s="59">
        <f>[1]Շեղում!N228</f>
        <v>0</v>
      </c>
      <c r="O228" s="62">
        <f t="shared" si="51"/>
        <v>0</v>
      </c>
      <c r="P228" s="59"/>
      <c r="Q228" s="59"/>
      <c r="R228" s="62">
        <f t="shared" si="52"/>
        <v>0</v>
      </c>
      <c r="S228" s="59"/>
      <c r="T228" s="59"/>
      <c r="U228" s="64">
        <f t="shared" si="53"/>
        <v>0</v>
      </c>
      <c r="V228" s="55">
        <f t="shared" si="54"/>
        <v>0</v>
      </c>
      <c r="W228" s="56">
        <f t="shared" si="55"/>
        <v>0</v>
      </c>
      <c r="X228" s="57">
        <f t="shared" si="56"/>
        <v>0</v>
      </c>
      <c r="Y228" s="74"/>
      <c r="Z228" s="59"/>
      <c r="AA228" s="56">
        <f t="shared" si="57"/>
        <v>0</v>
      </c>
      <c r="AB228" s="59"/>
      <c r="AC228" s="59"/>
      <c r="AD228" s="56">
        <f t="shared" si="58"/>
        <v>0</v>
      </c>
      <c r="AE228" s="59"/>
      <c r="AF228" s="59"/>
      <c r="AG228" s="56">
        <f t="shared" si="59"/>
        <v>0</v>
      </c>
      <c r="AH228" s="59"/>
      <c r="AI228" s="59"/>
      <c r="AJ228" s="57">
        <f t="shared" si="60"/>
        <v>0</v>
      </c>
    </row>
    <row r="229" spans="1:36" ht="14.25" x14ac:dyDescent="0.25">
      <c r="A229" s="33">
        <v>209</v>
      </c>
      <c r="B229" s="67" t="s">
        <v>35</v>
      </c>
      <c r="C229" s="66"/>
      <c r="D229" s="55">
        <f t="shared" si="46"/>
        <v>0</v>
      </c>
      <c r="E229" s="56">
        <f t="shared" si="47"/>
        <v>0</v>
      </c>
      <c r="F229" s="57">
        <f t="shared" si="48"/>
        <v>0</v>
      </c>
      <c r="G229" s="70"/>
      <c r="H229" s="59"/>
      <c r="I229" s="62">
        <f t="shared" si="49"/>
        <v>0</v>
      </c>
      <c r="J229" s="59"/>
      <c r="K229" s="59"/>
      <c r="L229" s="62">
        <f t="shared" si="50"/>
        <v>0</v>
      </c>
      <c r="M229" s="59">
        <f>[1]Շեղում!M229</f>
        <v>0</v>
      </c>
      <c r="N229" s="59">
        <f>[1]Շեղում!N229</f>
        <v>0</v>
      </c>
      <c r="O229" s="62">
        <f t="shared" si="51"/>
        <v>0</v>
      </c>
      <c r="P229" s="59"/>
      <c r="Q229" s="59"/>
      <c r="R229" s="62">
        <f t="shared" si="52"/>
        <v>0</v>
      </c>
      <c r="S229" s="59"/>
      <c r="T229" s="59"/>
      <c r="U229" s="64">
        <f t="shared" si="53"/>
        <v>0</v>
      </c>
      <c r="V229" s="55">
        <f t="shared" si="54"/>
        <v>0</v>
      </c>
      <c r="W229" s="56">
        <f t="shared" si="55"/>
        <v>0</v>
      </c>
      <c r="X229" s="57">
        <f t="shared" si="56"/>
        <v>0</v>
      </c>
      <c r="Y229" s="74"/>
      <c r="Z229" s="59"/>
      <c r="AA229" s="56">
        <f t="shared" si="57"/>
        <v>0</v>
      </c>
      <c r="AB229" s="59"/>
      <c r="AC229" s="59"/>
      <c r="AD229" s="56">
        <f t="shared" si="58"/>
        <v>0</v>
      </c>
      <c r="AE229" s="59"/>
      <c r="AF229" s="59"/>
      <c r="AG229" s="56">
        <f t="shared" si="59"/>
        <v>0</v>
      </c>
      <c r="AH229" s="59"/>
      <c r="AI229" s="59"/>
      <c r="AJ229" s="57">
        <f t="shared" si="60"/>
        <v>0</v>
      </c>
    </row>
    <row r="230" spans="1:36" ht="14.25" x14ac:dyDescent="0.25">
      <c r="A230" s="33">
        <v>210</v>
      </c>
      <c r="B230" s="67" t="s">
        <v>35</v>
      </c>
      <c r="C230" s="66"/>
      <c r="D230" s="55">
        <f t="shared" si="46"/>
        <v>0</v>
      </c>
      <c r="E230" s="56">
        <f t="shared" si="47"/>
        <v>0</v>
      </c>
      <c r="F230" s="57">
        <f t="shared" si="48"/>
        <v>0</v>
      </c>
      <c r="G230" s="70"/>
      <c r="H230" s="59"/>
      <c r="I230" s="62">
        <f t="shared" si="49"/>
        <v>0</v>
      </c>
      <c r="J230" s="59"/>
      <c r="K230" s="59"/>
      <c r="L230" s="62">
        <f t="shared" si="50"/>
        <v>0</v>
      </c>
      <c r="M230" s="59">
        <f>[1]Շեղում!M230</f>
        <v>0</v>
      </c>
      <c r="N230" s="59">
        <f>[1]Շեղում!N230</f>
        <v>0</v>
      </c>
      <c r="O230" s="62">
        <f t="shared" si="51"/>
        <v>0</v>
      </c>
      <c r="P230" s="59"/>
      <c r="Q230" s="59"/>
      <c r="R230" s="62">
        <f t="shared" si="52"/>
        <v>0</v>
      </c>
      <c r="S230" s="59"/>
      <c r="T230" s="59"/>
      <c r="U230" s="64">
        <f t="shared" si="53"/>
        <v>0</v>
      </c>
      <c r="V230" s="55">
        <f t="shared" si="54"/>
        <v>0</v>
      </c>
      <c r="W230" s="56">
        <f t="shared" si="55"/>
        <v>0</v>
      </c>
      <c r="X230" s="57">
        <f t="shared" si="56"/>
        <v>0</v>
      </c>
      <c r="Y230" s="74"/>
      <c r="Z230" s="59"/>
      <c r="AA230" s="56">
        <f t="shared" si="57"/>
        <v>0</v>
      </c>
      <c r="AB230" s="59"/>
      <c r="AC230" s="59"/>
      <c r="AD230" s="56">
        <f t="shared" si="58"/>
        <v>0</v>
      </c>
      <c r="AE230" s="59"/>
      <c r="AF230" s="59"/>
      <c r="AG230" s="56">
        <f t="shared" si="59"/>
        <v>0</v>
      </c>
      <c r="AH230" s="59"/>
      <c r="AI230" s="59"/>
      <c r="AJ230" s="57">
        <f t="shared" si="60"/>
        <v>0</v>
      </c>
    </row>
    <row r="231" spans="1:36" ht="14.25" x14ac:dyDescent="0.25">
      <c r="A231" s="33">
        <v>211</v>
      </c>
      <c r="B231" s="67" t="s">
        <v>35</v>
      </c>
      <c r="C231" s="66"/>
      <c r="D231" s="55">
        <f t="shared" si="46"/>
        <v>0</v>
      </c>
      <c r="E231" s="56">
        <f t="shared" si="47"/>
        <v>0</v>
      </c>
      <c r="F231" s="57">
        <f t="shared" si="48"/>
        <v>0</v>
      </c>
      <c r="G231" s="70"/>
      <c r="H231" s="59"/>
      <c r="I231" s="62">
        <f t="shared" si="49"/>
        <v>0</v>
      </c>
      <c r="J231" s="59"/>
      <c r="K231" s="59"/>
      <c r="L231" s="62">
        <f t="shared" si="50"/>
        <v>0</v>
      </c>
      <c r="M231" s="59">
        <f>[1]Շեղում!M231</f>
        <v>0</v>
      </c>
      <c r="N231" s="59">
        <f>[1]Շեղում!N231</f>
        <v>0</v>
      </c>
      <c r="O231" s="62">
        <f t="shared" si="51"/>
        <v>0</v>
      </c>
      <c r="P231" s="59"/>
      <c r="Q231" s="59"/>
      <c r="R231" s="62">
        <f t="shared" si="52"/>
        <v>0</v>
      </c>
      <c r="S231" s="59"/>
      <c r="T231" s="59"/>
      <c r="U231" s="64">
        <f t="shared" si="53"/>
        <v>0</v>
      </c>
      <c r="V231" s="55">
        <f t="shared" si="54"/>
        <v>0</v>
      </c>
      <c r="W231" s="56">
        <f t="shared" si="55"/>
        <v>0</v>
      </c>
      <c r="X231" s="57">
        <f t="shared" si="56"/>
        <v>0</v>
      </c>
      <c r="Y231" s="74"/>
      <c r="Z231" s="59"/>
      <c r="AA231" s="56">
        <f t="shared" si="57"/>
        <v>0</v>
      </c>
      <c r="AB231" s="59"/>
      <c r="AC231" s="59"/>
      <c r="AD231" s="56">
        <f t="shared" si="58"/>
        <v>0</v>
      </c>
      <c r="AE231" s="59"/>
      <c r="AF231" s="59"/>
      <c r="AG231" s="56">
        <f t="shared" si="59"/>
        <v>0</v>
      </c>
      <c r="AH231" s="59"/>
      <c r="AI231" s="59"/>
      <c r="AJ231" s="57">
        <f t="shared" si="60"/>
        <v>0</v>
      </c>
    </row>
    <row r="232" spans="1:36" ht="14.25" x14ac:dyDescent="0.25">
      <c r="A232" s="33">
        <v>212</v>
      </c>
      <c r="B232" s="67" t="s">
        <v>35</v>
      </c>
      <c r="C232" s="66"/>
      <c r="D232" s="55">
        <f t="shared" si="46"/>
        <v>0</v>
      </c>
      <c r="E232" s="56">
        <f t="shared" si="47"/>
        <v>0</v>
      </c>
      <c r="F232" s="57">
        <f t="shared" si="48"/>
        <v>0</v>
      </c>
      <c r="G232" s="70"/>
      <c r="H232" s="59"/>
      <c r="I232" s="62">
        <f t="shared" si="49"/>
        <v>0</v>
      </c>
      <c r="J232" s="59"/>
      <c r="K232" s="59"/>
      <c r="L232" s="62">
        <f t="shared" si="50"/>
        <v>0</v>
      </c>
      <c r="M232" s="59">
        <f>[1]Շեղում!M232</f>
        <v>0</v>
      </c>
      <c r="N232" s="59">
        <f>[1]Շեղում!N232</f>
        <v>0</v>
      </c>
      <c r="O232" s="62">
        <f t="shared" si="51"/>
        <v>0</v>
      </c>
      <c r="P232" s="59"/>
      <c r="Q232" s="59"/>
      <c r="R232" s="62">
        <f t="shared" si="52"/>
        <v>0</v>
      </c>
      <c r="S232" s="59"/>
      <c r="T232" s="59"/>
      <c r="U232" s="64">
        <f t="shared" si="53"/>
        <v>0</v>
      </c>
      <c r="V232" s="55">
        <f t="shared" si="54"/>
        <v>0</v>
      </c>
      <c r="W232" s="56">
        <f t="shared" si="55"/>
        <v>0</v>
      </c>
      <c r="X232" s="57">
        <f t="shared" si="56"/>
        <v>0</v>
      </c>
      <c r="Y232" s="74"/>
      <c r="Z232" s="59"/>
      <c r="AA232" s="56">
        <f t="shared" si="57"/>
        <v>0</v>
      </c>
      <c r="AB232" s="59"/>
      <c r="AC232" s="59"/>
      <c r="AD232" s="56">
        <f t="shared" si="58"/>
        <v>0</v>
      </c>
      <c r="AE232" s="59"/>
      <c r="AF232" s="59"/>
      <c r="AG232" s="56">
        <f t="shared" si="59"/>
        <v>0</v>
      </c>
      <c r="AH232" s="59"/>
      <c r="AI232" s="59"/>
      <c r="AJ232" s="57">
        <f t="shared" si="60"/>
        <v>0</v>
      </c>
    </row>
    <row r="233" spans="1:36" ht="14.25" x14ac:dyDescent="0.25">
      <c r="A233" s="33">
        <v>213</v>
      </c>
      <c r="B233" s="67" t="s">
        <v>35</v>
      </c>
      <c r="C233" s="66"/>
      <c r="D233" s="55">
        <f t="shared" si="46"/>
        <v>0</v>
      </c>
      <c r="E233" s="56">
        <f t="shared" si="47"/>
        <v>0</v>
      </c>
      <c r="F233" s="57">
        <f t="shared" si="48"/>
        <v>0</v>
      </c>
      <c r="G233" s="70"/>
      <c r="H233" s="59"/>
      <c r="I233" s="62">
        <f t="shared" si="49"/>
        <v>0</v>
      </c>
      <c r="J233" s="59"/>
      <c r="K233" s="59"/>
      <c r="L233" s="62">
        <f t="shared" si="50"/>
        <v>0</v>
      </c>
      <c r="M233" s="59">
        <f>[1]Շեղում!M233</f>
        <v>0</v>
      </c>
      <c r="N233" s="59">
        <f>[1]Շեղում!N233</f>
        <v>0</v>
      </c>
      <c r="O233" s="62">
        <f t="shared" si="51"/>
        <v>0</v>
      </c>
      <c r="P233" s="59"/>
      <c r="Q233" s="59"/>
      <c r="R233" s="62">
        <f t="shared" si="52"/>
        <v>0</v>
      </c>
      <c r="S233" s="59"/>
      <c r="T233" s="59"/>
      <c r="U233" s="64">
        <f t="shared" si="53"/>
        <v>0</v>
      </c>
      <c r="V233" s="55">
        <f t="shared" si="54"/>
        <v>0</v>
      </c>
      <c r="W233" s="56">
        <f t="shared" si="55"/>
        <v>0</v>
      </c>
      <c r="X233" s="57">
        <f t="shared" si="56"/>
        <v>0</v>
      </c>
      <c r="Y233" s="74"/>
      <c r="Z233" s="59"/>
      <c r="AA233" s="56">
        <f t="shared" si="57"/>
        <v>0</v>
      </c>
      <c r="AB233" s="59"/>
      <c r="AC233" s="59"/>
      <c r="AD233" s="56">
        <f t="shared" si="58"/>
        <v>0</v>
      </c>
      <c r="AE233" s="59"/>
      <c r="AF233" s="59"/>
      <c r="AG233" s="56">
        <f t="shared" si="59"/>
        <v>0</v>
      </c>
      <c r="AH233" s="59"/>
      <c r="AI233" s="59"/>
      <c r="AJ233" s="57">
        <f t="shared" si="60"/>
        <v>0</v>
      </c>
    </row>
    <row r="234" spans="1:36" ht="14.25" x14ac:dyDescent="0.25">
      <c r="A234" s="33">
        <v>214</v>
      </c>
      <c r="B234" s="67" t="s">
        <v>35</v>
      </c>
      <c r="C234" s="66"/>
      <c r="D234" s="55">
        <f t="shared" si="46"/>
        <v>0</v>
      </c>
      <c r="E234" s="56">
        <f t="shared" si="47"/>
        <v>0</v>
      </c>
      <c r="F234" s="57">
        <f t="shared" si="48"/>
        <v>0</v>
      </c>
      <c r="G234" s="70"/>
      <c r="H234" s="59"/>
      <c r="I234" s="62">
        <f t="shared" si="49"/>
        <v>0</v>
      </c>
      <c r="J234" s="59"/>
      <c r="K234" s="59"/>
      <c r="L234" s="62">
        <f t="shared" si="50"/>
        <v>0</v>
      </c>
      <c r="M234" s="59">
        <f>[1]Շեղում!M234</f>
        <v>0</v>
      </c>
      <c r="N234" s="59">
        <f>[1]Շեղում!N234</f>
        <v>0</v>
      </c>
      <c r="O234" s="62">
        <f t="shared" si="51"/>
        <v>0</v>
      </c>
      <c r="P234" s="59"/>
      <c r="Q234" s="59"/>
      <c r="R234" s="62">
        <f t="shared" si="52"/>
        <v>0</v>
      </c>
      <c r="S234" s="59"/>
      <c r="T234" s="59"/>
      <c r="U234" s="64">
        <f t="shared" si="53"/>
        <v>0</v>
      </c>
      <c r="V234" s="55">
        <f t="shared" si="54"/>
        <v>0</v>
      </c>
      <c r="W234" s="56">
        <f t="shared" si="55"/>
        <v>0</v>
      </c>
      <c r="X234" s="57">
        <f t="shared" si="56"/>
        <v>0</v>
      </c>
      <c r="Y234" s="74"/>
      <c r="Z234" s="59"/>
      <c r="AA234" s="56">
        <f t="shared" si="57"/>
        <v>0</v>
      </c>
      <c r="AB234" s="59"/>
      <c r="AC234" s="59"/>
      <c r="AD234" s="56">
        <f t="shared" si="58"/>
        <v>0</v>
      </c>
      <c r="AE234" s="59"/>
      <c r="AF234" s="59"/>
      <c r="AG234" s="56">
        <f t="shared" si="59"/>
        <v>0</v>
      </c>
      <c r="AH234" s="59"/>
      <c r="AI234" s="59"/>
      <c r="AJ234" s="57">
        <f t="shared" si="60"/>
        <v>0</v>
      </c>
    </row>
    <row r="235" spans="1:36" ht="14.25" x14ac:dyDescent="0.25">
      <c r="A235" s="33">
        <v>215</v>
      </c>
      <c r="B235" s="67" t="s">
        <v>35</v>
      </c>
      <c r="C235" s="66"/>
      <c r="D235" s="55">
        <f t="shared" si="46"/>
        <v>0</v>
      </c>
      <c r="E235" s="56">
        <f t="shared" si="47"/>
        <v>0</v>
      </c>
      <c r="F235" s="57">
        <f t="shared" si="48"/>
        <v>0</v>
      </c>
      <c r="G235" s="70"/>
      <c r="H235" s="59"/>
      <c r="I235" s="62">
        <f t="shared" si="49"/>
        <v>0</v>
      </c>
      <c r="J235" s="59"/>
      <c r="K235" s="59"/>
      <c r="L235" s="62">
        <f t="shared" si="50"/>
        <v>0</v>
      </c>
      <c r="M235" s="59">
        <f>[1]Շեղում!M235</f>
        <v>0</v>
      </c>
      <c r="N235" s="59">
        <f>[1]Շեղում!N235</f>
        <v>0</v>
      </c>
      <c r="O235" s="62">
        <f t="shared" si="51"/>
        <v>0</v>
      </c>
      <c r="P235" s="59"/>
      <c r="Q235" s="59"/>
      <c r="R235" s="62">
        <f t="shared" si="52"/>
        <v>0</v>
      </c>
      <c r="S235" s="59"/>
      <c r="T235" s="59"/>
      <c r="U235" s="64">
        <f t="shared" si="53"/>
        <v>0</v>
      </c>
      <c r="V235" s="55">
        <f t="shared" si="54"/>
        <v>0</v>
      </c>
      <c r="W235" s="56">
        <f t="shared" si="55"/>
        <v>0</v>
      </c>
      <c r="X235" s="57">
        <f t="shared" si="56"/>
        <v>0</v>
      </c>
      <c r="Y235" s="74"/>
      <c r="Z235" s="59"/>
      <c r="AA235" s="56">
        <f t="shared" si="57"/>
        <v>0</v>
      </c>
      <c r="AB235" s="59"/>
      <c r="AC235" s="59"/>
      <c r="AD235" s="56">
        <f t="shared" si="58"/>
        <v>0</v>
      </c>
      <c r="AE235" s="59"/>
      <c r="AF235" s="59"/>
      <c r="AG235" s="56">
        <f t="shared" si="59"/>
        <v>0</v>
      </c>
      <c r="AH235" s="59"/>
      <c r="AI235" s="59"/>
      <c r="AJ235" s="57">
        <f t="shared" si="60"/>
        <v>0</v>
      </c>
    </row>
    <row r="236" spans="1:36" ht="14.25" x14ac:dyDescent="0.25">
      <c r="A236" s="33">
        <v>216</v>
      </c>
      <c r="B236" s="67" t="s">
        <v>35</v>
      </c>
      <c r="C236" s="66"/>
      <c r="D236" s="55">
        <f t="shared" si="46"/>
        <v>0</v>
      </c>
      <c r="E236" s="56">
        <f t="shared" si="47"/>
        <v>0</v>
      </c>
      <c r="F236" s="57">
        <f t="shared" si="48"/>
        <v>0</v>
      </c>
      <c r="G236" s="70"/>
      <c r="H236" s="59"/>
      <c r="I236" s="62">
        <f t="shared" si="49"/>
        <v>0</v>
      </c>
      <c r="J236" s="59"/>
      <c r="K236" s="59"/>
      <c r="L236" s="62">
        <f t="shared" si="50"/>
        <v>0</v>
      </c>
      <c r="M236" s="59">
        <f>[1]Շեղում!M236</f>
        <v>0</v>
      </c>
      <c r="N236" s="59">
        <f>[1]Շեղում!N236</f>
        <v>0</v>
      </c>
      <c r="O236" s="62">
        <f t="shared" si="51"/>
        <v>0</v>
      </c>
      <c r="P236" s="59"/>
      <c r="Q236" s="59"/>
      <c r="R236" s="62">
        <f t="shared" si="52"/>
        <v>0</v>
      </c>
      <c r="S236" s="59"/>
      <c r="T236" s="59"/>
      <c r="U236" s="64">
        <f t="shared" si="53"/>
        <v>0</v>
      </c>
      <c r="V236" s="55">
        <f t="shared" si="54"/>
        <v>0</v>
      </c>
      <c r="W236" s="56">
        <f t="shared" si="55"/>
        <v>0</v>
      </c>
      <c r="X236" s="57">
        <f t="shared" si="56"/>
        <v>0</v>
      </c>
      <c r="Y236" s="74"/>
      <c r="Z236" s="59"/>
      <c r="AA236" s="56">
        <f t="shared" si="57"/>
        <v>0</v>
      </c>
      <c r="AB236" s="59"/>
      <c r="AC236" s="59"/>
      <c r="AD236" s="56">
        <f t="shared" si="58"/>
        <v>0</v>
      </c>
      <c r="AE236" s="59"/>
      <c r="AF236" s="59"/>
      <c r="AG236" s="56">
        <f t="shared" si="59"/>
        <v>0</v>
      </c>
      <c r="AH236" s="59"/>
      <c r="AI236" s="59"/>
      <c r="AJ236" s="57">
        <f t="shared" si="60"/>
        <v>0</v>
      </c>
    </row>
    <row r="237" spans="1:36" ht="14.25" x14ac:dyDescent="0.25">
      <c r="A237" s="33">
        <v>217</v>
      </c>
      <c r="B237" s="67" t="s">
        <v>35</v>
      </c>
      <c r="C237" s="66"/>
      <c r="D237" s="55">
        <f t="shared" si="46"/>
        <v>0</v>
      </c>
      <c r="E237" s="56">
        <f t="shared" si="47"/>
        <v>0</v>
      </c>
      <c r="F237" s="57">
        <f t="shared" si="48"/>
        <v>0</v>
      </c>
      <c r="G237" s="70"/>
      <c r="H237" s="59"/>
      <c r="I237" s="62">
        <f t="shared" si="49"/>
        <v>0</v>
      </c>
      <c r="J237" s="59"/>
      <c r="K237" s="59"/>
      <c r="L237" s="62">
        <f t="shared" si="50"/>
        <v>0</v>
      </c>
      <c r="M237" s="59">
        <f>[1]Շեղում!M237</f>
        <v>0</v>
      </c>
      <c r="N237" s="59">
        <f>[1]Շեղում!N237</f>
        <v>0</v>
      </c>
      <c r="O237" s="62">
        <f t="shared" si="51"/>
        <v>0</v>
      </c>
      <c r="P237" s="59"/>
      <c r="Q237" s="59"/>
      <c r="R237" s="62">
        <f t="shared" si="52"/>
        <v>0</v>
      </c>
      <c r="S237" s="59"/>
      <c r="T237" s="59"/>
      <c r="U237" s="64">
        <f t="shared" si="53"/>
        <v>0</v>
      </c>
      <c r="V237" s="55">
        <f t="shared" si="54"/>
        <v>0</v>
      </c>
      <c r="W237" s="56">
        <f t="shared" si="55"/>
        <v>0</v>
      </c>
      <c r="X237" s="57">
        <f t="shared" si="56"/>
        <v>0</v>
      </c>
      <c r="Y237" s="74"/>
      <c r="Z237" s="59"/>
      <c r="AA237" s="56">
        <f t="shared" si="57"/>
        <v>0</v>
      </c>
      <c r="AB237" s="59"/>
      <c r="AC237" s="59"/>
      <c r="AD237" s="56">
        <f t="shared" si="58"/>
        <v>0</v>
      </c>
      <c r="AE237" s="59"/>
      <c r="AF237" s="59"/>
      <c r="AG237" s="56">
        <f t="shared" si="59"/>
        <v>0</v>
      </c>
      <c r="AH237" s="59"/>
      <c r="AI237" s="59"/>
      <c r="AJ237" s="57">
        <f t="shared" si="60"/>
        <v>0</v>
      </c>
    </row>
    <row r="238" spans="1:36" ht="14.25" x14ac:dyDescent="0.25">
      <c r="A238" s="33">
        <v>218</v>
      </c>
      <c r="B238" s="67" t="s">
        <v>35</v>
      </c>
      <c r="C238" s="66"/>
      <c r="D238" s="55">
        <f t="shared" si="46"/>
        <v>0</v>
      </c>
      <c r="E238" s="56">
        <f t="shared" si="47"/>
        <v>0</v>
      </c>
      <c r="F238" s="57">
        <f t="shared" si="48"/>
        <v>0</v>
      </c>
      <c r="G238" s="70"/>
      <c r="H238" s="59"/>
      <c r="I238" s="62">
        <f t="shared" si="49"/>
        <v>0</v>
      </c>
      <c r="J238" s="59"/>
      <c r="K238" s="59"/>
      <c r="L238" s="62">
        <f t="shared" si="50"/>
        <v>0</v>
      </c>
      <c r="M238" s="59"/>
      <c r="N238" s="59"/>
      <c r="O238" s="62">
        <f t="shared" si="51"/>
        <v>0</v>
      </c>
      <c r="P238" s="59"/>
      <c r="Q238" s="59"/>
      <c r="R238" s="62">
        <f t="shared" si="52"/>
        <v>0</v>
      </c>
      <c r="S238" s="59"/>
      <c r="T238" s="59"/>
      <c r="U238" s="64">
        <f t="shared" si="53"/>
        <v>0</v>
      </c>
      <c r="V238" s="55">
        <f t="shared" si="54"/>
        <v>0</v>
      </c>
      <c r="W238" s="56">
        <f t="shared" si="55"/>
        <v>0</v>
      </c>
      <c r="X238" s="57">
        <f t="shared" si="56"/>
        <v>0</v>
      </c>
      <c r="Y238" s="74"/>
      <c r="Z238" s="59"/>
      <c r="AA238" s="56">
        <f t="shared" si="57"/>
        <v>0</v>
      </c>
      <c r="AB238" s="59"/>
      <c r="AC238" s="59"/>
      <c r="AD238" s="56">
        <f t="shared" si="58"/>
        <v>0</v>
      </c>
      <c r="AE238" s="59"/>
      <c r="AF238" s="59"/>
      <c r="AG238" s="56">
        <f t="shared" si="59"/>
        <v>0</v>
      </c>
      <c r="AH238" s="59"/>
      <c r="AI238" s="59"/>
      <c r="AJ238" s="57">
        <f t="shared" si="60"/>
        <v>0</v>
      </c>
    </row>
    <row r="239" spans="1:36" ht="14.25" x14ac:dyDescent="0.25">
      <c r="A239" s="33">
        <v>219</v>
      </c>
      <c r="B239" s="67" t="s">
        <v>35</v>
      </c>
      <c r="C239" s="66"/>
      <c r="D239" s="55">
        <f t="shared" si="46"/>
        <v>0</v>
      </c>
      <c r="E239" s="56">
        <f t="shared" si="47"/>
        <v>0</v>
      </c>
      <c r="F239" s="57">
        <f t="shared" si="48"/>
        <v>0</v>
      </c>
      <c r="G239" s="70"/>
      <c r="H239" s="59"/>
      <c r="I239" s="62">
        <f t="shared" si="49"/>
        <v>0</v>
      </c>
      <c r="J239" s="59"/>
      <c r="K239" s="59"/>
      <c r="L239" s="62">
        <f t="shared" si="50"/>
        <v>0</v>
      </c>
      <c r="M239" s="59"/>
      <c r="N239" s="59"/>
      <c r="O239" s="62">
        <f t="shared" si="51"/>
        <v>0</v>
      </c>
      <c r="P239" s="59"/>
      <c r="Q239" s="59"/>
      <c r="R239" s="62">
        <f t="shared" si="52"/>
        <v>0</v>
      </c>
      <c r="S239" s="59"/>
      <c r="T239" s="59"/>
      <c r="U239" s="64">
        <f t="shared" si="53"/>
        <v>0</v>
      </c>
      <c r="V239" s="55">
        <f t="shared" si="54"/>
        <v>0</v>
      </c>
      <c r="W239" s="56">
        <f t="shared" si="55"/>
        <v>0</v>
      </c>
      <c r="X239" s="57">
        <f t="shared" si="56"/>
        <v>0</v>
      </c>
      <c r="Y239" s="74"/>
      <c r="Z239" s="59"/>
      <c r="AA239" s="56">
        <f t="shared" si="57"/>
        <v>0</v>
      </c>
      <c r="AB239" s="59"/>
      <c r="AC239" s="59"/>
      <c r="AD239" s="56">
        <f t="shared" si="58"/>
        <v>0</v>
      </c>
      <c r="AE239" s="59"/>
      <c r="AF239" s="59"/>
      <c r="AG239" s="56">
        <f t="shared" si="59"/>
        <v>0</v>
      </c>
      <c r="AH239" s="59"/>
      <c r="AI239" s="59"/>
      <c r="AJ239" s="57">
        <f t="shared" si="60"/>
        <v>0</v>
      </c>
    </row>
    <row r="240" spans="1:36" ht="14.25" x14ac:dyDescent="0.25">
      <c r="A240" s="33">
        <v>220</v>
      </c>
      <c r="B240" s="67" t="s">
        <v>35</v>
      </c>
      <c r="C240" s="66"/>
      <c r="D240" s="55">
        <f t="shared" si="46"/>
        <v>0</v>
      </c>
      <c r="E240" s="56">
        <f t="shared" si="47"/>
        <v>0</v>
      </c>
      <c r="F240" s="57">
        <f t="shared" si="48"/>
        <v>0</v>
      </c>
      <c r="G240" s="70"/>
      <c r="H240" s="59"/>
      <c r="I240" s="62">
        <f>G240-H240</f>
        <v>0</v>
      </c>
      <c r="J240" s="59"/>
      <c r="K240" s="59"/>
      <c r="L240" s="62">
        <f t="shared" si="50"/>
        <v>0</v>
      </c>
      <c r="M240" s="59"/>
      <c r="N240" s="59"/>
      <c r="O240" s="62">
        <f t="shared" si="51"/>
        <v>0</v>
      </c>
      <c r="P240" s="59"/>
      <c r="Q240" s="59"/>
      <c r="R240" s="62">
        <f t="shared" si="52"/>
        <v>0</v>
      </c>
      <c r="S240" s="59"/>
      <c r="T240" s="59"/>
      <c r="U240" s="64">
        <f t="shared" si="53"/>
        <v>0</v>
      </c>
      <c r="V240" s="55">
        <f t="shared" si="54"/>
        <v>0</v>
      </c>
      <c r="W240" s="56">
        <f t="shared" si="55"/>
        <v>0</v>
      </c>
      <c r="X240" s="57">
        <f t="shared" si="56"/>
        <v>0</v>
      </c>
      <c r="Y240" s="74"/>
      <c r="Z240" s="59"/>
      <c r="AA240" s="56">
        <f t="shared" si="57"/>
        <v>0</v>
      </c>
      <c r="AB240" s="59"/>
      <c r="AC240" s="59"/>
      <c r="AD240" s="56">
        <f t="shared" si="58"/>
        <v>0</v>
      </c>
      <c r="AE240" s="59"/>
      <c r="AF240" s="59"/>
      <c r="AG240" s="56">
        <f t="shared" si="59"/>
        <v>0</v>
      </c>
      <c r="AH240" s="59"/>
      <c r="AI240" s="59"/>
      <c r="AJ240" s="57">
        <f t="shared" si="60"/>
        <v>0</v>
      </c>
    </row>
    <row r="241" spans="1:40" ht="14.25" x14ac:dyDescent="0.25">
      <c r="A241" s="33">
        <v>221</v>
      </c>
      <c r="B241" s="67" t="s">
        <v>35</v>
      </c>
      <c r="C241" s="66"/>
      <c r="D241" s="55">
        <f t="shared" si="46"/>
        <v>0</v>
      </c>
      <c r="E241" s="56">
        <f t="shared" si="47"/>
        <v>0</v>
      </c>
      <c r="F241" s="57">
        <f t="shared" si="48"/>
        <v>0</v>
      </c>
      <c r="G241" s="70"/>
      <c r="H241" s="59"/>
      <c r="I241" s="62">
        <f>G241-H241</f>
        <v>0</v>
      </c>
      <c r="J241" s="59"/>
      <c r="K241" s="59"/>
      <c r="L241" s="62">
        <f t="shared" si="50"/>
        <v>0</v>
      </c>
      <c r="M241" s="59"/>
      <c r="N241" s="59"/>
      <c r="O241" s="62">
        <f t="shared" si="51"/>
        <v>0</v>
      </c>
      <c r="P241" s="59"/>
      <c r="Q241" s="59"/>
      <c r="R241" s="62">
        <f t="shared" si="52"/>
        <v>0</v>
      </c>
      <c r="S241" s="59"/>
      <c r="T241" s="59"/>
      <c r="U241" s="64">
        <f t="shared" si="53"/>
        <v>0</v>
      </c>
      <c r="V241" s="55">
        <f t="shared" si="54"/>
        <v>0</v>
      </c>
      <c r="W241" s="56">
        <f t="shared" si="55"/>
        <v>0</v>
      </c>
      <c r="X241" s="57">
        <f t="shared" si="56"/>
        <v>0</v>
      </c>
      <c r="Y241" s="74"/>
      <c r="Z241" s="59"/>
      <c r="AA241" s="56">
        <f t="shared" si="57"/>
        <v>0</v>
      </c>
      <c r="AB241" s="59"/>
      <c r="AC241" s="59"/>
      <c r="AD241" s="56">
        <f t="shared" si="58"/>
        <v>0</v>
      </c>
      <c r="AE241" s="59"/>
      <c r="AF241" s="59"/>
      <c r="AG241" s="56">
        <f t="shared" si="59"/>
        <v>0</v>
      </c>
      <c r="AH241" s="59"/>
      <c r="AI241" s="59"/>
      <c r="AJ241" s="57">
        <f t="shared" si="60"/>
        <v>0</v>
      </c>
    </row>
    <row r="242" spans="1:40" ht="14.25" x14ac:dyDescent="0.25">
      <c r="A242" s="33">
        <v>222</v>
      </c>
      <c r="B242" s="67" t="s">
        <v>35</v>
      </c>
      <c r="C242" s="66"/>
      <c r="D242" s="55">
        <f t="shared" si="46"/>
        <v>0</v>
      </c>
      <c r="E242" s="56">
        <f t="shared" si="47"/>
        <v>0</v>
      </c>
      <c r="F242" s="57">
        <f t="shared" si="48"/>
        <v>0</v>
      </c>
      <c r="G242" s="70"/>
      <c r="H242" s="59"/>
      <c r="I242" s="62">
        <f t="shared" si="49"/>
        <v>0</v>
      </c>
      <c r="J242" s="59"/>
      <c r="K242" s="59"/>
      <c r="L242" s="62">
        <f t="shared" si="50"/>
        <v>0</v>
      </c>
      <c r="M242" s="59"/>
      <c r="N242" s="59"/>
      <c r="O242" s="62">
        <f t="shared" si="51"/>
        <v>0</v>
      </c>
      <c r="P242" s="59"/>
      <c r="Q242" s="59"/>
      <c r="R242" s="62">
        <f t="shared" si="52"/>
        <v>0</v>
      </c>
      <c r="S242" s="59"/>
      <c r="T242" s="59"/>
      <c r="U242" s="64">
        <f t="shared" si="53"/>
        <v>0</v>
      </c>
      <c r="V242" s="55">
        <f t="shared" si="54"/>
        <v>0</v>
      </c>
      <c r="W242" s="56">
        <f t="shared" si="55"/>
        <v>0</v>
      </c>
      <c r="X242" s="57">
        <f t="shared" si="56"/>
        <v>0</v>
      </c>
      <c r="Y242" s="74"/>
      <c r="Z242" s="59"/>
      <c r="AA242" s="56">
        <f t="shared" si="57"/>
        <v>0</v>
      </c>
      <c r="AB242" s="59"/>
      <c r="AC242" s="59"/>
      <c r="AD242" s="56">
        <f t="shared" si="58"/>
        <v>0</v>
      </c>
      <c r="AE242" s="59"/>
      <c r="AF242" s="59"/>
      <c r="AG242" s="56">
        <f t="shared" si="59"/>
        <v>0</v>
      </c>
      <c r="AH242" s="59"/>
      <c r="AI242" s="59"/>
      <c r="AJ242" s="57">
        <f t="shared" si="60"/>
        <v>0</v>
      </c>
    </row>
    <row r="243" spans="1:40" ht="14.25" x14ac:dyDescent="0.25">
      <c r="A243" s="33">
        <v>223</v>
      </c>
      <c r="B243" s="67" t="s">
        <v>35</v>
      </c>
      <c r="C243" s="66"/>
      <c r="D243" s="55">
        <f t="shared" si="46"/>
        <v>0</v>
      </c>
      <c r="E243" s="56">
        <f t="shared" si="47"/>
        <v>0</v>
      </c>
      <c r="F243" s="57">
        <f t="shared" si="48"/>
        <v>0</v>
      </c>
      <c r="G243" s="70"/>
      <c r="H243" s="59"/>
      <c r="I243" s="62">
        <f>G243-H243</f>
        <v>0</v>
      </c>
      <c r="J243" s="59"/>
      <c r="K243" s="59"/>
      <c r="L243" s="62">
        <f t="shared" si="50"/>
        <v>0</v>
      </c>
      <c r="M243" s="59"/>
      <c r="N243" s="59"/>
      <c r="O243" s="62">
        <f t="shared" si="51"/>
        <v>0</v>
      </c>
      <c r="P243" s="59"/>
      <c r="Q243" s="59"/>
      <c r="R243" s="62">
        <f t="shared" si="52"/>
        <v>0</v>
      </c>
      <c r="S243" s="59"/>
      <c r="T243" s="59"/>
      <c r="U243" s="64">
        <f t="shared" si="53"/>
        <v>0</v>
      </c>
      <c r="V243" s="55">
        <f t="shared" si="54"/>
        <v>0</v>
      </c>
      <c r="W243" s="56">
        <f t="shared" si="55"/>
        <v>0</v>
      </c>
      <c r="X243" s="57">
        <f t="shared" si="56"/>
        <v>0</v>
      </c>
      <c r="Y243" s="74"/>
      <c r="Z243" s="59"/>
      <c r="AA243" s="56">
        <f t="shared" si="57"/>
        <v>0</v>
      </c>
      <c r="AB243" s="59"/>
      <c r="AC243" s="59"/>
      <c r="AD243" s="56">
        <f t="shared" si="58"/>
        <v>0</v>
      </c>
      <c r="AE243" s="59"/>
      <c r="AF243" s="59"/>
      <c r="AG243" s="56">
        <f t="shared" si="59"/>
        <v>0</v>
      </c>
      <c r="AH243" s="59"/>
      <c r="AI243" s="59"/>
      <c r="AJ243" s="57">
        <f t="shared" si="60"/>
        <v>0</v>
      </c>
    </row>
    <row r="244" spans="1:40" ht="14.25" x14ac:dyDescent="0.25">
      <c r="A244" s="33">
        <v>224</v>
      </c>
      <c r="B244" s="67" t="s">
        <v>35</v>
      </c>
      <c r="C244" s="66"/>
      <c r="D244" s="55">
        <f t="shared" si="46"/>
        <v>0</v>
      </c>
      <c r="E244" s="56">
        <f t="shared" si="47"/>
        <v>0</v>
      </c>
      <c r="F244" s="57">
        <f t="shared" si="48"/>
        <v>0</v>
      </c>
      <c r="G244" s="70"/>
      <c r="H244" s="59"/>
      <c r="I244" s="62">
        <f t="shared" si="49"/>
        <v>0</v>
      </c>
      <c r="J244" s="59"/>
      <c r="K244" s="59"/>
      <c r="L244" s="62">
        <f t="shared" si="50"/>
        <v>0</v>
      </c>
      <c r="M244" s="59"/>
      <c r="N244" s="59"/>
      <c r="O244" s="62">
        <f t="shared" si="51"/>
        <v>0</v>
      </c>
      <c r="P244" s="59"/>
      <c r="Q244" s="59"/>
      <c r="R244" s="62">
        <f t="shared" si="52"/>
        <v>0</v>
      </c>
      <c r="S244" s="59"/>
      <c r="T244" s="59"/>
      <c r="U244" s="64">
        <f t="shared" si="53"/>
        <v>0</v>
      </c>
      <c r="V244" s="55">
        <f t="shared" si="54"/>
        <v>0</v>
      </c>
      <c r="W244" s="56">
        <f t="shared" si="55"/>
        <v>0</v>
      </c>
      <c r="X244" s="57">
        <f t="shared" si="56"/>
        <v>0</v>
      </c>
      <c r="Y244" s="74"/>
      <c r="Z244" s="59"/>
      <c r="AA244" s="56">
        <f t="shared" si="57"/>
        <v>0</v>
      </c>
      <c r="AB244" s="59"/>
      <c r="AC244" s="59"/>
      <c r="AD244" s="56">
        <f t="shared" si="58"/>
        <v>0</v>
      </c>
      <c r="AE244" s="59"/>
      <c r="AF244" s="59"/>
      <c r="AG244" s="56">
        <f t="shared" si="59"/>
        <v>0</v>
      </c>
      <c r="AH244" s="59"/>
      <c r="AI244" s="59"/>
      <c r="AJ244" s="57">
        <f t="shared" si="60"/>
        <v>0</v>
      </c>
    </row>
    <row r="245" spans="1:40" ht="14.25" x14ac:dyDescent="0.25">
      <c r="A245" s="33">
        <v>225</v>
      </c>
      <c r="B245" s="67" t="s">
        <v>35</v>
      </c>
      <c r="C245" s="66"/>
      <c r="D245" s="55">
        <f t="shared" si="46"/>
        <v>0</v>
      </c>
      <c r="E245" s="56">
        <f t="shared" si="47"/>
        <v>0</v>
      </c>
      <c r="F245" s="57">
        <f t="shared" si="48"/>
        <v>0</v>
      </c>
      <c r="G245" s="70"/>
      <c r="H245" s="59"/>
      <c r="I245" s="62">
        <f t="shared" si="49"/>
        <v>0</v>
      </c>
      <c r="J245" s="59"/>
      <c r="K245" s="59"/>
      <c r="L245" s="62">
        <f t="shared" si="50"/>
        <v>0</v>
      </c>
      <c r="M245" s="59"/>
      <c r="N245" s="59"/>
      <c r="O245" s="62">
        <f t="shared" si="51"/>
        <v>0</v>
      </c>
      <c r="P245" s="59"/>
      <c r="Q245" s="59"/>
      <c r="R245" s="62">
        <f t="shared" si="52"/>
        <v>0</v>
      </c>
      <c r="S245" s="59"/>
      <c r="T245" s="59"/>
      <c r="U245" s="64">
        <f t="shared" si="53"/>
        <v>0</v>
      </c>
      <c r="V245" s="55">
        <f t="shared" si="54"/>
        <v>0</v>
      </c>
      <c r="W245" s="56">
        <f t="shared" si="55"/>
        <v>0</v>
      </c>
      <c r="X245" s="57">
        <f t="shared" si="56"/>
        <v>0</v>
      </c>
      <c r="Y245" s="74"/>
      <c r="Z245" s="59"/>
      <c r="AA245" s="56">
        <f t="shared" si="57"/>
        <v>0</v>
      </c>
      <c r="AB245" s="59"/>
      <c r="AC245" s="59"/>
      <c r="AD245" s="56">
        <f t="shared" si="58"/>
        <v>0</v>
      </c>
      <c r="AE245" s="59"/>
      <c r="AF245" s="59"/>
      <c r="AG245" s="56">
        <f t="shared" si="59"/>
        <v>0</v>
      </c>
      <c r="AH245" s="59"/>
      <c r="AI245" s="59"/>
      <c r="AJ245" s="57">
        <f t="shared" si="60"/>
        <v>0</v>
      </c>
    </row>
    <row r="246" spans="1:40" ht="14.25" x14ac:dyDescent="0.25">
      <c r="A246" s="33">
        <v>226</v>
      </c>
      <c r="B246" s="67" t="s">
        <v>35</v>
      </c>
      <c r="C246" s="66"/>
      <c r="D246" s="55">
        <f t="shared" si="46"/>
        <v>0</v>
      </c>
      <c r="E246" s="56">
        <f t="shared" si="47"/>
        <v>0</v>
      </c>
      <c r="F246" s="57">
        <f t="shared" si="48"/>
        <v>0</v>
      </c>
      <c r="G246" s="70"/>
      <c r="H246" s="59"/>
      <c r="I246" s="62">
        <f t="shared" si="49"/>
        <v>0</v>
      </c>
      <c r="J246" s="59"/>
      <c r="K246" s="59"/>
      <c r="L246" s="62">
        <f t="shared" si="50"/>
        <v>0</v>
      </c>
      <c r="M246" s="59"/>
      <c r="N246" s="59"/>
      <c r="O246" s="62">
        <f t="shared" si="51"/>
        <v>0</v>
      </c>
      <c r="P246" s="59"/>
      <c r="Q246" s="59"/>
      <c r="R246" s="62">
        <f t="shared" si="52"/>
        <v>0</v>
      </c>
      <c r="S246" s="59"/>
      <c r="T246" s="59"/>
      <c r="U246" s="64">
        <f t="shared" si="53"/>
        <v>0</v>
      </c>
      <c r="V246" s="55">
        <f t="shared" si="54"/>
        <v>0</v>
      </c>
      <c r="W246" s="56">
        <f t="shared" si="55"/>
        <v>0</v>
      </c>
      <c r="X246" s="57">
        <f t="shared" si="56"/>
        <v>0</v>
      </c>
      <c r="Y246" s="74"/>
      <c r="Z246" s="59"/>
      <c r="AA246" s="56">
        <f t="shared" si="57"/>
        <v>0</v>
      </c>
      <c r="AB246" s="59"/>
      <c r="AC246" s="59"/>
      <c r="AD246" s="56">
        <f t="shared" si="58"/>
        <v>0</v>
      </c>
      <c r="AE246" s="59"/>
      <c r="AF246" s="59"/>
      <c r="AG246" s="56">
        <f t="shared" si="59"/>
        <v>0</v>
      </c>
      <c r="AH246" s="59"/>
      <c r="AI246" s="59"/>
      <c r="AJ246" s="57">
        <f t="shared" si="60"/>
        <v>0</v>
      </c>
    </row>
    <row r="247" spans="1:40" ht="14.25" x14ac:dyDescent="0.25">
      <c r="A247" s="33">
        <v>227</v>
      </c>
      <c r="B247" s="67" t="s">
        <v>35</v>
      </c>
      <c r="C247" s="66"/>
      <c r="D247" s="55">
        <f t="shared" si="46"/>
        <v>0</v>
      </c>
      <c r="E247" s="56">
        <f t="shared" si="47"/>
        <v>0</v>
      </c>
      <c r="F247" s="57">
        <f t="shared" si="48"/>
        <v>0</v>
      </c>
      <c r="G247" s="70"/>
      <c r="H247" s="59"/>
      <c r="I247" s="62">
        <f t="shared" si="49"/>
        <v>0</v>
      </c>
      <c r="J247" s="59"/>
      <c r="K247" s="59"/>
      <c r="L247" s="62">
        <f t="shared" si="50"/>
        <v>0</v>
      </c>
      <c r="M247" s="59"/>
      <c r="N247" s="59"/>
      <c r="O247" s="62">
        <f t="shared" si="51"/>
        <v>0</v>
      </c>
      <c r="P247" s="59"/>
      <c r="Q247" s="59"/>
      <c r="R247" s="62">
        <f t="shared" si="52"/>
        <v>0</v>
      </c>
      <c r="S247" s="59"/>
      <c r="T247" s="59"/>
      <c r="U247" s="64">
        <f t="shared" si="53"/>
        <v>0</v>
      </c>
      <c r="V247" s="55">
        <f t="shared" si="54"/>
        <v>0</v>
      </c>
      <c r="W247" s="56">
        <f t="shared" si="55"/>
        <v>0</v>
      </c>
      <c r="X247" s="57">
        <f t="shared" si="56"/>
        <v>0</v>
      </c>
      <c r="Y247" s="74"/>
      <c r="Z247" s="59"/>
      <c r="AA247" s="56">
        <f t="shared" si="57"/>
        <v>0</v>
      </c>
      <c r="AB247" s="59"/>
      <c r="AC247" s="59"/>
      <c r="AD247" s="56">
        <f t="shared" si="58"/>
        <v>0</v>
      </c>
      <c r="AE247" s="59"/>
      <c r="AF247" s="59"/>
      <c r="AG247" s="56">
        <f t="shared" si="59"/>
        <v>0</v>
      </c>
      <c r="AH247" s="59"/>
      <c r="AI247" s="59"/>
      <c r="AJ247" s="57">
        <f t="shared" si="60"/>
        <v>0</v>
      </c>
    </row>
    <row r="248" spans="1:40" ht="14.25" x14ac:dyDescent="0.25">
      <c r="A248" s="33">
        <v>228</v>
      </c>
      <c r="B248" s="67" t="s">
        <v>35</v>
      </c>
      <c r="C248" s="66"/>
      <c r="D248" s="55">
        <f t="shared" si="46"/>
        <v>0</v>
      </c>
      <c r="E248" s="56">
        <f t="shared" si="47"/>
        <v>0</v>
      </c>
      <c r="F248" s="57">
        <f t="shared" si="48"/>
        <v>0</v>
      </c>
      <c r="G248" s="70"/>
      <c r="H248" s="59"/>
      <c r="I248" s="62">
        <f t="shared" si="49"/>
        <v>0</v>
      </c>
      <c r="J248" s="59"/>
      <c r="K248" s="59"/>
      <c r="L248" s="62">
        <f t="shared" si="50"/>
        <v>0</v>
      </c>
      <c r="M248" s="59"/>
      <c r="N248" s="59"/>
      <c r="O248" s="62">
        <f t="shared" si="51"/>
        <v>0</v>
      </c>
      <c r="P248" s="59"/>
      <c r="Q248" s="59"/>
      <c r="R248" s="62">
        <f t="shared" si="52"/>
        <v>0</v>
      </c>
      <c r="S248" s="59"/>
      <c r="T248" s="59"/>
      <c r="U248" s="64">
        <f t="shared" si="53"/>
        <v>0</v>
      </c>
      <c r="V248" s="55">
        <f t="shared" si="54"/>
        <v>0</v>
      </c>
      <c r="W248" s="56">
        <f t="shared" si="55"/>
        <v>0</v>
      </c>
      <c r="X248" s="57">
        <f t="shared" si="56"/>
        <v>0</v>
      </c>
      <c r="Y248" s="74"/>
      <c r="Z248" s="59"/>
      <c r="AA248" s="56">
        <f t="shared" si="57"/>
        <v>0</v>
      </c>
      <c r="AB248" s="59"/>
      <c r="AC248" s="59"/>
      <c r="AD248" s="56">
        <f t="shared" si="58"/>
        <v>0</v>
      </c>
      <c r="AE248" s="59"/>
      <c r="AF248" s="59"/>
      <c r="AG248" s="56">
        <f t="shared" si="59"/>
        <v>0</v>
      </c>
      <c r="AH248" s="59"/>
      <c r="AI248" s="59"/>
      <c r="AJ248" s="57">
        <f t="shared" si="60"/>
        <v>0</v>
      </c>
    </row>
    <row r="249" spans="1:40" ht="14.25" x14ac:dyDescent="0.25">
      <c r="A249" s="33">
        <v>229</v>
      </c>
      <c r="B249" s="67" t="s">
        <v>35</v>
      </c>
      <c r="C249" s="66"/>
      <c r="D249" s="55">
        <f t="shared" si="46"/>
        <v>0</v>
      </c>
      <c r="E249" s="56">
        <f t="shared" si="47"/>
        <v>0</v>
      </c>
      <c r="F249" s="57">
        <f t="shared" si="48"/>
        <v>0</v>
      </c>
      <c r="G249" s="70"/>
      <c r="H249" s="59"/>
      <c r="I249" s="62">
        <f t="shared" si="49"/>
        <v>0</v>
      </c>
      <c r="J249" s="59"/>
      <c r="K249" s="59"/>
      <c r="L249" s="62">
        <f t="shared" si="50"/>
        <v>0</v>
      </c>
      <c r="M249" s="59"/>
      <c r="N249" s="59"/>
      <c r="O249" s="62">
        <f t="shared" si="51"/>
        <v>0</v>
      </c>
      <c r="P249" s="59"/>
      <c r="Q249" s="59"/>
      <c r="R249" s="62">
        <f t="shared" si="52"/>
        <v>0</v>
      </c>
      <c r="S249" s="59"/>
      <c r="T249" s="59"/>
      <c r="U249" s="64">
        <f t="shared" si="53"/>
        <v>0</v>
      </c>
      <c r="V249" s="55">
        <f t="shared" si="54"/>
        <v>0</v>
      </c>
      <c r="W249" s="56">
        <f t="shared" si="55"/>
        <v>0</v>
      </c>
      <c r="X249" s="57">
        <f t="shared" si="56"/>
        <v>0</v>
      </c>
      <c r="Y249" s="74"/>
      <c r="Z249" s="59"/>
      <c r="AA249" s="56">
        <f t="shared" si="57"/>
        <v>0</v>
      </c>
      <c r="AB249" s="59"/>
      <c r="AC249" s="59"/>
      <c r="AD249" s="56">
        <f t="shared" si="58"/>
        <v>0</v>
      </c>
      <c r="AE249" s="59"/>
      <c r="AF249" s="59"/>
      <c r="AG249" s="56">
        <f t="shared" si="59"/>
        <v>0</v>
      </c>
      <c r="AH249" s="59"/>
      <c r="AI249" s="59"/>
      <c r="AJ249" s="57">
        <f t="shared" si="60"/>
        <v>0</v>
      </c>
    </row>
    <row r="250" spans="1:40" ht="15" thickBot="1" x14ac:dyDescent="0.3">
      <c r="A250" s="16">
        <v>230</v>
      </c>
      <c r="B250" s="68" t="s">
        <v>35</v>
      </c>
      <c r="C250" s="69"/>
      <c r="D250" s="47">
        <f t="shared" si="46"/>
        <v>0</v>
      </c>
      <c r="E250" s="48">
        <f t="shared" si="47"/>
        <v>0</v>
      </c>
      <c r="F250" s="49">
        <f t="shared" si="48"/>
        <v>0</v>
      </c>
      <c r="G250" s="71"/>
      <c r="H250" s="60"/>
      <c r="I250" s="63">
        <f t="shared" si="49"/>
        <v>0</v>
      </c>
      <c r="J250" s="60"/>
      <c r="K250" s="60"/>
      <c r="L250" s="63">
        <f t="shared" si="50"/>
        <v>0</v>
      </c>
      <c r="M250" s="60">
        <f>[2]Лист1!AQ5</f>
        <v>0</v>
      </c>
      <c r="N250" s="60"/>
      <c r="O250" s="63">
        <f t="shared" si="51"/>
        <v>0</v>
      </c>
      <c r="P250" s="60"/>
      <c r="Q250" s="60"/>
      <c r="R250" s="63">
        <f t="shared" si="52"/>
        <v>0</v>
      </c>
      <c r="S250" s="60"/>
      <c r="T250" s="60"/>
      <c r="U250" s="65">
        <f t="shared" si="53"/>
        <v>0</v>
      </c>
      <c r="V250" s="47">
        <f t="shared" si="54"/>
        <v>0</v>
      </c>
      <c r="W250" s="48">
        <f t="shared" si="55"/>
        <v>0</v>
      </c>
      <c r="X250" s="49">
        <f t="shared" si="56"/>
        <v>0</v>
      </c>
      <c r="Y250" s="75"/>
      <c r="Z250" s="60"/>
      <c r="AA250" s="48">
        <f t="shared" si="57"/>
        <v>0</v>
      </c>
      <c r="AB250" s="60"/>
      <c r="AC250" s="60"/>
      <c r="AD250" s="48">
        <f t="shared" si="58"/>
        <v>0</v>
      </c>
      <c r="AE250" s="60"/>
      <c r="AF250" s="60"/>
      <c r="AG250" s="48">
        <f t="shared" si="59"/>
        <v>0</v>
      </c>
      <c r="AH250" s="60"/>
      <c r="AI250" s="60"/>
      <c r="AJ250" s="49">
        <f t="shared" si="60"/>
        <v>0</v>
      </c>
    </row>
    <row r="251" spans="1:40" ht="17.25" thickBot="1" x14ac:dyDescent="0.3">
      <c r="A251" s="35"/>
      <c r="B251" s="41" t="s">
        <v>30</v>
      </c>
      <c r="C251" s="53">
        <f>SUM(C21:C250)</f>
        <v>102224.5</v>
      </c>
      <c r="D251" s="42">
        <f t="shared" ref="D251:AJ251" si="61">SUM(D21:D250)</f>
        <v>1468189.5360000003</v>
      </c>
      <c r="E251" s="43">
        <f t="shared" si="61"/>
        <v>1516484.7660000003</v>
      </c>
      <c r="F251" s="50">
        <f t="shared" si="61"/>
        <v>-48295.23000000001</v>
      </c>
      <c r="G251" s="42">
        <f t="shared" si="61"/>
        <v>201740.13999999996</v>
      </c>
      <c r="H251" s="43">
        <f t="shared" si="61"/>
        <v>201740.13999999996</v>
      </c>
      <c r="I251" s="43">
        <f t="shared" si="61"/>
        <v>0</v>
      </c>
      <c r="J251" s="43">
        <f t="shared" si="61"/>
        <v>0</v>
      </c>
      <c r="K251" s="43">
        <f t="shared" si="61"/>
        <v>0</v>
      </c>
      <c r="L251" s="43">
        <f t="shared" si="61"/>
        <v>0</v>
      </c>
      <c r="M251" s="43">
        <f t="shared" si="61"/>
        <v>0</v>
      </c>
      <c r="N251" s="43">
        <f t="shared" si="61"/>
        <v>0</v>
      </c>
      <c r="O251" s="43">
        <f t="shared" si="61"/>
        <v>0</v>
      </c>
      <c r="P251" s="43">
        <f t="shared" si="61"/>
        <v>1255267.1999999997</v>
      </c>
      <c r="Q251" s="43">
        <f t="shared" si="61"/>
        <v>1255267.1999999997</v>
      </c>
      <c r="R251" s="43">
        <f t="shared" si="61"/>
        <v>0</v>
      </c>
      <c r="S251" s="43">
        <f t="shared" si="61"/>
        <v>11182.196</v>
      </c>
      <c r="T251" s="43">
        <f t="shared" si="61"/>
        <v>59477.425999999999</v>
      </c>
      <c r="U251" s="50">
        <f t="shared" si="61"/>
        <v>-48295.23</v>
      </c>
      <c r="V251" s="51">
        <f t="shared" si="61"/>
        <v>1552043.1399999994</v>
      </c>
      <c r="W251" s="43">
        <f t="shared" si="61"/>
        <v>1240774.8609999998</v>
      </c>
      <c r="X251" s="50">
        <f t="shared" si="61"/>
        <v>311268.27899999992</v>
      </c>
      <c r="Y251" s="42">
        <f t="shared" si="61"/>
        <v>1277829.1400000001</v>
      </c>
      <c r="Z251" s="43">
        <f t="shared" si="61"/>
        <v>1093617.9040000003</v>
      </c>
      <c r="AA251" s="43">
        <f t="shared" si="61"/>
        <v>184211.23600000006</v>
      </c>
      <c r="AB251" s="43">
        <f t="shared" si="61"/>
        <v>216731.40000000005</v>
      </c>
      <c r="AC251" s="43">
        <f t="shared" si="61"/>
        <v>144810.35700000002</v>
      </c>
      <c r="AD251" s="43">
        <f t="shared" si="61"/>
        <v>71921.042999999991</v>
      </c>
      <c r="AE251" s="43">
        <f t="shared" si="61"/>
        <v>0</v>
      </c>
      <c r="AF251" s="43">
        <f t="shared" si="61"/>
        <v>0</v>
      </c>
      <c r="AG251" s="43">
        <f t="shared" si="61"/>
        <v>0</v>
      </c>
      <c r="AH251" s="43">
        <f t="shared" si="61"/>
        <v>57482.600000000006</v>
      </c>
      <c r="AI251" s="43">
        <f t="shared" si="61"/>
        <v>2346.6000000000004</v>
      </c>
      <c r="AJ251" s="50">
        <f t="shared" si="61"/>
        <v>55136.000000000007</v>
      </c>
    </row>
    <row r="252" spans="1:40" s="40" customFormat="1" ht="14.25" x14ac:dyDescent="0.25">
      <c r="A252" s="36"/>
      <c r="B252" s="37"/>
      <c r="C252" s="38"/>
      <c r="D252" s="39"/>
      <c r="E252" s="39"/>
      <c r="F252" s="38"/>
      <c r="G252" s="38"/>
      <c r="H252" s="38"/>
      <c r="I252" s="38"/>
      <c r="J252" s="38"/>
      <c r="K252" s="38"/>
      <c r="L252" s="38"/>
      <c r="M252" s="39"/>
      <c r="N252" s="39"/>
      <c r="O252" s="38"/>
      <c r="P252" s="38"/>
      <c r="Q252" s="38"/>
      <c r="R252" s="38"/>
      <c r="S252" s="38"/>
      <c r="T252" s="38"/>
      <c r="U252" s="38"/>
      <c r="V252" s="38"/>
      <c r="W252" s="39"/>
      <c r="X252" s="38"/>
      <c r="Y252" s="38"/>
      <c r="Z252" s="38"/>
      <c r="AA252" s="38"/>
      <c r="AB252" s="39"/>
      <c r="AC252" s="39"/>
      <c r="AD252" s="38"/>
      <c r="AE252" s="38"/>
      <c r="AF252" s="38"/>
      <c r="AG252" s="38"/>
      <c r="AH252" s="38"/>
      <c r="AI252" s="38"/>
      <c r="AJ252" s="38"/>
    </row>
    <row r="253" spans="1:40" ht="15.75" x14ac:dyDescent="0.25">
      <c r="AF253" s="13" t="s">
        <v>31</v>
      </c>
      <c r="AI253" s="14" t="s">
        <v>32</v>
      </c>
    </row>
    <row r="254" spans="1:40" ht="15.75" x14ac:dyDescent="0.25">
      <c r="AD254" s="13"/>
      <c r="AH254" s="13"/>
      <c r="AI254" s="52" t="s">
        <v>33</v>
      </c>
    </row>
    <row r="255" spans="1:40" ht="15.75" x14ac:dyDescent="0.25">
      <c r="AD255" s="13"/>
      <c r="AH255" s="13"/>
      <c r="AI255" s="13"/>
      <c r="AK255" s="13"/>
      <c r="AN255" s="14"/>
    </row>
    <row r="256" spans="1:40" ht="15.75" x14ac:dyDescent="0.25">
      <c r="AD256" s="13"/>
      <c r="AF256" s="13" t="s">
        <v>34</v>
      </c>
      <c r="AI256" s="14" t="s">
        <v>32</v>
      </c>
      <c r="AM256" s="13"/>
      <c r="AN256" s="15"/>
    </row>
    <row r="257" spans="32:40" ht="15.75" x14ac:dyDescent="0.25">
      <c r="AF257" s="13"/>
      <c r="AI257" s="52" t="s">
        <v>33</v>
      </c>
      <c r="AM257" s="13"/>
      <c r="AN257" s="13"/>
    </row>
    <row r="258" spans="32:40" ht="15.75" x14ac:dyDescent="0.25">
      <c r="AF258" s="13"/>
      <c r="AI258" s="14"/>
      <c r="AK258" s="13"/>
      <c r="AN258" s="14"/>
    </row>
    <row r="259" spans="32:40" ht="15.75" x14ac:dyDescent="0.25">
      <c r="AF259" s="13"/>
      <c r="AI259" s="15"/>
      <c r="AK259" s="13"/>
      <c r="AN259" s="15"/>
    </row>
  </sheetData>
  <sheetProtection password="B92F" sheet="1" objects="1" scenarios="1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250">
    <cfRule type="cellIs" dxfId="8" priority="9" operator="greaterThan">
      <formula>G21*10%</formula>
    </cfRule>
  </conditionalFormatting>
  <conditionalFormatting sqref="L21:L250">
    <cfRule type="cellIs" dxfId="7" priority="8" operator="greaterThan">
      <formula>J21*10%</formula>
    </cfRule>
  </conditionalFormatting>
  <conditionalFormatting sqref="O21:O250">
    <cfRule type="cellIs" dxfId="6" priority="7" operator="greaterThan">
      <formula>M21*10%</formula>
    </cfRule>
  </conditionalFormatting>
  <conditionalFormatting sqref="R21:R250">
    <cfRule type="cellIs" dxfId="5" priority="6" operator="greaterThan">
      <formula>P21*10%</formula>
    </cfRule>
  </conditionalFormatting>
  <conditionalFormatting sqref="U21:U250">
    <cfRule type="cellIs" dxfId="4" priority="5" operator="greaterThan">
      <formula>S21*10%</formula>
    </cfRule>
  </conditionalFormatting>
  <conditionalFormatting sqref="AA21:AA250">
    <cfRule type="cellIs" dxfId="3" priority="4" operator="notBetween">
      <formula>Y21*-10%</formula>
      <formula>Y21*10%</formula>
    </cfRule>
  </conditionalFormatting>
  <conditionalFormatting sqref="AD21:AD250">
    <cfRule type="cellIs" dxfId="2" priority="3" operator="notBetween">
      <formula>AB21*-10%</formula>
      <formula>AB21*10%</formula>
    </cfRule>
  </conditionalFormatting>
  <conditionalFormatting sqref="AG21:AG250">
    <cfRule type="cellIs" dxfId="1" priority="2" operator="notBetween">
      <formula>AE21*-10%</formula>
      <formula>AE21*10%</formula>
    </cfRule>
  </conditionalFormatting>
  <conditionalFormatting sqref="AJ21:AJ250">
    <cfRule type="cellIs" dxfId="0" priority="1" operator="notBetween">
      <formula>AH21*-10%</formula>
      <formula>AH21*10%</formula>
    </cfRule>
  </conditionalFormatting>
  <pageMargins left="0" right="0" top="0" bottom="0" header="0" footer="0"/>
  <pageSetup paperSize="9" scale="70" orientation="landscape" verticalDpi="0" r:id="rId1"/>
  <ignoredErrors>
    <ignoredError sqref="C251:L251 N251:AI251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2026-04-29T05:18:11Z</dcterms:modified>
  <cp:keywords>https://mul2-tavush.gov.am/tasks/450127/oneclick?token=d3bb3f5226a3fbdd1fb3b9d9551c8189</cp:keywords>
</cp:coreProperties>
</file>