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7125" yWindow="975" windowWidth="14805" windowHeight="7830" tabRatio="532"/>
  </bookViews>
  <sheets>
    <sheet name="12" sheetId="14" r:id="rId1"/>
  </sheets>
  <calcPr calcId="144525"/>
</workbook>
</file>

<file path=xl/calcChain.xml><?xml version="1.0" encoding="utf-8"?>
<calcChain xmlns="http://schemas.openxmlformats.org/spreadsheetml/2006/main">
  <c r="O13" i="14" l="1"/>
  <c r="N13" i="14"/>
  <c r="M13" i="14"/>
  <c r="L13" i="14"/>
  <c r="K13" i="14"/>
  <c r="J13" i="14"/>
  <c r="I13" i="14"/>
  <c r="H13" i="14"/>
  <c r="D13" i="14"/>
  <c r="C13" i="14"/>
  <c r="G12" i="14"/>
  <c r="F12" i="14"/>
  <c r="E12" i="14"/>
  <c r="G11" i="14"/>
  <c r="F11" i="14"/>
  <c r="E11" i="14"/>
  <c r="G10" i="14"/>
  <c r="F10" i="14"/>
  <c r="E10" i="14"/>
  <c r="G9" i="14"/>
  <c r="G13" i="14" s="1"/>
  <c r="F9" i="14"/>
  <c r="E9" i="14"/>
  <c r="E13" i="14" s="1"/>
  <c r="F13" i="14" l="1"/>
  <c r="P9" i="14"/>
  <c r="P13" i="14" s="1"/>
  <c r="Q9" i="14" l="1"/>
  <c r="Q13" i="14" s="1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<sst xmlns="http://schemas.openxmlformats.org/spreadsheetml/2006/main" count="30" uniqueCount="24">
  <si>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</si>
  <si>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</si>
  <si>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</si>
  <si>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</si>
  <si>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</si>
  <si>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</si>
  <si>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</si>
  <si>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</si>
  <si>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</si>
  <si>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</si>
  <si>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</si>
  <si>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</si>
  <si>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</si>
  <si>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</si>
  <si>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</si>
  <si>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</si>
  <si>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2023թ. դեկտեմբերի 31-ի  դրությամբ</t>
  </si>
  <si>
    <t xml:space="preserve"> Նախորդ տարիների պարտքի  մնացորդը
31.12.2023թ.
դրությամբ`     4=2-3</t>
  </si>
  <si>
    <t>Ընդամենը
համայնքապետարանի, ՏԻՄ -ին ենթակա բյուջետային հիմնարկների, ՀՈԱԿ-ների աշխատողների աշխատավարձերը 
2023թ. դեկտեմբերի 31-ի դրությամբ</t>
  </si>
  <si>
    <t xml:space="preserve"> Այդ թվում` համայնքապետարանի աշխատողների  աշխատավարձերը 2023թ.  դեկտեմբերի 31-ի դրությամբ</t>
  </si>
  <si>
    <t>Այդ թվում` ՏԻՄ-ին ենթակա  բյուջետային հիմնարկների աշխատողների աշխատավարձերը 
2023թ. դեկտեմբերի 31-ի դրությամբ</t>
  </si>
  <si>
    <t>Այդ թվում` ՀՈԱԿ-ների աշխատողների աշխատավարձերը 2023թ.  դեկտեմբերի 31-ի դրությամբ</t>
  </si>
  <si>
    <t>2023թ. ընթացիկ տարվա աշխատավարձի պարտքը
2023թ.  դեկտեմբերի 31-ի  դրությամբ(15=5-6)</t>
  </si>
  <si>
    <t>Ընդամենը աշխատավարձի պարտքը
2023թ.  դեկտեմբերի 31-ի դրությամբ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</si>
</sst>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  <font>
      <sz val="10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8" fillId="0" borderId="0"/>
    <xf numFmtId="0" fontId="11" fillId="0" borderId="0"/>
    <xf numFmtId="0" fontId="4" fillId="0" borderId="0"/>
    <xf numFmtId="4" fontId="10" fillId="0" borderId="13" applyFill="0" applyProtection="0">
      <alignment horizontal="right" vertical="center"/>
    </xf>
    <xf numFmtId="0" fontId="16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" fillId="0" borderId="0"/>
  </cellStyleXfs>
  <cellXfs count="69">
    <xf numFmtId="0" fontId="0" fillId="0" borderId="0" xfId="0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165" fontId="7" fillId="0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 applyBorder="1"/>
    <xf numFmtId="0" fontId="7" fillId="0" borderId="1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>
      <alignment vertical="center" wrapText="1"/>
    </xf>
    <xf numFmtId="165" fontId="7" fillId="5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64" fontId="7" fillId="6" borderId="2" xfId="1" applyNumberFormat="1" applyFont="1" applyFill="1" applyBorder="1" applyAlignment="1">
      <alignment horizontal="center" vertical="center"/>
    </xf>
    <xf numFmtId="165" fontId="7" fillId="6" borderId="2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Fill="1"/>
    <xf numFmtId="165" fontId="7" fillId="6" borderId="2" xfId="0" applyNumberFormat="1" applyFont="1" applyFill="1" applyBorder="1" applyAlignment="1">
      <alignment horizontal="center" vertical="center"/>
    </xf>
    <xf numFmtId="165" fontId="5" fillId="6" borderId="12" xfId="5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4">
    <cellStyle name="Normal 2" xfId="1"/>
    <cellStyle name="Normal 2 2" xfId="3"/>
    <cellStyle name="Normal 2 2 2" xfId="11"/>
    <cellStyle name="Normal 2 2 3" xfId="8"/>
    <cellStyle name="Normal 2 3" xfId="6"/>
    <cellStyle name="Normal 2 3 2" xfId="10"/>
    <cellStyle name="Normal 2 4" xfId="7"/>
    <cellStyle name="Normal 2 5" xfId="13"/>
    <cellStyle name="rgt_arm14_Money_900" xfId="4"/>
    <cellStyle name="Обычный" xfId="0" builtinId="0"/>
    <cellStyle name="Обычный 2" xfId="2"/>
    <cellStyle name="Обычный 3" xfId="9"/>
    <cellStyle name="Обычный 3 2" xfId="1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workbookViewId="0">
      <selection activeCell="F11" sqref="F11"/>
    </sheetView>
  </sheetViews>
  <sheetFormatPr defaultRowHeight="12.75" x14ac:dyDescent="0.25"/>
  <cols>
    <col min="1" max="1" width="3.28515625" style="9" customWidth="1"/>
    <col min="2" max="2" width="13.140625" style="9" customWidth="1"/>
    <col min="3" max="4" width="10.140625" style="10" customWidth="1"/>
    <col min="5" max="5" width="10.140625" style="9" customWidth="1"/>
    <col min="6" max="6" width="16.7109375" style="9" customWidth="1"/>
    <col min="7" max="7" width="14.85546875" style="9" customWidth="1"/>
    <col min="8" max="8" width="14.140625" style="9" customWidth="1"/>
    <col min="9" max="9" width="13.7109375" style="9" customWidth="1"/>
    <col min="10" max="10" width="14.42578125" style="9" customWidth="1"/>
    <col min="11" max="11" width="13" style="9" customWidth="1"/>
    <col min="12" max="12" width="13.85546875" style="9" customWidth="1"/>
    <col min="13" max="13" width="13.42578125" style="9" customWidth="1"/>
    <col min="14" max="14" width="12.5703125" style="9" customWidth="1"/>
    <col min="15" max="15" width="13" style="9" customWidth="1"/>
    <col min="16" max="16" width="16.28515625" style="9" customWidth="1"/>
    <col min="17" max="17" width="16.5703125" style="9" customWidth="1"/>
    <col min="18" max="18" width="2" style="8" customWidth="1"/>
    <col min="19" max="24" width="5.5703125" style="8" customWidth="1"/>
    <col min="25" max="36" width="9.140625" style="8"/>
    <col min="37" max="16384" width="9.140625" style="9"/>
  </cols>
  <sheetData>
    <row r="2" spans="1:36" s="8" customFormat="1" ht="16.5" x14ac:dyDescent="0.3">
      <c r="C2" s="58" t="s">
        <v>0</v>
      </c>
      <c r="D2" s="58"/>
      <c r="E2" s="58"/>
      <c r="F2" s="58"/>
      <c r="G2" s="58"/>
      <c r="H2" s="58"/>
      <c r="I2" s="58"/>
      <c r="J2" s="58"/>
      <c r="K2" s="23"/>
      <c r="L2" s="23"/>
      <c r="M2" s="23"/>
      <c r="N2" s="23"/>
      <c r="O2" s="23"/>
      <c r="P2" s="23"/>
      <c r="Q2" s="13"/>
    </row>
    <row r="3" spans="1:36" s="8" customFormat="1" ht="51.75" customHeight="1" x14ac:dyDescent="0.25">
      <c r="A3" s="1"/>
      <c r="B3" s="1"/>
      <c r="C3" s="57" t="s">
        <v>16</v>
      </c>
      <c r="D3" s="57"/>
      <c r="E3" s="57"/>
      <c r="F3" s="57"/>
      <c r="G3" s="57"/>
      <c r="H3" s="57"/>
      <c r="I3" s="57"/>
      <c r="J3" s="57"/>
      <c r="K3" s="24"/>
      <c r="L3" s="24"/>
      <c r="M3" s="24"/>
      <c r="N3" s="24"/>
      <c r="O3" s="24"/>
      <c r="P3" s="24"/>
      <c r="Q3" s="24"/>
    </row>
    <row r="4" spans="1:36" s="14" customFormat="1" ht="13.5" x14ac:dyDescent="0.25">
      <c r="A4" s="61"/>
      <c r="B4" s="61"/>
      <c r="C4" s="61"/>
      <c r="D4" s="61"/>
      <c r="E4" s="61"/>
      <c r="F4" s="1"/>
      <c r="H4" s="2"/>
      <c r="I4" s="1"/>
      <c r="J4" s="1"/>
      <c r="K4" s="1"/>
      <c r="L4" s="1"/>
      <c r="M4" s="1"/>
      <c r="N4" s="1"/>
      <c r="O4" s="1"/>
      <c r="P4" s="17" t="s">
        <v>1</v>
      </c>
      <c r="Q4" s="1"/>
    </row>
    <row r="5" spans="1:36" s="8" customFormat="1" ht="40.5" customHeight="1" x14ac:dyDescent="0.25">
      <c r="A5" s="50" t="s">
        <v>2</v>
      </c>
      <c r="B5" s="50" t="s">
        <v>3</v>
      </c>
      <c r="C5" s="62" t="s">
        <v>14</v>
      </c>
      <c r="D5" s="62" t="s">
        <v>15</v>
      </c>
      <c r="E5" s="65" t="s">
        <v>17</v>
      </c>
      <c r="F5" s="53" t="s">
        <v>18</v>
      </c>
      <c r="G5" s="54"/>
      <c r="H5" s="53" t="s">
        <v>19</v>
      </c>
      <c r="I5" s="54"/>
      <c r="J5" s="53" t="s">
        <v>20</v>
      </c>
      <c r="K5" s="54"/>
      <c r="L5" s="42" t="s">
        <v>21</v>
      </c>
      <c r="M5" s="43"/>
      <c r="N5" s="43"/>
      <c r="O5" s="52"/>
      <c r="P5" s="44" t="s">
        <v>22</v>
      </c>
      <c r="Q5" s="47" t="s">
        <v>23</v>
      </c>
    </row>
    <row r="6" spans="1:36" s="8" customFormat="1" ht="67.5" customHeight="1" x14ac:dyDescent="0.25">
      <c r="A6" s="68"/>
      <c r="B6" s="68"/>
      <c r="C6" s="63"/>
      <c r="D6" s="63"/>
      <c r="E6" s="66"/>
      <c r="F6" s="55"/>
      <c r="G6" s="56"/>
      <c r="H6" s="55"/>
      <c r="I6" s="56"/>
      <c r="J6" s="55"/>
      <c r="K6" s="56"/>
      <c r="L6" s="50" t="s">
        <v>4</v>
      </c>
      <c r="M6" s="50" t="s">
        <v>5</v>
      </c>
      <c r="N6" s="42" t="s">
        <v>6</v>
      </c>
      <c r="O6" s="52"/>
      <c r="P6" s="45"/>
      <c r="Q6" s="48"/>
    </row>
    <row r="7" spans="1:36" s="8" customFormat="1" ht="25.5" x14ac:dyDescent="0.25">
      <c r="A7" s="51"/>
      <c r="B7" s="51"/>
      <c r="C7" s="64"/>
      <c r="D7" s="64"/>
      <c r="E7" s="67"/>
      <c r="F7" s="40" t="s">
        <v>12</v>
      </c>
      <c r="G7" s="40" t="s">
        <v>13</v>
      </c>
      <c r="H7" s="40" t="s">
        <v>4</v>
      </c>
      <c r="I7" s="40" t="s">
        <v>5</v>
      </c>
      <c r="J7" s="40" t="s">
        <v>4</v>
      </c>
      <c r="K7" s="40" t="s">
        <v>5</v>
      </c>
      <c r="L7" s="51"/>
      <c r="M7" s="51"/>
      <c r="N7" s="40" t="s">
        <v>4</v>
      </c>
      <c r="O7" s="40" t="s">
        <v>5</v>
      </c>
      <c r="P7" s="46"/>
      <c r="Q7" s="49"/>
    </row>
    <row r="8" spans="1:36" s="8" customFormat="1" x14ac:dyDescent="0.25">
      <c r="A8" s="3"/>
      <c r="B8" s="41">
        <v>1</v>
      </c>
      <c r="C8" s="41">
        <v>2</v>
      </c>
      <c r="D8" s="41">
        <v>3</v>
      </c>
      <c r="E8" s="4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38">
        <v>15</v>
      </c>
      <c r="Q8" s="38">
        <v>16</v>
      </c>
    </row>
    <row r="9" spans="1:36" s="21" customFormat="1" ht="23.25" customHeight="1" x14ac:dyDescent="0.25">
      <c r="A9" s="18">
        <v>1</v>
      </c>
      <c r="B9" s="6" t="s">
        <v>10</v>
      </c>
      <c r="C9" s="22">
        <v>0</v>
      </c>
      <c r="D9" s="22">
        <v>0</v>
      </c>
      <c r="E9" s="20">
        <f t="shared" ref="E9:E12" si="0">C9-D9</f>
        <v>0</v>
      </c>
      <c r="F9" s="11">
        <f t="shared" ref="F9:G9" si="1">H9+J9+L9</f>
        <v>1271229.6000000001</v>
      </c>
      <c r="G9" s="11">
        <f t="shared" si="1"/>
        <v>1271229.6000000001</v>
      </c>
      <c r="H9" s="12">
        <v>385768.9</v>
      </c>
      <c r="I9" s="12">
        <v>385768.9</v>
      </c>
      <c r="J9" s="12">
        <v>239175.1</v>
      </c>
      <c r="K9" s="12">
        <v>239175.1</v>
      </c>
      <c r="L9" s="31">
        <v>646285.6</v>
      </c>
      <c r="M9" s="31">
        <v>646285.6</v>
      </c>
      <c r="N9" s="12">
        <v>320459.2</v>
      </c>
      <c r="O9" s="12">
        <v>320459.2</v>
      </c>
      <c r="P9" s="39">
        <f t="shared" ref="P9" si="2">F9-G9</f>
        <v>0</v>
      </c>
      <c r="Q9" s="39">
        <f t="shared" ref="Q9" si="3">E9+P9</f>
        <v>0</v>
      </c>
    </row>
    <row r="10" spans="1:36" s="5" customFormat="1" ht="23.25" customHeight="1" x14ac:dyDescent="0.25">
      <c r="A10" s="18">
        <v>2</v>
      </c>
      <c r="B10" s="15" t="s">
        <v>7</v>
      </c>
      <c r="C10" s="32">
        <v>0</v>
      </c>
      <c r="D10" s="22">
        <v>0</v>
      </c>
      <c r="E10" s="20">
        <f t="shared" si="0"/>
        <v>0</v>
      </c>
      <c r="F10" s="31">
        <f>H10+J10+L10</f>
        <v>803403.8</v>
      </c>
      <c r="G10" s="31">
        <f>I10+K10+M10</f>
        <v>803403.8</v>
      </c>
      <c r="H10" s="11">
        <v>224860.3</v>
      </c>
      <c r="I10" s="11">
        <v>224860.3</v>
      </c>
      <c r="J10" s="11">
        <v>0</v>
      </c>
      <c r="K10" s="11">
        <v>0</v>
      </c>
      <c r="L10" s="39">
        <v>578543.5</v>
      </c>
      <c r="M10" s="39">
        <v>578543.5</v>
      </c>
      <c r="N10" s="11">
        <v>257795.50000000003</v>
      </c>
      <c r="O10" s="11">
        <v>257795.50000000003</v>
      </c>
      <c r="P10" s="39">
        <v>0</v>
      </c>
      <c r="Q10" s="39">
        <v>0</v>
      </c>
    </row>
    <row r="11" spans="1:36" s="5" customFormat="1" ht="23.25" customHeight="1" x14ac:dyDescent="0.25">
      <c r="A11" s="18">
        <v>3</v>
      </c>
      <c r="B11" s="15" t="s">
        <v>8</v>
      </c>
      <c r="C11" s="16">
        <v>0</v>
      </c>
      <c r="D11" s="22">
        <v>0</v>
      </c>
      <c r="E11" s="20">
        <f t="shared" si="0"/>
        <v>0</v>
      </c>
      <c r="F11" s="11">
        <f t="shared" ref="F11:G12" si="4">H11+J11+L11</f>
        <v>660702</v>
      </c>
      <c r="G11" s="11">
        <f t="shared" si="4"/>
        <v>660702</v>
      </c>
      <c r="H11" s="36">
        <v>200553.8</v>
      </c>
      <c r="I11" s="36">
        <v>200553.8</v>
      </c>
      <c r="J11" s="36">
        <v>83427.5</v>
      </c>
      <c r="K11" s="36">
        <v>83427.5</v>
      </c>
      <c r="L11" s="36">
        <v>376720.7</v>
      </c>
      <c r="M11" s="36">
        <v>376720.7</v>
      </c>
      <c r="N11" s="36">
        <v>201260.2</v>
      </c>
      <c r="O11" s="36">
        <v>201260.2</v>
      </c>
      <c r="P11" s="36">
        <v>0</v>
      </c>
      <c r="Q11" s="36">
        <v>0</v>
      </c>
    </row>
    <row r="12" spans="1:36" s="30" customFormat="1" ht="23.25" customHeight="1" x14ac:dyDescent="0.25">
      <c r="A12" s="26">
        <v>4</v>
      </c>
      <c r="B12" s="27" t="s">
        <v>9</v>
      </c>
      <c r="C12" s="19">
        <v>0</v>
      </c>
      <c r="D12" s="22">
        <v>0</v>
      </c>
      <c r="E12" s="20">
        <f t="shared" si="0"/>
        <v>0</v>
      </c>
      <c r="F12" s="11">
        <f t="shared" si="4"/>
        <v>882062.6</v>
      </c>
      <c r="G12" s="11">
        <f t="shared" si="4"/>
        <v>882062.6</v>
      </c>
      <c r="H12" s="36">
        <v>291862.90000000002</v>
      </c>
      <c r="I12" s="36">
        <v>291862.90000000002</v>
      </c>
      <c r="J12" s="36">
        <v>6538.6</v>
      </c>
      <c r="K12" s="36">
        <v>6538.6</v>
      </c>
      <c r="L12" s="36">
        <v>583661.1</v>
      </c>
      <c r="M12" s="36">
        <v>583661.1</v>
      </c>
      <c r="N12" s="36">
        <v>234047.4</v>
      </c>
      <c r="O12" s="36">
        <v>234047.4</v>
      </c>
      <c r="P12" s="37">
        <v>0</v>
      </c>
      <c r="Q12" s="37">
        <v>0</v>
      </c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8"/>
      <c r="AG12" s="28"/>
      <c r="AH12" s="28"/>
      <c r="AI12" s="28"/>
      <c r="AJ12" s="28"/>
    </row>
    <row r="13" spans="1:36" s="7" customFormat="1" ht="23.25" customHeight="1" x14ac:dyDescent="0.25">
      <c r="A13" s="59" t="s">
        <v>11</v>
      </c>
      <c r="B13" s="60"/>
      <c r="C13" s="25">
        <f t="shared" ref="C13:Q13" si="5">SUM(C9:C12)</f>
        <v>0</v>
      </c>
      <c r="D13" s="25">
        <f t="shared" si="5"/>
        <v>0</v>
      </c>
      <c r="E13" s="25">
        <f t="shared" si="5"/>
        <v>0</v>
      </c>
      <c r="F13" s="25">
        <f t="shared" si="5"/>
        <v>3617398.0000000005</v>
      </c>
      <c r="G13" s="25">
        <f t="shared" si="5"/>
        <v>3617398.0000000005</v>
      </c>
      <c r="H13" s="25">
        <f t="shared" si="5"/>
        <v>1103045.8999999999</v>
      </c>
      <c r="I13" s="25">
        <f t="shared" si="5"/>
        <v>1103045.8999999999</v>
      </c>
      <c r="J13" s="25">
        <f t="shared" si="5"/>
        <v>329141.19999999995</v>
      </c>
      <c r="K13" s="25">
        <f t="shared" si="5"/>
        <v>329141.19999999995</v>
      </c>
      <c r="L13" s="25">
        <f t="shared" si="5"/>
        <v>2185210.9</v>
      </c>
      <c r="M13" s="25">
        <f t="shared" si="5"/>
        <v>2185210.9</v>
      </c>
      <c r="N13" s="25">
        <f t="shared" si="5"/>
        <v>1013562.3000000002</v>
      </c>
      <c r="O13" s="25">
        <f t="shared" si="5"/>
        <v>1013562.3000000002</v>
      </c>
      <c r="P13" s="25">
        <f t="shared" si="5"/>
        <v>0</v>
      </c>
      <c r="Q13" s="25">
        <f t="shared" si="5"/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3" customFormat="1" x14ac:dyDescent="0.25">
      <c r="C14" s="34"/>
      <c r="D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</sheetData>
  <mergeCells count="18">
    <mergeCell ref="A13:B13"/>
    <mergeCell ref="J5:K6"/>
    <mergeCell ref="L5:O5"/>
    <mergeCell ref="P5:P7"/>
    <mergeCell ref="Q5:Q7"/>
    <mergeCell ref="L6:L7"/>
    <mergeCell ref="M6:M7"/>
    <mergeCell ref="N6:O6"/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https://mul2-tavush.gov.am/tasks/307165/oneclick/Ashkhatavardz.xlsx?token=4cc6e3af969418bd56affaa936a2cab2</cp:keywords>
  <cp:lastModifiedBy/>
  <dcterms:created xsi:type="dcterms:W3CDTF">2006-09-16T00:00:00Z</dcterms:created>
  <dcterms:modified xsi:type="dcterms:W3CDTF">2024-01-09T06:05:53Z</dcterms:modified>
</cp:coreProperties>
</file>