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735"/>
  </bookViews>
  <sheets>
    <sheet name="Sheet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S156" i="1" l="1"/>
  <c r="S157" i="1"/>
  <c r="S158" i="1"/>
  <c r="S159" i="1"/>
  <c r="S160" i="1"/>
  <c r="S161" i="1"/>
  <c r="S162" i="1"/>
  <c r="M250" i="1" l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I243" i="1" l="1"/>
  <c r="I241" i="1"/>
  <c r="I240" i="1"/>
  <c r="AI251" i="1"/>
  <c r="AH251" i="1"/>
  <c r="AC251" i="1"/>
  <c r="AB251" i="1"/>
  <c r="Z251" i="1"/>
  <c r="Y251" i="1"/>
  <c r="T251" i="1"/>
  <c r="S251" i="1"/>
  <c r="Q251" i="1"/>
  <c r="P251" i="1"/>
  <c r="K251" i="1"/>
  <c r="J251" i="1"/>
  <c r="H251" i="1"/>
  <c r="AJ250" i="1"/>
  <c r="AJ24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4" i="1"/>
  <c r="AG72" i="1"/>
  <c r="AG71" i="1"/>
  <c r="AG70" i="1"/>
  <c r="AG68" i="1"/>
  <c r="AG67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7" i="1"/>
  <c r="AG26" i="1"/>
  <c r="AG25" i="1"/>
  <c r="AG24" i="1"/>
  <c r="AG23" i="1"/>
  <c r="AG22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W250" i="1"/>
  <c r="V250" i="1"/>
  <c r="W249" i="1"/>
  <c r="V249" i="1"/>
  <c r="W248" i="1"/>
  <c r="V248" i="1"/>
  <c r="W247" i="1"/>
  <c r="V247" i="1"/>
  <c r="W246" i="1"/>
  <c r="V246" i="1"/>
  <c r="W245" i="1"/>
  <c r="V245" i="1"/>
  <c r="X245" i="1" s="1"/>
  <c r="W244" i="1"/>
  <c r="V244" i="1"/>
  <c r="W243" i="1"/>
  <c r="V243" i="1"/>
  <c r="X243" i="1" s="1"/>
  <c r="W242" i="1"/>
  <c r="V242" i="1"/>
  <c r="W241" i="1"/>
  <c r="V241" i="1"/>
  <c r="X241" i="1" s="1"/>
  <c r="W240" i="1"/>
  <c r="V240" i="1"/>
  <c r="W239" i="1"/>
  <c r="V239" i="1"/>
  <c r="X239" i="1" s="1"/>
  <c r="W238" i="1"/>
  <c r="V238" i="1"/>
  <c r="W237" i="1"/>
  <c r="V237" i="1"/>
  <c r="W236" i="1"/>
  <c r="V236" i="1"/>
  <c r="W235" i="1"/>
  <c r="V235" i="1"/>
  <c r="W234" i="1"/>
  <c r="V234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W212" i="1"/>
  <c r="V212" i="1"/>
  <c r="W211" i="1"/>
  <c r="V211" i="1"/>
  <c r="W210" i="1"/>
  <c r="V210" i="1"/>
  <c r="W209" i="1"/>
  <c r="V209" i="1"/>
  <c r="W208" i="1"/>
  <c r="V208" i="1"/>
  <c r="W207" i="1"/>
  <c r="V207" i="1"/>
  <c r="W206" i="1"/>
  <c r="V206" i="1"/>
  <c r="W205" i="1"/>
  <c r="V205" i="1"/>
  <c r="W204" i="1"/>
  <c r="V204" i="1"/>
  <c r="W203" i="1"/>
  <c r="V203" i="1"/>
  <c r="W202" i="1"/>
  <c r="V202" i="1"/>
  <c r="W201" i="1"/>
  <c r="V201" i="1"/>
  <c r="W200" i="1"/>
  <c r="V200" i="1"/>
  <c r="W199" i="1"/>
  <c r="V199" i="1"/>
  <c r="W198" i="1"/>
  <c r="V198" i="1"/>
  <c r="W197" i="1"/>
  <c r="V197" i="1"/>
  <c r="W196" i="1"/>
  <c r="V196" i="1"/>
  <c r="W195" i="1"/>
  <c r="V195" i="1"/>
  <c r="W194" i="1"/>
  <c r="V194" i="1"/>
  <c r="W193" i="1"/>
  <c r="V193" i="1"/>
  <c r="W192" i="1"/>
  <c r="V192" i="1"/>
  <c r="W191" i="1"/>
  <c r="V191" i="1"/>
  <c r="W190" i="1"/>
  <c r="V190" i="1"/>
  <c r="W189" i="1"/>
  <c r="V189" i="1"/>
  <c r="W188" i="1"/>
  <c r="V188" i="1"/>
  <c r="W187" i="1"/>
  <c r="V187" i="1"/>
  <c r="W186" i="1"/>
  <c r="V186" i="1"/>
  <c r="W185" i="1"/>
  <c r="V185" i="1"/>
  <c r="W184" i="1"/>
  <c r="V184" i="1"/>
  <c r="W183" i="1"/>
  <c r="V183" i="1"/>
  <c r="W182" i="1"/>
  <c r="V182" i="1"/>
  <c r="W181" i="1"/>
  <c r="V181" i="1"/>
  <c r="W180" i="1"/>
  <c r="V180" i="1"/>
  <c r="W179" i="1"/>
  <c r="V179" i="1"/>
  <c r="W178" i="1"/>
  <c r="V178" i="1"/>
  <c r="W177" i="1"/>
  <c r="V177" i="1"/>
  <c r="W176" i="1"/>
  <c r="V176" i="1"/>
  <c r="W175" i="1"/>
  <c r="V175" i="1"/>
  <c r="W174" i="1"/>
  <c r="V174" i="1"/>
  <c r="W173" i="1"/>
  <c r="V173" i="1"/>
  <c r="W172" i="1"/>
  <c r="V172" i="1"/>
  <c r="W171" i="1"/>
  <c r="V171" i="1"/>
  <c r="W170" i="1"/>
  <c r="V170" i="1"/>
  <c r="W169" i="1"/>
  <c r="V169" i="1"/>
  <c r="W168" i="1"/>
  <c r="V168" i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W159" i="1"/>
  <c r="V159" i="1"/>
  <c r="W158" i="1"/>
  <c r="V158" i="1"/>
  <c r="W157" i="1"/>
  <c r="V157" i="1"/>
  <c r="W156" i="1"/>
  <c r="V156" i="1"/>
  <c r="W155" i="1"/>
  <c r="V155" i="1"/>
  <c r="W154" i="1"/>
  <c r="V154" i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35" i="1"/>
  <c r="V135" i="1"/>
  <c r="W134" i="1"/>
  <c r="V134" i="1"/>
  <c r="W133" i="1"/>
  <c r="V133" i="1"/>
  <c r="W132" i="1"/>
  <c r="V132" i="1"/>
  <c r="W131" i="1"/>
  <c r="V131" i="1"/>
  <c r="W130" i="1"/>
  <c r="V130" i="1"/>
  <c r="W129" i="1"/>
  <c r="V129" i="1"/>
  <c r="W128" i="1"/>
  <c r="V128" i="1"/>
  <c r="W127" i="1"/>
  <c r="V127" i="1"/>
  <c r="W126" i="1"/>
  <c r="V126" i="1"/>
  <c r="W125" i="1"/>
  <c r="V125" i="1"/>
  <c r="W124" i="1"/>
  <c r="V124" i="1"/>
  <c r="W123" i="1"/>
  <c r="V123" i="1"/>
  <c r="W122" i="1"/>
  <c r="V122" i="1"/>
  <c r="W121" i="1"/>
  <c r="V121" i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W113" i="1"/>
  <c r="V113" i="1"/>
  <c r="W112" i="1"/>
  <c r="V112" i="1"/>
  <c r="W111" i="1"/>
  <c r="V111" i="1"/>
  <c r="W110" i="1"/>
  <c r="V110" i="1"/>
  <c r="W109" i="1"/>
  <c r="V109" i="1"/>
  <c r="W108" i="1"/>
  <c r="V108" i="1"/>
  <c r="W107" i="1"/>
  <c r="V107" i="1"/>
  <c r="W106" i="1"/>
  <c r="V106" i="1"/>
  <c r="W105" i="1"/>
  <c r="V105" i="1"/>
  <c r="W104" i="1"/>
  <c r="V104" i="1"/>
  <c r="W103" i="1"/>
  <c r="V103" i="1"/>
  <c r="W102" i="1"/>
  <c r="V102" i="1"/>
  <c r="W101" i="1"/>
  <c r="V101" i="1"/>
  <c r="W100" i="1"/>
  <c r="V100" i="1"/>
  <c r="W99" i="1"/>
  <c r="V99" i="1"/>
  <c r="W98" i="1"/>
  <c r="V98" i="1"/>
  <c r="W97" i="1"/>
  <c r="V97" i="1"/>
  <c r="W96" i="1"/>
  <c r="V96" i="1"/>
  <c r="W95" i="1"/>
  <c r="V95" i="1"/>
  <c r="W94" i="1"/>
  <c r="V94" i="1"/>
  <c r="W93" i="1"/>
  <c r="V93" i="1"/>
  <c r="W92" i="1"/>
  <c r="V92" i="1"/>
  <c r="W91" i="1"/>
  <c r="V91" i="1"/>
  <c r="W90" i="1"/>
  <c r="V90" i="1"/>
  <c r="W89" i="1"/>
  <c r="V89" i="1"/>
  <c r="W88" i="1"/>
  <c r="V88" i="1"/>
  <c r="W87" i="1"/>
  <c r="V87" i="1"/>
  <c r="W86" i="1"/>
  <c r="V86" i="1"/>
  <c r="W85" i="1"/>
  <c r="V85" i="1"/>
  <c r="W84" i="1"/>
  <c r="V84" i="1"/>
  <c r="W83" i="1"/>
  <c r="V83" i="1"/>
  <c r="W82" i="1"/>
  <c r="V82" i="1"/>
  <c r="W81" i="1"/>
  <c r="V81" i="1"/>
  <c r="W80" i="1"/>
  <c r="V80" i="1"/>
  <c r="W79" i="1"/>
  <c r="V79" i="1"/>
  <c r="W78" i="1"/>
  <c r="V78" i="1"/>
  <c r="W77" i="1"/>
  <c r="V77" i="1"/>
  <c r="W76" i="1"/>
  <c r="V76" i="1"/>
  <c r="W74" i="1"/>
  <c r="V74" i="1"/>
  <c r="W72" i="1"/>
  <c r="V72" i="1"/>
  <c r="W71" i="1"/>
  <c r="V71" i="1"/>
  <c r="W70" i="1"/>
  <c r="V70" i="1"/>
  <c r="W68" i="1"/>
  <c r="V68" i="1"/>
  <c r="W67" i="1"/>
  <c r="V67" i="1"/>
  <c r="W65" i="1"/>
  <c r="V65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5" i="1"/>
  <c r="V55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6" i="1"/>
  <c r="V46" i="1"/>
  <c r="W45" i="1"/>
  <c r="V45" i="1"/>
  <c r="W44" i="1"/>
  <c r="V44" i="1"/>
  <c r="W43" i="1"/>
  <c r="V43" i="1"/>
  <c r="W42" i="1"/>
  <c r="V42" i="1"/>
  <c r="W41" i="1"/>
  <c r="V41" i="1"/>
  <c r="W40" i="1"/>
  <c r="V40" i="1"/>
  <c r="W39" i="1"/>
  <c r="V39" i="1"/>
  <c r="W38" i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7" i="1"/>
  <c r="V27" i="1"/>
  <c r="W26" i="1"/>
  <c r="V26" i="1"/>
  <c r="W25" i="1"/>
  <c r="V25" i="1"/>
  <c r="W24" i="1"/>
  <c r="V24" i="1"/>
  <c r="W23" i="1"/>
  <c r="V23" i="1"/>
  <c r="W22" i="1"/>
  <c r="V22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I250" i="1"/>
  <c r="I249" i="1"/>
  <c r="I248" i="1"/>
  <c r="I247" i="1"/>
  <c r="I246" i="1"/>
  <c r="I245" i="1"/>
  <c r="I244" i="1"/>
  <c r="I242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E27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59" i="1"/>
  <c r="E58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6" i="1"/>
  <c r="E25" i="1"/>
  <c r="E24" i="1"/>
  <c r="E23" i="1"/>
  <c r="E22" i="1"/>
  <c r="E21" i="1"/>
  <c r="F246" i="1" l="1"/>
  <c r="F250" i="1"/>
  <c r="X192" i="1"/>
  <c r="X194" i="1"/>
  <c r="X196" i="1"/>
  <c r="X198" i="1"/>
  <c r="X200" i="1"/>
  <c r="X202" i="1"/>
  <c r="X204" i="1"/>
  <c r="X206" i="1"/>
  <c r="X208" i="1"/>
  <c r="X210" i="1"/>
  <c r="X212" i="1"/>
  <c r="X214" i="1"/>
  <c r="X216" i="1"/>
  <c r="X218" i="1"/>
  <c r="X220" i="1"/>
  <c r="X222" i="1"/>
  <c r="X224" i="1"/>
  <c r="X226" i="1"/>
  <c r="X230" i="1"/>
  <c r="X232" i="1"/>
  <c r="X234" i="1"/>
  <c r="X236" i="1"/>
  <c r="X238" i="1"/>
  <c r="X240" i="1"/>
  <c r="X242" i="1"/>
  <c r="X244" i="1"/>
  <c r="X246" i="1"/>
  <c r="X193" i="1"/>
  <c r="X195" i="1"/>
  <c r="X197" i="1"/>
  <c r="X199" i="1"/>
  <c r="X201" i="1"/>
  <c r="X203" i="1"/>
  <c r="X205" i="1"/>
  <c r="X207" i="1"/>
  <c r="X209" i="1"/>
  <c r="X211" i="1"/>
  <c r="X213" i="1"/>
  <c r="X215" i="1"/>
  <c r="X217" i="1"/>
  <c r="X219" i="1"/>
  <c r="X221" i="1"/>
  <c r="X223" i="1"/>
  <c r="X225" i="1"/>
  <c r="X227" i="1"/>
  <c r="X229" i="1"/>
  <c r="X231" i="1"/>
  <c r="X233" i="1"/>
  <c r="X235" i="1"/>
  <c r="X237" i="1"/>
  <c r="F245" i="1"/>
  <c r="F247" i="1"/>
  <c r="F249" i="1"/>
  <c r="X249" i="1"/>
  <c r="X191" i="1"/>
  <c r="X228" i="1"/>
  <c r="X190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03" i="1"/>
  <c r="X104" i="1"/>
  <c r="X105" i="1"/>
  <c r="X106" i="1"/>
  <c r="X108" i="1"/>
  <c r="X109" i="1"/>
  <c r="X110" i="1"/>
  <c r="X111" i="1"/>
  <c r="X112" i="1"/>
  <c r="X113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250" i="1"/>
  <c r="X114" i="1"/>
  <c r="X107" i="1"/>
  <c r="X97" i="1"/>
  <c r="X98" i="1"/>
  <c r="X99" i="1"/>
  <c r="X100" i="1"/>
  <c r="X101" i="1"/>
  <c r="X102" i="1"/>
  <c r="X23" i="1"/>
  <c r="X24" i="1"/>
  <c r="X25" i="1"/>
  <c r="X26" i="1"/>
  <c r="X27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60" i="1"/>
  <c r="X61" i="1"/>
  <c r="X62" i="1"/>
  <c r="X63" i="1"/>
  <c r="X64" i="1"/>
  <c r="X65" i="1"/>
  <c r="X67" i="1"/>
  <c r="X68" i="1"/>
  <c r="X70" i="1"/>
  <c r="X71" i="1"/>
  <c r="X72" i="1"/>
  <c r="X74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F248" i="1"/>
  <c r="X59" i="1"/>
  <c r="X247" i="1"/>
  <c r="X248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X22" i="1"/>
  <c r="AJ21" i="1"/>
  <c r="AJ251" i="1" s="1"/>
  <c r="AG21" i="1"/>
  <c r="AD21" i="1"/>
  <c r="AD251" i="1" s="1"/>
  <c r="AA21" i="1"/>
  <c r="AA251" i="1" s="1"/>
  <c r="W21" i="1"/>
  <c r="V21" i="1"/>
  <c r="U21" i="1"/>
  <c r="U251" i="1" s="1"/>
  <c r="R21" i="1"/>
  <c r="R251" i="1" s="1"/>
  <c r="L21" i="1"/>
  <c r="L251" i="1" s="1"/>
  <c r="I21" i="1"/>
  <c r="X21" i="1" l="1"/>
  <c r="C251" i="1"/>
  <c r="G251" i="1" l="1"/>
  <c r="I98" i="1"/>
  <c r="I105" i="1"/>
  <c r="D105" i="1"/>
  <c r="F105" i="1" s="1"/>
  <c r="I110" i="1"/>
  <c r="I100" i="1"/>
  <c r="I99" i="1"/>
  <c r="D99" i="1"/>
  <c r="F99" i="1" s="1"/>
  <c r="I101" i="1"/>
  <c r="I102" i="1"/>
  <c r="I112" i="1"/>
  <c r="D100" i="1"/>
  <c r="F100" i="1" s="1"/>
  <c r="I103" i="1"/>
  <c r="D103" i="1"/>
  <c r="F103" i="1" s="1"/>
  <c r="D104" i="1"/>
  <c r="F104" i="1" s="1"/>
  <c r="I104" i="1"/>
  <c r="I109" i="1"/>
  <c r="I106" i="1"/>
  <c r="D102" i="1"/>
  <c r="F102" i="1" s="1"/>
  <c r="I114" i="1"/>
  <c r="D97" i="1"/>
  <c r="F97" i="1" s="1"/>
  <c r="I97" i="1"/>
  <c r="D110" i="1"/>
  <c r="F110" i="1" s="1"/>
  <c r="D106" i="1"/>
  <c r="F106" i="1" s="1"/>
  <c r="D98" i="1"/>
  <c r="F98" i="1" s="1"/>
  <c r="D101" i="1"/>
  <c r="F101" i="1" s="1"/>
  <c r="D112" i="1"/>
  <c r="F112" i="1" s="1"/>
  <c r="I111" i="1"/>
  <c r="D111" i="1"/>
  <c r="F111" i="1" s="1"/>
  <c r="D109" i="1"/>
  <c r="F109" i="1" s="1"/>
  <c r="I108" i="1"/>
  <c r="D108" i="1"/>
  <c r="F108" i="1" s="1"/>
  <c r="I107" i="1"/>
  <c r="D107" i="1"/>
  <c r="F107" i="1" s="1"/>
  <c r="D114" i="1"/>
  <c r="F114" i="1" s="1"/>
  <c r="I113" i="1"/>
  <c r="D113" i="1"/>
  <c r="F113" i="1" s="1"/>
  <c r="I251" i="1" l="1"/>
  <c r="O82" i="1"/>
  <c r="O80" i="1"/>
  <c r="O22" i="1"/>
  <c r="O86" i="1"/>
  <c r="O39" i="1"/>
  <c r="O96" i="1"/>
  <c r="O55" i="1"/>
  <c r="O93" i="1"/>
  <c r="O94" i="1"/>
  <c r="O36" i="1"/>
  <c r="D39" i="1"/>
  <c r="F39" i="1" s="1"/>
  <c r="O79" i="1"/>
  <c r="O38" i="1"/>
  <c r="O87" i="1"/>
  <c r="O48" i="1"/>
  <c r="D48" i="1"/>
  <c r="F48" i="1" s="1"/>
  <c r="O50" i="1"/>
  <c r="D50" i="1"/>
  <c r="F50" i="1" s="1"/>
  <c r="D82" i="1"/>
  <c r="F82" i="1" s="1"/>
  <c r="O81" i="1"/>
  <c r="D81" i="1"/>
  <c r="F81" i="1" s="1"/>
  <c r="O44" i="1"/>
  <c r="O59" i="1"/>
  <c r="D59" i="1"/>
  <c r="F59" i="1" s="1"/>
  <c r="D79" i="1"/>
  <c r="F79" i="1" s="1"/>
  <c r="D87" i="1"/>
  <c r="F87" i="1" s="1"/>
  <c r="O54" i="1"/>
  <c r="O33" i="1"/>
  <c r="O68" i="1"/>
  <c r="O65" i="1"/>
  <c r="O71" i="1"/>
  <c r="D80" i="1"/>
  <c r="F80" i="1" s="1"/>
  <c r="O32" i="1"/>
  <c r="D32" i="1"/>
  <c r="F32" i="1" s="1"/>
  <c r="O63" i="1"/>
  <c r="O28" i="1"/>
  <c r="O70" i="1"/>
  <c r="D70" i="1"/>
  <c r="F70" i="1" s="1"/>
  <c r="O83" i="1"/>
  <c r="O26" i="1"/>
  <c r="D26" i="1"/>
  <c r="F26" i="1" s="1"/>
  <c r="D86" i="1"/>
  <c r="F86" i="1" s="1"/>
  <c r="O84" i="1"/>
  <c r="D84" i="1"/>
  <c r="F84" i="1" s="1"/>
  <c r="D91" i="1"/>
  <c r="F91" i="1" s="1"/>
  <c r="O91" i="1"/>
  <c r="O56" i="1"/>
  <c r="D56" i="1"/>
  <c r="F56" i="1" s="1"/>
  <c r="D83" i="1"/>
  <c r="F83" i="1" s="1"/>
  <c r="D93" i="1"/>
  <c r="F93" i="1" s="1"/>
  <c r="D63" i="1"/>
  <c r="F63" i="1" s="1"/>
  <c r="O57" i="1"/>
  <c r="D57" i="1"/>
  <c r="F57" i="1" s="1"/>
  <c r="D44" i="1"/>
  <c r="F44" i="1" s="1"/>
  <c r="O46" i="1"/>
  <c r="D46" i="1"/>
  <c r="F46" i="1" s="1"/>
  <c r="O42" i="1"/>
  <c r="D42" i="1"/>
  <c r="F42" i="1" s="1"/>
  <c r="D54" i="1"/>
  <c r="F54" i="1" s="1"/>
  <c r="D68" i="1"/>
  <c r="F68" i="1" s="1"/>
  <c r="D96" i="1"/>
  <c r="F96" i="1" s="1"/>
  <c r="D36" i="1"/>
  <c r="F36" i="1" s="1"/>
  <c r="O53" i="1"/>
  <c r="D53" i="1"/>
  <c r="F53" i="1" s="1"/>
  <c r="D22" i="1"/>
  <c r="F22" i="1" s="1"/>
  <c r="O47" i="1"/>
  <c r="D47" i="1"/>
  <c r="F47" i="1" s="1"/>
  <c r="D21" i="1"/>
  <c r="O21" i="1"/>
  <c r="O85" i="1"/>
  <c r="D85" i="1"/>
  <c r="F85" i="1" s="1"/>
  <c r="O58" i="1"/>
  <c r="D58" i="1"/>
  <c r="F58" i="1" s="1"/>
  <c r="O49" i="1"/>
  <c r="D49" i="1"/>
  <c r="F49" i="1" s="1"/>
  <c r="D55" i="1"/>
  <c r="F55" i="1" s="1"/>
  <c r="O27" i="1"/>
  <c r="D27" i="1"/>
  <c r="F27" i="1" s="1"/>
  <c r="O30" i="1"/>
  <c r="D30" i="1"/>
  <c r="F30" i="1" s="1"/>
  <c r="D38" i="1"/>
  <c r="F38" i="1" s="1"/>
  <c r="D33" i="1"/>
  <c r="F33" i="1" s="1"/>
  <c r="D65" i="1"/>
  <c r="F65" i="1" s="1"/>
  <c r="O76" i="1"/>
  <c r="D76" i="1"/>
  <c r="F76" i="1" s="1"/>
  <c r="D71" i="1"/>
  <c r="F71" i="1" s="1"/>
  <c r="D94" i="1"/>
  <c r="F94" i="1" s="1"/>
  <c r="O24" i="1"/>
  <c r="D24" i="1"/>
  <c r="F24" i="1" s="1"/>
  <c r="O41" i="1"/>
  <c r="D41" i="1"/>
  <c r="F41" i="1" s="1"/>
  <c r="D28" i="1"/>
  <c r="F28" i="1" s="1"/>
  <c r="O78" i="1"/>
  <c r="D78" i="1"/>
  <c r="F78" i="1" s="1"/>
  <c r="O37" i="1"/>
  <c r="D37" i="1"/>
  <c r="F37" i="1" s="1"/>
  <c r="F21" i="1" l="1"/>
  <c r="W28" i="1"/>
  <c r="AF251" i="1"/>
  <c r="W73" i="1"/>
  <c r="W75" i="1"/>
  <c r="W29" i="1"/>
  <c r="W66" i="1"/>
  <c r="W69" i="1"/>
  <c r="AE251" i="1"/>
  <c r="AG29" i="1"/>
  <c r="V28" i="1"/>
  <c r="AG28" i="1"/>
  <c r="V29" i="1"/>
  <c r="AG66" i="1"/>
  <c r="AG73" i="1"/>
  <c r="V73" i="1"/>
  <c r="AG69" i="1"/>
  <c r="V69" i="1"/>
  <c r="V75" i="1"/>
  <c r="AG75" i="1"/>
  <c r="V66" i="1"/>
  <c r="X66" i="1" l="1"/>
  <c r="X28" i="1"/>
  <c r="X73" i="1"/>
  <c r="X69" i="1"/>
  <c r="X29" i="1"/>
  <c r="V251" i="1"/>
  <c r="AG251" i="1"/>
  <c r="X75" i="1"/>
  <c r="W251" i="1"/>
  <c r="X251" i="1" l="1"/>
  <c r="E60" i="1"/>
  <c r="E75" i="1"/>
  <c r="D95" i="1" l="1"/>
  <c r="F95" i="1" s="1"/>
  <c r="O95" i="1"/>
  <c r="D90" i="1"/>
  <c r="F90" i="1" s="1"/>
  <c r="O90" i="1"/>
  <c r="O88" i="1"/>
  <c r="D88" i="1"/>
  <c r="F88" i="1" s="1"/>
  <c r="O75" i="1"/>
  <c r="D75" i="1"/>
  <c r="F75" i="1" s="1"/>
  <c r="O73" i="1"/>
  <c r="D73" i="1"/>
  <c r="F73" i="1" s="1"/>
  <c r="O69" i="1"/>
  <c r="D69" i="1"/>
  <c r="F69" i="1" s="1"/>
  <c r="O66" i="1"/>
  <c r="D66" i="1"/>
  <c r="F66" i="1" s="1"/>
  <c r="O62" i="1"/>
  <c r="D62" i="1"/>
  <c r="F62" i="1" s="1"/>
  <c r="D60" i="1"/>
  <c r="F60" i="1" s="1"/>
  <c r="O60" i="1"/>
  <c r="O51" i="1"/>
  <c r="D51" i="1"/>
  <c r="O43" i="1"/>
  <c r="D43" i="1"/>
  <c r="F43" i="1" s="1"/>
  <c r="D35" i="1"/>
  <c r="F35" i="1" s="1"/>
  <c r="O35" i="1"/>
  <c r="D31" i="1"/>
  <c r="F31" i="1" s="1"/>
  <c r="O31" i="1"/>
  <c r="O25" i="1"/>
  <c r="D25" i="1"/>
  <c r="F25" i="1" s="1"/>
  <c r="O92" i="1"/>
  <c r="D92" i="1"/>
  <c r="F92" i="1" s="1"/>
  <c r="O89" i="1"/>
  <c r="D89" i="1"/>
  <c r="F89" i="1" s="1"/>
  <c r="D77" i="1"/>
  <c r="F77" i="1" s="1"/>
  <c r="O77" i="1"/>
  <c r="O74" i="1"/>
  <c r="D74" i="1"/>
  <c r="F74" i="1" s="1"/>
  <c r="O72" i="1"/>
  <c r="D72" i="1"/>
  <c r="F72" i="1" s="1"/>
  <c r="O67" i="1"/>
  <c r="D67" i="1"/>
  <c r="F67" i="1" s="1"/>
  <c r="D64" i="1"/>
  <c r="F64" i="1" s="1"/>
  <c r="O64" i="1"/>
  <c r="O61" i="1"/>
  <c r="D61" i="1"/>
  <c r="F61" i="1" s="1"/>
  <c r="O52" i="1"/>
  <c r="D52" i="1"/>
  <c r="F52" i="1" s="1"/>
  <c r="O45" i="1"/>
  <c r="D45" i="1"/>
  <c r="F45" i="1" s="1"/>
  <c r="D40" i="1"/>
  <c r="F40" i="1" s="1"/>
  <c r="O40" i="1"/>
  <c r="O34" i="1"/>
  <c r="D34" i="1"/>
  <c r="F34" i="1" s="1"/>
  <c r="D29" i="1"/>
  <c r="F29" i="1" s="1"/>
  <c r="O29" i="1"/>
  <c r="D23" i="1"/>
  <c r="O23" i="1"/>
  <c r="M251" i="1"/>
  <c r="N251" i="1"/>
  <c r="E51" i="1"/>
  <c r="E251" i="1" s="1"/>
  <c r="O251" i="1" l="1"/>
  <c r="F51" i="1"/>
  <c r="F23" i="1"/>
  <c r="D251" i="1"/>
  <c r="F251" i="1" l="1"/>
</calcChain>
</file>

<file path=xl/sharedStrings.xml><?xml version="1.0" encoding="utf-8"?>
<sst xmlns="http://schemas.openxmlformats.org/spreadsheetml/2006/main" count="300" uniqueCount="115">
  <si>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</si>
  <si>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</si>
  <si>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</si>
  <si>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</si>
  <si>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</si>
  <si>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</si>
  <si>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</si>
  <si>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</si>
  <si>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</si>
  <si>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r>
      <t>Համակարգի բոլոր ՊՈԱԿ-ների գծով</t>
    </r>
    <r>
      <rPr>
        <b/>
        <sz val="9"/>
        <rFont val="GHEA Grapalat"/>
        <family val="3"/>
      </rPr>
      <t xml:space="preserve"> </t>
    </r>
    <r>
      <rPr>
        <b/>
        <sz val="11"/>
        <rFont val="GHEA Grapalat"/>
        <family val="3"/>
      </rPr>
      <t>ամփոփ</t>
    </r>
    <r>
      <rPr>
        <sz val="11"/>
        <rFont val="GHEA Grapalat"/>
        <family val="3"/>
      </rPr>
      <t xml:space="preserve"> </t>
    </r>
    <r>
      <rPr>
        <sz val="9"/>
        <rFont val="GHEA Grapalat"/>
        <family val="3"/>
      </rPr>
      <t xml:space="preserve">(ընդգծել)  </t>
    </r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</si>
  <si>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</si>
  <si>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</si>
  <si>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</si>
  <si>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</si>
  <si>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</si>
  <si>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</si>
  <si>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</si>
  <si>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</si>
  <si>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</si>
  <si>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</si>
  <si>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</si>
  <si>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</si>
  <si>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</si>
  <si>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</si>
  <si>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</si>
  <si>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</si>
  <si>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</si>
  <si>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</si>
  <si>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</si>
  <si>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</si>
  <si>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</si>
  <si>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</si>
  <si>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</si>
  <si>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</si>
  <si>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</si>
  <si>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</si>
  <si>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t xml:space="preserve">  &lt;&lt;Իջևանի   թիվ  1  հիմնական դպրոց&gt;&gt; ՊՈԱԿ</t>
  </si>
  <si>
    <t xml:space="preserve">  &lt;&lt;Իջևանի   թիվ  3  հիմնական դպրոց&gt;&gt; ՊՈԱԿ</t>
  </si>
  <si>
    <t xml:space="preserve"> &lt;&lt; Իջևանի   թիվ  4  հիմնական դպրոց&gt;&gt; ՊՈԱԿ</t>
  </si>
  <si>
    <t xml:space="preserve">  &lt;&lt;Իջևանի   թիվ  5   հիմնական դպրոց&gt;&gt; ՊՈԱԿ</t>
  </si>
  <si>
    <t xml:space="preserve"> &lt;&lt; Իջևանի  վարժարան&gt;&gt; ՊՈԱԿ</t>
  </si>
  <si>
    <t xml:space="preserve"> &lt;&lt;Գանձաքարի  միջնակարգ դպրոց&gt;&gt; ՊՈԱԿ </t>
  </si>
  <si>
    <t xml:space="preserve">&lt;&lt; Գետահովիտի  միջնակարգ դպրոց&gt;&gt; ՊՈԱԿ </t>
  </si>
  <si>
    <t xml:space="preserve">&lt;&lt; Խաչարձանի  միջնակարգ դպրոց&gt;&gt; ՊՈԱԿ </t>
  </si>
  <si>
    <t xml:space="preserve">&lt;&lt; Աղավնավանքի  միջնակարգ դպրոց&gt;&gt; ՊՈԱԿ </t>
  </si>
  <si>
    <t xml:space="preserve"> &lt;&lt;Ազատամուտի  միջնակարգ դպրոց&gt;&gt; ՊՈԱԿ </t>
  </si>
  <si>
    <t xml:space="preserve">&lt;&lt; Աչաջրի  միջնակարգ դպրոց&gt;&gt; ՊՈԱԿ </t>
  </si>
  <si>
    <t xml:space="preserve"> &lt;&lt;Այգեհովտի  միջնակարգ դպրոց&gt;&gt; ՊՈԱԿ </t>
  </si>
  <si>
    <t xml:space="preserve"> &lt;&lt;Սևքարի միջնակարգ դպրոց&gt;&gt; ՊՈԱԿ </t>
  </si>
  <si>
    <t xml:space="preserve">&lt;&lt; Սարիգյուղի  միջնակարգ դպրոց&gt;&gt; ՊՈԱԿ </t>
  </si>
  <si>
    <t xml:space="preserve"> &lt;&lt;Ենոքավանի  միջնակարգ դպրոց&gt;&gt; ՊՈԱԿ </t>
  </si>
  <si>
    <t xml:space="preserve"> &lt;&lt;Վազաշենի  միջնակարգ դպրոց&gt;&gt; ՊՈԱԿ </t>
  </si>
  <si>
    <t xml:space="preserve"> &lt;&lt;Հովքի  միջնակարգ դպրոց&gt;&gt; ՊՈԱԿ </t>
  </si>
  <si>
    <t xml:space="preserve"> &lt;&lt;Խաշթառակի   միջնակարգ դպրոց&gt;&gt; ՊՈԱԿ </t>
  </si>
  <si>
    <t xml:space="preserve">&lt;&lt; Բերքաբերի  միջնակարգ դպրոց&gt;&gt; ՊՈԱԿ </t>
  </si>
  <si>
    <t xml:space="preserve"> &lt;&lt;Ն. Ծաղկավանի  միջնակարգ դպրոց&gt;&gt; ՊՈԱԿ </t>
  </si>
  <si>
    <t xml:space="preserve"> &lt;&lt;Կայանի  միջնակարգ դպրոց&gt;&gt; ՊՈԱԿ </t>
  </si>
  <si>
    <t xml:space="preserve"> &lt;&lt;Լուսաձորի հիմնական դպրոց&gt;&gt; ՊՈԱԿ</t>
  </si>
  <si>
    <t xml:space="preserve"> &lt;&lt;Լուսահովիտի հիմնական դպրոց&gt;&gt; ՊՈԱԿ</t>
  </si>
  <si>
    <t xml:space="preserve"> &lt;&lt;Աճարկուտի  հիմնական դպրոց&gt;&gt; ՊՈԱԿ</t>
  </si>
  <si>
    <t xml:space="preserve"> &lt;&lt;Դիտավանի   հիմնական դպրոց&gt;&gt; ՊՈԱԿ</t>
  </si>
  <si>
    <t>&lt;&lt; Կիրանցի  հիմնական դպրոց&gt;&gt; ՊՈԱԿ</t>
  </si>
  <si>
    <t xml:space="preserve"> &lt;&lt;Ակնաղբյուրի հիմնական դպրոց&gt;&gt; ՊՈԱԿ</t>
  </si>
  <si>
    <t>&lt;&lt; Դիլիջանի   թիվ  2  հիմնական դպրոց&gt;&gt; ՊՈԱԿ</t>
  </si>
  <si>
    <t xml:space="preserve"> &lt;&lt;Դիլիջանի   թիվ  4 հիմնական դպրոց&gt;&gt; ՊՈԱԿ</t>
  </si>
  <si>
    <t xml:space="preserve"> &lt;&lt;Դիլիջանի   թիվ  5  միջնակարգ դպրոց&gt;&gt; ՊՈԱԿ </t>
  </si>
  <si>
    <t xml:space="preserve"> &lt;&lt;Դիլիջանի   թիվ  6  հիմնական դպրոց&gt;&gt; ՊՈԱԿ</t>
  </si>
  <si>
    <t xml:space="preserve"> &lt;&lt;Հաղարծինի    միջնակարգ դպրոց&gt;&gt; ՊՈԱԿ </t>
  </si>
  <si>
    <t xml:space="preserve">&lt;&lt; Թեղուտի   մմիջնակարգ դպրոց&gt;&gt; ՊՈԱԿ </t>
  </si>
  <si>
    <t xml:space="preserve"> &lt;&lt;Գոշի    միջնակարգ դպրոց&gt;&gt; ՊՈԱԿ </t>
  </si>
  <si>
    <t xml:space="preserve"> &lt;&lt;Գոշի  հիմնական դպրոց&gt;&gt; ՊՈԱԿ</t>
  </si>
  <si>
    <t xml:space="preserve"> &lt;&lt;Բերդի թիվ 1   հիմնական դպրոց&gt;&gt; ՊՈԱԿ</t>
  </si>
  <si>
    <t xml:space="preserve"> &lt;&lt;Բերդի թիվ 3   հիմնական դպրոց&gt;&gt; ՊՈԱԿ</t>
  </si>
  <si>
    <t xml:space="preserve"> &lt;&lt;Բերդի թիվ 4   հիմնական դպրոց&gt;&gt; ՊՈԱԿ</t>
  </si>
  <si>
    <t xml:space="preserve"> &lt;&lt;Արծվաբերդի   միջնակարգ դպրոց&gt;&gt; ՊՈԱԿ </t>
  </si>
  <si>
    <t>&lt;&lt; Արծվաբերդի  հիմնական դպրոց&gt;&gt; ՊՈԱԿ</t>
  </si>
  <si>
    <t xml:space="preserve"> &lt;&lt;Իծաքարի հիմնական դպրոց&gt;&gt; ՊՈԱԿ</t>
  </si>
  <si>
    <t xml:space="preserve"> &lt;&lt;Նավուրի միջնակարգ դպրոց&gt;&gt; ՊՈԱԿ </t>
  </si>
  <si>
    <t xml:space="preserve"> &lt;&lt;Չինչինի միջնակարգ դպրոց&gt;&gt; ՊՈԱԿ </t>
  </si>
  <si>
    <t xml:space="preserve"> &lt;&lt;Վ.Ծաղկավանի  միջնակարգ դպրոց&gt;&gt; ՊՈԱԿ </t>
  </si>
  <si>
    <t xml:space="preserve"> &lt;&lt;Վարագավանի  միջնակարգ դպրոց&gt;&gt; ՊՈԱԿ </t>
  </si>
  <si>
    <t xml:space="preserve"> &lt;&lt;Պառավաքարի   միջնակարգ դպրոց&gt;&gt; ՊՈԱԿ </t>
  </si>
  <si>
    <t xml:space="preserve"> &lt;&lt;Վ.Կարմիր աղբյուրի միջնակարգ դպրոց&gt;&gt; ՊՈԱԿ </t>
  </si>
  <si>
    <t xml:space="preserve"> &lt;&lt;Ն.Կարմիր աղբյուրի միջնակարգ դպրոց&gt;&gt; ՊՈԱԿ </t>
  </si>
  <si>
    <t xml:space="preserve"> &lt;&lt;Տավուշի   միջնակարգ դպրոց&gt;&gt; ՊՈԱԿ </t>
  </si>
  <si>
    <t xml:space="preserve"> &lt;&lt;Այգեպարի  միջնակարգ դպրոց&gt;&gt; ՊՈԱԿ </t>
  </si>
  <si>
    <t xml:space="preserve"> &lt;&lt;Մոսեսգեղի միջնակարգ դպրոց&gt;&gt; ՊՈԱԿ </t>
  </si>
  <si>
    <t xml:space="preserve"> &lt;&lt;Այգեձորի   միջնակարգ դպրոց&gt;&gt; ՊՈԱԿ </t>
  </si>
  <si>
    <t xml:space="preserve"> &lt;&lt;Չորաթանի  միջնակարգ դպրոց&gt;&gt; ՊՈԱԿ </t>
  </si>
  <si>
    <t xml:space="preserve"> &lt;&lt;Նորաշենի   միջնակարգ դպրոց&gt;&gt; ՊՈԱԿ </t>
  </si>
  <si>
    <t xml:space="preserve"> &lt;&lt;Չինարի միջնակարգ դպրոց&gt;&gt; ՊՈԱԿ </t>
  </si>
  <si>
    <t>&lt;&lt;Նոյեմբերյանի թիվ 2 հիմնական դպրոց&gt;&gt; ՊՈԱԿ</t>
  </si>
  <si>
    <t xml:space="preserve"> &lt;&lt;Բագրատաշեն  թիվ  1  միջնակարգ դպրոց&gt;&gt; ՊՈԱԿ </t>
  </si>
  <si>
    <t xml:space="preserve"> &lt;&lt;Բագրատաշեն  թիվ  2  հիմնական դպրոց&gt;&gt; ՊՈԱԿ</t>
  </si>
  <si>
    <t xml:space="preserve"> &lt;&lt;Կողբի   թիվ 1  միջնակարգ դպրոց&gt;&gt; ՊՈԱԿ </t>
  </si>
  <si>
    <t xml:space="preserve">&lt;&lt; Կողբի   թիվ 2  միջնակարգ դպրոց&gt;&gt; ՊՈԱԿ </t>
  </si>
  <si>
    <t>&lt;&lt; Լճկաձորի  հիմնական դպրոց&gt;&gt; ՊՈԱԿ</t>
  </si>
  <si>
    <t>&lt;&lt;Դեղձավան հիմնական դպրոց&gt;&gt; ՊՈԱԿ</t>
  </si>
  <si>
    <t xml:space="preserve"> &lt;&lt;Այրումի  միջնակարգ դպրոց&gt;&gt; ՊՈԱԿ </t>
  </si>
  <si>
    <t xml:space="preserve"> &lt;&lt;Բերդավանի  միջնակարգ դպրոց&gt;&gt; ՊՈԱԿ </t>
  </si>
  <si>
    <t xml:space="preserve">&lt;&lt; Արճիսի  միջնակարգ դպրոց&gt;&gt; ՊՈԱԿ </t>
  </si>
  <si>
    <t xml:space="preserve">&lt;&lt; Ոսկեվանի  միջնակարգ դպրոց&gt;&gt; ՊՈԱԿ </t>
  </si>
  <si>
    <t xml:space="preserve"> &lt;&lt;Կոթիի  միջնակարգ դպրոց&gt;&gt; ՊՈԱԿ </t>
  </si>
  <si>
    <t xml:space="preserve"> &lt;&lt;Հաղթանակի միջնակարգ դպրոց&gt;&gt; ՊՈԱԿ </t>
  </si>
  <si>
    <t xml:space="preserve"> &lt;&lt;Զորականի  միջնակարգ դպրոց&gt;&gt; ՊՈԱԿ </t>
  </si>
  <si>
    <t xml:space="preserve"> &lt;&lt;Ոսկեպարի  միջնակարգ դպրոց&gt;&gt; ՊՈԱԿ </t>
  </si>
  <si>
    <t xml:space="preserve"> &lt;&lt;Բարեկամավանի   միջնակարգ դպրոց&gt;&gt; ՊՈԱԿ </t>
  </si>
  <si>
    <t xml:space="preserve"> &lt;&lt;Պտղավանի   միջնակարգ դպրոց&gt;&gt; ՊՈԱԿ </t>
  </si>
  <si>
    <t xml:space="preserve">&lt;&lt; Բաղանիսի   միջնակարգ դպրոց&gt;&gt; ՊՈԱԿ </t>
  </si>
  <si>
    <t xml:space="preserve"> &lt;&lt;Դովեղի  միջնակարգ դպրոց&gt;&gt; ՊՈԱԿ </t>
  </si>
  <si>
    <t xml:space="preserve"> &lt;&lt;Ջուջևանի   միջնակարգ դպրոց&gt;&gt; ՊՈԱԿ </t>
  </si>
  <si>
    <t xml:space="preserve"> &lt;&lt;Դեբեդավանի  միջնակարգ դպրոց&gt;&gt; ՊՈԱԿ </t>
  </si>
  <si>
    <t>Պետական ոչ առևտրային կազմակերպության անվանումը       ___________________Ամփոփ_________________________</t>
  </si>
  <si>
    <r>
      <t xml:space="preserve">Պետական կառավարման լիազորված մարմնի անվանումը   </t>
    </r>
    <r>
      <rPr>
        <b/>
        <sz val="12"/>
        <rFont val="GHEA Grapalat"/>
        <family val="3"/>
      </rPr>
      <t xml:space="preserve">__________ՀՀ Տավուշի մարզպետի աշխատակազմ_________  </t>
    </r>
  </si>
  <si>
    <t xml:space="preserve">     (01. 01. 2023թ. --  30.09.2023թ. ժամանակահատվածի համար)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</si>
</sst>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8"/>
      <name val="GHEA Grapalat"/>
      <family val="3"/>
    </font>
    <font>
      <sz val="9"/>
      <color indexed="8"/>
      <name val="Arial LatArm"/>
      <family val="2"/>
    </font>
    <font>
      <sz val="9"/>
      <name val="Arial LatArm"/>
      <family val="2"/>
    </font>
    <font>
      <sz val="8"/>
      <name val="Arial Armenian"/>
      <family val="2"/>
    </font>
    <font>
      <sz val="9"/>
      <color rgb="FFFF0000"/>
      <name val="Arial LatArm"/>
      <family val="2"/>
    </font>
    <font>
      <sz val="10"/>
      <color indexed="8"/>
      <name val="MS Sans Serif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2" fillId="3" borderId="20" xfId="0" applyFont="1" applyFill="1" applyBorder="1" applyAlignment="1">
      <alignment vertical="center" wrapText="1"/>
    </xf>
    <xf numFmtId="164" fontId="22" fillId="3" borderId="5" xfId="0" applyNumberFormat="1" applyFont="1" applyFill="1" applyBorder="1" applyAlignment="1">
      <alignment horizontal="center" vertical="center" wrapText="1"/>
    </xf>
    <xf numFmtId="164" fontId="22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22" fillId="3" borderId="8" xfId="0" applyNumberFormat="1" applyFont="1" applyFill="1" applyBorder="1" applyAlignment="1">
      <alignment horizontal="center" vertical="center" wrapText="1"/>
    </xf>
    <xf numFmtId="164" fontId="22" fillId="3" borderId="3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164" fontId="22" fillId="3" borderId="2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164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</xf>
    <xf numFmtId="164" fontId="1" fillId="0" borderId="35" xfId="0" applyNumberFormat="1" applyFont="1" applyBorder="1" applyAlignment="1" applyProtection="1">
      <alignment horizontal="center" vertical="center"/>
    </xf>
    <xf numFmtId="164" fontId="1" fillId="0" borderId="45" xfId="0" applyNumberFormat="1" applyFont="1" applyBorder="1" applyAlignment="1" applyProtection="1">
      <alignment horizontal="center" vertical="center"/>
    </xf>
    <xf numFmtId="164" fontId="1" fillId="0" borderId="37" xfId="0" applyNumberFormat="1" applyFont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" fillId="2" borderId="39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/>
      <protection locked="0"/>
    </xf>
    <xf numFmtId="164" fontId="1" fillId="0" borderId="38" xfId="0" applyNumberFormat="1" applyFont="1" applyBorder="1" applyAlignment="1" applyProtection="1">
      <alignment horizontal="center" vertical="center"/>
      <protection locked="0"/>
    </xf>
    <xf numFmtId="0" fontId="21" fillId="4" borderId="7" xfId="0" applyFont="1" applyFill="1" applyBorder="1" applyAlignment="1" applyProtection="1">
      <alignment horizontal="center" vertical="center" wrapText="1"/>
      <protection locked="0"/>
    </xf>
    <xf numFmtId="0" fontId="21" fillId="4" borderId="7" xfId="0" applyFont="1" applyFill="1" applyBorder="1" applyAlignment="1" applyProtection="1">
      <alignment horizontal="center" vertical="center"/>
      <protection locked="0"/>
    </xf>
    <xf numFmtId="164" fontId="1" fillId="0" borderId="41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4" fillId="4" borderId="46" xfId="0" applyFont="1" applyFill="1" applyBorder="1" applyAlignment="1" applyProtection="1">
      <alignment wrapText="1"/>
      <protection locked="0"/>
    </xf>
    <xf numFmtId="164" fontId="26" fillId="0" borderId="46" xfId="0" applyNumberFormat="1" applyFont="1" applyFill="1" applyBorder="1" applyAlignment="1" applyProtection="1">
      <alignment horizontal="center" wrapText="1"/>
      <protection locked="0"/>
    </xf>
    <xf numFmtId="164" fontId="26" fillId="0" borderId="46" xfId="0" applyNumberFormat="1" applyFont="1" applyFill="1" applyBorder="1" applyAlignment="1" applyProtection="1">
      <alignment horizontal="center"/>
      <protection locked="0"/>
    </xf>
    <xf numFmtId="164" fontId="27" fillId="4" borderId="46" xfId="0" applyNumberFormat="1" applyFont="1" applyFill="1" applyBorder="1" applyAlignment="1" applyProtection="1">
      <alignment horizontal="center" wrapText="1"/>
      <protection locked="0"/>
    </xf>
    <xf numFmtId="164" fontId="25" fillId="0" borderId="46" xfId="0" applyNumberFormat="1" applyFont="1" applyFill="1" applyBorder="1" applyProtection="1">
      <protection locked="0"/>
    </xf>
    <xf numFmtId="164" fontId="26" fillId="4" borderId="46" xfId="0" applyNumberFormat="1" applyFont="1" applyFill="1" applyBorder="1" applyAlignment="1" applyProtection="1">
      <alignment horizontal="center" wrapText="1"/>
      <protection locked="0"/>
    </xf>
    <xf numFmtId="164" fontId="26" fillId="4" borderId="46" xfId="0" applyNumberFormat="1" applyFont="1" applyFill="1" applyBorder="1" applyAlignment="1" applyProtection="1">
      <alignment horizontal="center" vertical="center" wrapText="1"/>
      <protection locked="0"/>
    </xf>
    <xf numFmtId="164" fontId="26" fillId="4" borderId="46" xfId="0" applyNumberFormat="1" applyFont="1" applyFill="1" applyBorder="1" applyAlignment="1" applyProtection="1">
      <alignment horizontal="center"/>
      <protection locked="0"/>
    </xf>
    <xf numFmtId="0" fontId="25" fillId="0" borderId="46" xfId="0" applyFont="1" applyFill="1" applyBorder="1" applyProtection="1">
      <protection locked="0"/>
    </xf>
    <xf numFmtId="0" fontId="25" fillId="4" borderId="46" xfId="0" applyFont="1" applyFill="1" applyBorder="1" applyProtection="1">
      <protection locked="0"/>
    </xf>
    <xf numFmtId="164" fontId="25" fillId="0" borderId="46" xfId="0" applyNumberFormat="1" applyFont="1" applyBorder="1" applyAlignment="1" applyProtection="1">
      <alignment horizontal="center"/>
      <protection locked="0"/>
    </xf>
    <xf numFmtId="0" fontId="27" fillId="4" borderId="46" xfId="0" applyFont="1" applyFill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6" fillId="0" borderId="46" xfId="0" applyFont="1" applyFill="1" applyBorder="1" applyAlignment="1" applyProtection="1">
      <alignment horizontal="center" wrapText="1"/>
      <protection locked="0"/>
    </xf>
    <xf numFmtId="0" fontId="27" fillId="5" borderId="46" xfId="0" applyFont="1" applyFill="1" applyBorder="1" applyAlignment="1" applyProtection="1">
      <alignment horizontal="center" wrapText="1"/>
      <protection locked="0"/>
    </xf>
    <xf numFmtId="164" fontId="26" fillId="0" borderId="46" xfId="0" applyNumberFormat="1" applyFont="1" applyFill="1" applyBorder="1" applyProtection="1">
      <protection locked="0"/>
    </xf>
    <xf numFmtId="164" fontId="26" fillId="0" borderId="0" xfId="0" applyNumberFormat="1" applyFont="1" applyFill="1" applyProtection="1">
      <protection locked="0"/>
    </xf>
    <xf numFmtId="164" fontId="26" fillId="5" borderId="46" xfId="0" applyNumberFormat="1" applyFont="1" applyFill="1" applyBorder="1" applyProtection="1">
      <protection locked="0"/>
    </xf>
    <xf numFmtId="164" fontId="26" fillId="5" borderId="46" xfId="0" applyNumberFormat="1" applyFont="1" applyFill="1" applyBorder="1" applyAlignment="1" applyProtection="1">
      <alignment horizontal="center"/>
      <protection locked="0"/>
    </xf>
    <xf numFmtId="164" fontId="25" fillId="5" borderId="46" xfId="0" applyNumberFormat="1" applyFont="1" applyFill="1" applyBorder="1" applyProtection="1">
      <protection locked="0"/>
    </xf>
    <xf numFmtId="164" fontId="28" fillId="0" borderId="46" xfId="0" applyNumberFormat="1" applyFont="1" applyFill="1" applyBorder="1" applyProtection="1">
      <protection locked="0"/>
    </xf>
    <xf numFmtId="164" fontId="28" fillId="0" borderId="46" xfId="0" applyNumberFormat="1" applyFont="1" applyFill="1" applyBorder="1" applyAlignment="1" applyProtection="1">
      <alignment horizontal="center"/>
      <protection locked="0"/>
    </xf>
    <xf numFmtId="0" fontId="26" fillId="0" borderId="46" xfId="0" applyFont="1" applyFill="1" applyBorder="1" applyAlignment="1" applyProtection="1">
      <alignment horizontal="center"/>
      <protection locked="0"/>
    </xf>
    <xf numFmtId="164" fontId="27" fillId="4" borderId="4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164" fontId="1" fillId="4" borderId="46" xfId="0" applyNumberFormat="1" applyFont="1" applyFill="1" applyBorder="1" applyAlignment="1" applyProtection="1">
      <alignment horizontal="center" vertical="center"/>
      <protection locked="0"/>
    </xf>
    <xf numFmtId="164" fontId="24" fillId="0" borderId="46" xfId="0" applyNumberFormat="1" applyFont="1" applyBorder="1" applyAlignment="1" applyProtection="1">
      <alignment horizontal="center" vertical="center"/>
      <protection locked="0"/>
    </xf>
    <xf numFmtId="0" fontId="27" fillId="4" borderId="46" xfId="0" applyFont="1" applyFill="1" applyBorder="1" applyAlignment="1" applyProtection="1">
      <alignment horizontal="center" vertical="center" wrapText="1"/>
      <protection locked="0"/>
    </xf>
    <xf numFmtId="164" fontId="29" fillId="0" borderId="46" xfId="0" applyNumberFormat="1" applyFont="1" applyBorder="1" applyAlignment="1" applyProtection="1">
      <alignment horizontal="center" vertical="center"/>
      <protection locked="0"/>
    </xf>
    <xf numFmtId="0" fontId="29" fillId="4" borderId="46" xfId="0" applyFont="1" applyFill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/>
      <protection locked="0"/>
    </xf>
    <xf numFmtId="164" fontId="1" fillId="0" borderId="42" xfId="0" applyNumberFormat="1" applyFont="1" applyBorder="1" applyAlignment="1" applyProtection="1">
      <alignment horizontal="center"/>
      <protection locked="0"/>
    </xf>
    <xf numFmtId="164" fontId="1" fillId="4" borderId="42" xfId="0" applyNumberFormat="1" applyFont="1" applyFill="1" applyBorder="1" applyAlignment="1" applyProtection="1">
      <alignment horizontal="center"/>
      <protection locked="0"/>
    </xf>
    <xf numFmtId="164" fontId="1" fillId="2" borderId="42" xfId="0" applyNumberFormat="1" applyFont="1" applyFill="1" applyBorder="1" applyAlignment="1" applyProtection="1">
      <alignment horizontal="center"/>
      <protection locked="0"/>
    </xf>
    <xf numFmtId="164" fontId="24" fillId="0" borderId="41" xfId="0" applyNumberFormat="1" applyFont="1" applyBorder="1" applyAlignment="1" applyProtection="1">
      <alignment horizontal="center"/>
      <protection locked="0"/>
    </xf>
    <xf numFmtId="164" fontId="1" fillId="4" borderId="46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164" fontId="1" fillId="0" borderId="47" xfId="0" applyNumberFormat="1" applyFont="1" applyBorder="1" applyAlignment="1" applyProtection="1">
      <alignment horizontal="center"/>
      <protection locked="0"/>
    </xf>
    <xf numFmtId="164" fontId="25" fillId="4" borderId="46" xfId="0" applyNumberFormat="1" applyFont="1" applyFill="1" applyBorder="1" applyProtection="1">
      <protection locked="0"/>
    </xf>
    <xf numFmtId="1" fontId="26" fillId="0" borderId="46" xfId="0" applyNumberFormat="1" applyFont="1" applyFill="1" applyBorder="1" applyAlignment="1" applyProtection="1">
      <alignment horizontal="center"/>
      <protection locked="0"/>
    </xf>
    <xf numFmtId="164" fontId="29" fillId="4" borderId="46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/>
      <protection locked="0"/>
    </xf>
    <xf numFmtId="0" fontId="16" fillId="4" borderId="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/>
    </xf>
  </cellXfs>
  <cellStyles count="1">
    <cellStyle name="Обычный" xfId="0" builtinId="0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/AppData/Local/Temp/Rar$DIa6420.47823/hashvetvutyun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/AppData/Local/Temp/Rar$DIa6420.47823/01.07..2020%20%20dakan%20hosq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Շեղում"/>
      <sheetName val="Лист1"/>
    </sheetNames>
    <sheetDataSet>
      <sheetData sheetId="0">
        <row r="21">
          <cell r="C21">
            <v>1497.8000000000059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AQ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9"/>
  <sheetViews>
    <sheetView tabSelected="1" topLeftCell="A5" workbookViewId="0">
      <selection activeCell="C103" sqref="C103"/>
    </sheetView>
  </sheetViews>
  <sheetFormatPr defaultRowHeight="13.5" x14ac:dyDescent="0.25"/>
  <cols>
    <col min="1" max="1" width="4.5703125" style="1" customWidth="1"/>
    <col min="2" max="2" width="34.5703125" style="1" customWidth="1"/>
    <col min="3" max="36" width="26.5703125" style="1" customWidth="1"/>
    <col min="37" max="16384" width="9.140625" style="1"/>
  </cols>
  <sheetData>
    <row r="1" spans="1:36" x14ac:dyDescent="0.25">
      <c r="I1" s="2" t="s">
        <v>0</v>
      </c>
    </row>
    <row r="2" spans="1:36" x14ac:dyDescent="0.25">
      <c r="I2" s="2" t="s">
        <v>1</v>
      </c>
    </row>
    <row r="3" spans="1:36" x14ac:dyDescent="0.25">
      <c r="I3" s="2" t="s">
        <v>2</v>
      </c>
    </row>
    <row r="4" spans="1:36" x14ac:dyDescent="0.25">
      <c r="I4" s="2" t="s">
        <v>3</v>
      </c>
    </row>
    <row r="5" spans="1:36" x14ac:dyDescent="0.25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 x14ac:dyDescent="0.3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 x14ac:dyDescent="0.3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 x14ac:dyDescent="0.3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 x14ac:dyDescent="0.3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 x14ac:dyDescent="0.35">
      <c r="B11" s="6"/>
      <c r="C11" s="135" t="s">
        <v>114</v>
      </c>
      <c r="D11" s="135"/>
      <c r="E11" s="135"/>
      <c r="F11" s="135"/>
      <c r="G11" s="135"/>
      <c r="H11" s="135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 x14ac:dyDescent="0.3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ht="17.25" x14ac:dyDescent="0.25">
      <c r="A13" s="79" t="s">
        <v>113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ht="16.5" x14ac:dyDescent="0.25">
      <c r="A14" s="77" t="s"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 x14ac:dyDescent="0.25">
      <c r="A15" s="78" t="s">
        <v>112</v>
      </c>
      <c r="B15" s="10"/>
      <c r="C15" s="10"/>
    </row>
    <row r="16" spans="1:36" customFormat="1" ht="15.75" thickBot="1" x14ac:dyDescent="0.3">
      <c r="A16" s="11"/>
      <c r="B16" s="10"/>
      <c r="C16" s="10"/>
      <c r="D16" s="1"/>
      <c r="E16" s="1"/>
      <c r="F16" s="1"/>
      <c r="G16" s="1"/>
      <c r="H16" s="1"/>
      <c r="I16" s="12" t="s">
        <v>10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 x14ac:dyDescent="0.3">
      <c r="A17" s="136" t="s">
        <v>11</v>
      </c>
      <c r="B17" s="138" t="s">
        <v>12</v>
      </c>
      <c r="C17" s="140" t="s">
        <v>13</v>
      </c>
      <c r="D17" s="142" t="s">
        <v>14</v>
      </c>
      <c r="E17" s="143"/>
      <c r="F17" s="144"/>
      <c r="G17" s="122" t="s">
        <v>15</v>
      </c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48"/>
      <c r="V17" s="129" t="s">
        <v>16</v>
      </c>
      <c r="W17" s="130"/>
      <c r="X17" s="131"/>
      <c r="Y17" s="122" t="s">
        <v>15</v>
      </c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</row>
    <row r="18" spans="1:36" customFormat="1" ht="91.5" customHeight="1" thickBot="1" x14ac:dyDescent="0.3">
      <c r="A18" s="137"/>
      <c r="B18" s="139"/>
      <c r="C18" s="141"/>
      <c r="D18" s="145"/>
      <c r="E18" s="146"/>
      <c r="F18" s="147"/>
      <c r="G18" s="125" t="s">
        <v>17</v>
      </c>
      <c r="H18" s="126"/>
      <c r="I18" s="126"/>
      <c r="J18" s="126" t="s">
        <v>18</v>
      </c>
      <c r="K18" s="126"/>
      <c r="L18" s="126"/>
      <c r="M18" s="126" t="s">
        <v>19</v>
      </c>
      <c r="N18" s="126"/>
      <c r="O18" s="126"/>
      <c r="P18" s="126" t="s">
        <v>20</v>
      </c>
      <c r="Q18" s="126"/>
      <c r="R18" s="126"/>
      <c r="S18" s="126" t="s">
        <v>21</v>
      </c>
      <c r="T18" s="126"/>
      <c r="U18" s="127"/>
      <c r="V18" s="132"/>
      <c r="W18" s="133"/>
      <c r="X18" s="134"/>
      <c r="Y18" s="125" t="s">
        <v>22</v>
      </c>
      <c r="Z18" s="126"/>
      <c r="AA18" s="126"/>
      <c r="AB18" s="126" t="s">
        <v>23</v>
      </c>
      <c r="AC18" s="126"/>
      <c r="AD18" s="126"/>
      <c r="AE18" s="126" t="s">
        <v>24</v>
      </c>
      <c r="AF18" s="126"/>
      <c r="AG18" s="126"/>
      <c r="AH18" s="126" t="s">
        <v>25</v>
      </c>
      <c r="AI18" s="126"/>
      <c r="AJ18" s="128"/>
    </row>
    <row r="19" spans="1:36" customFormat="1" ht="26.25" thickBot="1" x14ac:dyDescent="0.3">
      <c r="A19" s="137"/>
      <c r="B19" s="139"/>
      <c r="C19" s="141"/>
      <c r="D19" s="17" t="s">
        <v>26</v>
      </c>
      <c r="E19" s="18" t="s">
        <v>27</v>
      </c>
      <c r="F19" s="19" t="s">
        <v>28</v>
      </c>
      <c r="G19" s="28" t="s">
        <v>26</v>
      </c>
      <c r="H19" s="29" t="s">
        <v>27</v>
      </c>
      <c r="I19" s="29" t="s">
        <v>28</v>
      </c>
      <c r="J19" s="29" t="s">
        <v>26</v>
      </c>
      <c r="K19" s="29" t="s">
        <v>27</v>
      </c>
      <c r="L19" s="29" t="s">
        <v>28</v>
      </c>
      <c r="M19" s="29" t="s">
        <v>26</v>
      </c>
      <c r="N19" s="29" t="s">
        <v>27</v>
      </c>
      <c r="O19" s="29" t="s">
        <v>28</v>
      </c>
      <c r="P19" s="18" t="s">
        <v>26</v>
      </c>
      <c r="Q19" s="18" t="s">
        <v>27</v>
      </c>
      <c r="R19" s="18" t="s">
        <v>28</v>
      </c>
      <c r="S19" s="18" t="s">
        <v>26</v>
      </c>
      <c r="T19" s="18" t="s">
        <v>27</v>
      </c>
      <c r="U19" s="20" t="s">
        <v>28</v>
      </c>
      <c r="V19" s="17" t="s">
        <v>29</v>
      </c>
      <c r="W19" s="18" t="s">
        <v>27</v>
      </c>
      <c r="X19" s="19" t="s">
        <v>28</v>
      </c>
      <c r="Y19" s="17" t="s">
        <v>26</v>
      </c>
      <c r="Z19" s="18" t="s">
        <v>27</v>
      </c>
      <c r="AA19" s="18" t="s">
        <v>28</v>
      </c>
      <c r="AB19" s="18" t="s">
        <v>26</v>
      </c>
      <c r="AC19" s="18" t="s">
        <v>27</v>
      </c>
      <c r="AD19" s="18" t="s">
        <v>28</v>
      </c>
      <c r="AE19" s="18" t="s">
        <v>26</v>
      </c>
      <c r="AF19" s="18" t="s">
        <v>27</v>
      </c>
      <c r="AG19" s="18" t="s">
        <v>28</v>
      </c>
      <c r="AH19" s="18" t="s">
        <v>26</v>
      </c>
      <c r="AI19" s="18" t="s">
        <v>27</v>
      </c>
      <c r="AJ19" s="19" t="s">
        <v>28</v>
      </c>
    </row>
    <row r="20" spans="1:36" customFormat="1" ht="15.75" thickBot="1" x14ac:dyDescent="0.3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2">
        <v>16</v>
      </c>
      <c r="Q20" s="73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6.25" thickBot="1" x14ac:dyDescent="0.3">
      <c r="A21" s="33">
        <v>1</v>
      </c>
      <c r="B21" s="80" t="s">
        <v>36</v>
      </c>
      <c r="C21" s="90">
        <v>3039.2</v>
      </c>
      <c r="D21" s="44">
        <f>SUM(G21+J21+M21+P21+S21)</f>
        <v>91704.049999999988</v>
      </c>
      <c r="E21" s="45">
        <f>SUM(H21+K21+N21+Q21+T21)</f>
        <v>91678.849999999991</v>
      </c>
      <c r="F21" s="46">
        <f>D21-E21</f>
        <v>25.19999999999709</v>
      </c>
      <c r="G21" s="58">
        <v>0</v>
      </c>
      <c r="H21" s="110"/>
      <c r="I21" s="61">
        <f>G21-H21</f>
        <v>0</v>
      </c>
      <c r="J21" s="88"/>
      <c r="K21" s="88"/>
      <c r="L21" s="61">
        <f>J21-K21</f>
        <v>0</v>
      </c>
      <c r="M21" s="84">
        <v>116.2</v>
      </c>
      <c r="N21" s="88">
        <v>91</v>
      </c>
      <c r="O21" s="61">
        <f>M21-N21</f>
        <v>25.200000000000003</v>
      </c>
      <c r="P21" s="83">
        <v>91497.2</v>
      </c>
      <c r="Q21" s="81">
        <v>91497.2</v>
      </c>
      <c r="R21" s="61">
        <f>P21-Q21</f>
        <v>0</v>
      </c>
      <c r="S21" s="91">
        <v>90.65</v>
      </c>
      <c r="T21" s="92">
        <v>90.65</v>
      </c>
      <c r="U21" s="76">
        <f>S21-T21</f>
        <v>0</v>
      </c>
      <c r="V21" s="44">
        <f>SUM(Y21+AB21+AE21+AH21)</f>
        <v>94652.599999999991</v>
      </c>
      <c r="W21" s="45">
        <f t="shared" ref="W21" si="0">SUM(Z21+AC21+AF21+AI21)</f>
        <v>87239.799999999988</v>
      </c>
      <c r="X21" s="46">
        <f>V21-W21</f>
        <v>7412.8000000000029</v>
      </c>
      <c r="Y21" s="81">
        <v>83274.899999999994</v>
      </c>
      <c r="Z21" s="82">
        <v>78182.789999999994</v>
      </c>
      <c r="AA21" s="45">
        <f>Y21-Z21</f>
        <v>5092.1100000000006</v>
      </c>
      <c r="AB21" s="95">
        <v>11261.5</v>
      </c>
      <c r="AC21" s="96">
        <v>8966.01</v>
      </c>
      <c r="AD21" s="45">
        <f>AB21-AC21</f>
        <v>2295.4899999999998</v>
      </c>
      <c r="AE21" s="84">
        <v>116.2</v>
      </c>
      <c r="AF21" s="102">
        <v>91</v>
      </c>
      <c r="AG21" s="45">
        <f>AE21-AF21</f>
        <v>25.200000000000003</v>
      </c>
      <c r="AH21" s="88">
        <v>0</v>
      </c>
      <c r="AI21" s="88">
        <v>0</v>
      </c>
      <c r="AJ21" s="46">
        <f>AH21-AI21</f>
        <v>0</v>
      </c>
    </row>
    <row r="22" spans="1:36" ht="26.25" thickBot="1" x14ac:dyDescent="0.3">
      <c r="A22" s="33">
        <v>2</v>
      </c>
      <c r="B22" s="80" t="s">
        <v>37</v>
      </c>
      <c r="C22" s="90">
        <v>3113.7000000000003</v>
      </c>
      <c r="D22" s="55">
        <f t="shared" ref="D22:D85" si="1">SUM(G22+J22+M22+P22+S22)</f>
        <v>84674.719999999987</v>
      </c>
      <c r="E22" s="56">
        <f t="shared" ref="E22:E85" si="2">SUM(H22+K22+N22+Q22+T22)</f>
        <v>84631.27</v>
      </c>
      <c r="F22" s="57">
        <f t="shared" ref="F22:F85" si="3">D22-E22</f>
        <v>43.449999999982538</v>
      </c>
      <c r="G22" s="59">
        <v>143.80000000000001</v>
      </c>
      <c r="H22" s="111">
        <v>143.80000000000001</v>
      </c>
      <c r="I22" s="62">
        <f t="shared" ref="I22:I85" si="4">G22-H22</f>
        <v>0</v>
      </c>
      <c r="J22" s="88"/>
      <c r="K22" s="88"/>
      <c r="L22" s="62">
        <f t="shared" ref="L22:L85" si="5">J22-K22</f>
        <v>0</v>
      </c>
      <c r="M22" s="84">
        <v>415.4</v>
      </c>
      <c r="N22" s="88">
        <v>371.95</v>
      </c>
      <c r="O22" s="62">
        <f t="shared" ref="O22:O85" si="6">M22-N22</f>
        <v>43.449999999999989</v>
      </c>
      <c r="P22" s="81">
        <v>83970.799999999988</v>
      </c>
      <c r="Q22" s="81">
        <v>83970.8</v>
      </c>
      <c r="R22" s="62">
        <f t="shared" ref="R22:R85" si="7">P22-Q22</f>
        <v>0</v>
      </c>
      <c r="S22" s="93">
        <v>144.72</v>
      </c>
      <c r="T22" s="92">
        <v>144.72</v>
      </c>
      <c r="U22" s="64">
        <f t="shared" ref="U22:U85" si="8">S22-T22</f>
        <v>0</v>
      </c>
      <c r="V22" s="55">
        <f t="shared" ref="V22:V85" si="9">SUM(Y22+AB22+AE22+AH22)</f>
        <v>87788.42</v>
      </c>
      <c r="W22" s="56">
        <f t="shared" ref="W22:W85" si="10">SUM(Z22+AC22+AF22+AI22)</f>
        <v>81706.87</v>
      </c>
      <c r="X22" s="57">
        <f t="shared" ref="X22:X85" si="11">V22-W22</f>
        <v>6081.5500000000029</v>
      </c>
      <c r="Y22" s="81">
        <v>77490.100000000006</v>
      </c>
      <c r="Z22" s="82">
        <v>72853.08</v>
      </c>
      <c r="AA22" s="56">
        <f t="shared" ref="AA22:AA85" si="12">Y22-Z22</f>
        <v>4637.0200000000041</v>
      </c>
      <c r="AB22" s="95">
        <v>9738.2000000000007</v>
      </c>
      <c r="AC22" s="82">
        <v>8337.1200000000008</v>
      </c>
      <c r="AD22" s="56">
        <f t="shared" ref="AD22:AD85" si="13">AB22-AC22</f>
        <v>1401.08</v>
      </c>
      <c r="AE22" s="84">
        <v>415.4</v>
      </c>
      <c r="AF22" s="102">
        <v>371.95</v>
      </c>
      <c r="AG22" s="56">
        <f t="shared" ref="AG22:AG85" si="14">AE22-AF22</f>
        <v>43.449999999999989</v>
      </c>
      <c r="AH22" s="88">
        <v>144.72</v>
      </c>
      <c r="AI22" s="88">
        <v>144.72</v>
      </c>
      <c r="AJ22" s="57">
        <f t="shared" ref="AJ22:AJ85" si="15">AH22-AI22</f>
        <v>0</v>
      </c>
    </row>
    <row r="23" spans="1:36" ht="26.25" thickBot="1" x14ac:dyDescent="0.3">
      <c r="A23" s="33">
        <v>3</v>
      </c>
      <c r="B23" s="80" t="s">
        <v>38</v>
      </c>
      <c r="C23" s="90">
        <v>2816.3</v>
      </c>
      <c r="D23" s="55">
        <f t="shared" si="1"/>
        <v>67377.850000000006</v>
      </c>
      <c r="E23" s="56">
        <f t="shared" si="2"/>
        <v>67209.850000000006</v>
      </c>
      <c r="F23" s="57">
        <f t="shared" si="3"/>
        <v>168</v>
      </c>
      <c r="G23" s="59">
        <v>125.1</v>
      </c>
      <c r="H23" s="111">
        <v>125.1</v>
      </c>
      <c r="I23" s="62">
        <f t="shared" si="4"/>
        <v>0</v>
      </c>
      <c r="J23" s="88"/>
      <c r="K23" s="88"/>
      <c r="L23" s="62">
        <f t="shared" si="5"/>
        <v>0</v>
      </c>
      <c r="M23" s="84">
        <v>237</v>
      </c>
      <c r="N23" s="88">
        <v>69</v>
      </c>
      <c r="O23" s="62">
        <f t="shared" si="6"/>
        <v>168</v>
      </c>
      <c r="P23" s="83">
        <v>66939.399999999994</v>
      </c>
      <c r="Q23" s="81">
        <v>66939.399999999994</v>
      </c>
      <c r="R23" s="62">
        <f t="shared" si="7"/>
        <v>0</v>
      </c>
      <c r="S23" s="91">
        <v>76.349999999999994</v>
      </c>
      <c r="T23" s="92">
        <v>76.349999999999994</v>
      </c>
      <c r="U23" s="64">
        <f t="shared" si="8"/>
        <v>0</v>
      </c>
      <c r="V23" s="55">
        <f t="shared" si="9"/>
        <v>70194.150000000009</v>
      </c>
      <c r="W23" s="56">
        <f t="shared" si="10"/>
        <v>64820.84</v>
      </c>
      <c r="X23" s="57">
        <f t="shared" si="11"/>
        <v>5373.3100000000122</v>
      </c>
      <c r="Y23" s="81">
        <v>57751.5</v>
      </c>
      <c r="Z23" s="82">
        <v>55272.89</v>
      </c>
      <c r="AA23" s="56">
        <f t="shared" si="12"/>
        <v>2478.6100000000006</v>
      </c>
      <c r="AB23" s="95">
        <v>12129.3</v>
      </c>
      <c r="AC23" s="82">
        <v>9402.6</v>
      </c>
      <c r="AD23" s="56">
        <f t="shared" si="13"/>
        <v>2726.6999999999989</v>
      </c>
      <c r="AE23" s="84">
        <v>237</v>
      </c>
      <c r="AF23" s="102">
        <v>69</v>
      </c>
      <c r="AG23" s="56">
        <f t="shared" si="14"/>
        <v>168</v>
      </c>
      <c r="AH23" s="88">
        <v>76.349999999999994</v>
      </c>
      <c r="AI23" s="88">
        <v>76.349999999999994</v>
      </c>
      <c r="AJ23" s="57">
        <f t="shared" si="15"/>
        <v>0</v>
      </c>
    </row>
    <row r="24" spans="1:36" ht="26.25" thickBot="1" x14ac:dyDescent="0.3">
      <c r="A24" s="33">
        <v>4</v>
      </c>
      <c r="B24" s="80" t="s">
        <v>39</v>
      </c>
      <c r="C24" s="90">
        <v>6809.1</v>
      </c>
      <c r="D24" s="55">
        <f t="shared" si="1"/>
        <v>116879.1</v>
      </c>
      <c r="E24" s="56">
        <f t="shared" si="2"/>
        <v>116873.55</v>
      </c>
      <c r="F24" s="57">
        <f t="shared" si="3"/>
        <v>5.5500000000029104</v>
      </c>
      <c r="G24" s="59">
        <v>1367.3</v>
      </c>
      <c r="H24" s="111">
        <v>1367.3</v>
      </c>
      <c r="I24" s="62">
        <f t="shared" si="4"/>
        <v>0</v>
      </c>
      <c r="J24" s="88"/>
      <c r="K24" s="88"/>
      <c r="L24" s="62">
        <f t="shared" si="5"/>
        <v>0</v>
      </c>
      <c r="M24" s="84">
        <v>46.5</v>
      </c>
      <c r="N24" s="88">
        <v>40.950000000000003</v>
      </c>
      <c r="O24" s="62">
        <f t="shared" si="6"/>
        <v>5.5499999999999972</v>
      </c>
      <c r="P24" s="83">
        <v>114124.5</v>
      </c>
      <c r="Q24" s="81">
        <v>114124.5</v>
      </c>
      <c r="R24" s="62">
        <f t="shared" si="7"/>
        <v>0</v>
      </c>
      <c r="S24" s="91">
        <v>1340.8</v>
      </c>
      <c r="T24" s="92">
        <v>1340.8</v>
      </c>
      <c r="U24" s="64">
        <f t="shared" si="8"/>
        <v>0</v>
      </c>
      <c r="V24" s="55">
        <f t="shared" si="9"/>
        <v>122347.4</v>
      </c>
      <c r="W24" s="56">
        <f t="shared" si="10"/>
        <v>110917.51</v>
      </c>
      <c r="X24" s="57">
        <f t="shared" si="11"/>
        <v>11429.89</v>
      </c>
      <c r="Y24" s="81">
        <v>105255.2</v>
      </c>
      <c r="Z24" s="82">
        <v>98098.33</v>
      </c>
      <c r="AA24" s="56">
        <f t="shared" si="12"/>
        <v>7156.8699999999953</v>
      </c>
      <c r="AB24" s="95">
        <v>17045.7</v>
      </c>
      <c r="AC24" s="82">
        <v>12778.23</v>
      </c>
      <c r="AD24" s="56">
        <f t="shared" si="13"/>
        <v>4267.4700000000012</v>
      </c>
      <c r="AE24" s="84">
        <v>46.5</v>
      </c>
      <c r="AF24" s="102">
        <v>40.950000000000003</v>
      </c>
      <c r="AG24" s="56">
        <f t="shared" si="14"/>
        <v>5.5499999999999972</v>
      </c>
      <c r="AH24" s="88">
        <v>0</v>
      </c>
      <c r="AI24" s="88">
        <v>0</v>
      </c>
      <c r="AJ24" s="57">
        <f t="shared" si="15"/>
        <v>0</v>
      </c>
    </row>
    <row r="25" spans="1:36" ht="14.25" thickBot="1" x14ac:dyDescent="0.3">
      <c r="A25" s="33">
        <v>5</v>
      </c>
      <c r="B25" s="80" t="s">
        <v>40</v>
      </c>
      <c r="C25" s="90">
        <v>23853.4</v>
      </c>
      <c r="D25" s="55">
        <f t="shared" si="1"/>
        <v>31278.45</v>
      </c>
      <c r="E25" s="56">
        <f t="shared" si="2"/>
        <v>31189.850000000002</v>
      </c>
      <c r="F25" s="57">
        <f t="shared" si="3"/>
        <v>88.599999999998545</v>
      </c>
      <c r="G25" s="59">
        <v>3009.9</v>
      </c>
      <c r="H25" s="111">
        <v>3009.9</v>
      </c>
      <c r="I25" s="62">
        <f t="shared" si="4"/>
        <v>0</v>
      </c>
      <c r="J25" s="88"/>
      <c r="K25" s="88"/>
      <c r="L25" s="62">
        <f t="shared" si="5"/>
        <v>0</v>
      </c>
      <c r="M25" s="84">
        <v>124.6</v>
      </c>
      <c r="N25" s="88">
        <v>36</v>
      </c>
      <c r="O25" s="62">
        <f t="shared" si="6"/>
        <v>88.6</v>
      </c>
      <c r="P25" s="83">
        <v>25044</v>
      </c>
      <c r="Q25" s="81">
        <v>25044</v>
      </c>
      <c r="R25" s="62">
        <f t="shared" si="7"/>
        <v>0</v>
      </c>
      <c r="S25" s="91">
        <v>3099.95</v>
      </c>
      <c r="T25" s="92">
        <v>3099.95</v>
      </c>
      <c r="U25" s="64">
        <f t="shared" si="8"/>
        <v>0</v>
      </c>
      <c r="V25" s="55">
        <f t="shared" si="9"/>
        <v>52031.9</v>
      </c>
      <c r="W25" s="56">
        <f t="shared" si="10"/>
        <v>31646.17</v>
      </c>
      <c r="X25" s="57">
        <f t="shared" si="11"/>
        <v>20385.730000000003</v>
      </c>
      <c r="Y25" s="81">
        <v>38786.300000000003</v>
      </c>
      <c r="Z25" s="82">
        <v>30383.07</v>
      </c>
      <c r="AA25" s="56">
        <f t="shared" si="12"/>
        <v>8403.2300000000032</v>
      </c>
      <c r="AB25" s="95">
        <v>13121</v>
      </c>
      <c r="AC25" s="82">
        <v>1227.0999999999999</v>
      </c>
      <c r="AD25" s="56">
        <f t="shared" si="13"/>
        <v>11893.9</v>
      </c>
      <c r="AE25" s="84">
        <v>124.6</v>
      </c>
      <c r="AF25" s="102">
        <v>36</v>
      </c>
      <c r="AG25" s="56">
        <f t="shared" si="14"/>
        <v>88.6</v>
      </c>
      <c r="AH25" s="88">
        <v>0</v>
      </c>
      <c r="AI25" s="88">
        <v>0</v>
      </c>
      <c r="AJ25" s="57">
        <f t="shared" si="15"/>
        <v>0</v>
      </c>
    </row>
    <row r="26" spans="1:36" ht="26.25" thickBot="1" x14ac:dyDescent="0.3">
      <c r="A26" s="33">
        <v>6</v>
      </c>
      <c r="B26" s="80" t="s">
        <v>41</v>
      </c>
      <c r="C26" s="90">
        <v>6196.6</v>
      </c>
      <c r="D26" s="55">
        <f t="shared" si="1"/>
        <v>73410.2</v>
      </c>
      <c r="E26" s="56">
        <f t="shared" si="2"/>
        <v>73129.8</v>
      </c>
      <c r="F26" s="57">
        <f t="shared" si="3"/>
        <v>280.39999999999418</v>
      </c>
      <c r="G26" s="59">
        <v>816.8</v>
      </c>
      <c r="H26" s="111">
        <v>816.8</v>
      </c>
      <c r="I26" s="62">
        <f t="shared" si="4"/>
        <v>0</v>
      </c>
      <c r="J26" s="88"/>
      <c r="K26" s="88"/>
      <c r="L26" s="62">
        <f t="shared" si="5"/>
        <v>0</v>
      </c>
      <c r="M26" s="84">
        <v>726.9</v>
      </c>
      <c r="N26" s="88">
        <v>446.5</v>
      </c>
      <c r="O26" s="62">
        <f t="shared" si="6"/>
        <v>280.39999999999998</v>
      </c>
      <c r="P26" s="83">
        <v>71848.5</v>
      </c>
      <c r="Q26" s="81">
        <v>71848.5</v>
      </c>
      <c r="R26" s="62">
        <f t="shared" si="7"/>
        <v>0</v>
      </c>
      <c r="S26" s="91">
        <v>18</v>
      </c>
      <c r="T26" s="92">
        <v>18</v>
      </c>
      <c r="U26" s="64">
        <f t="shared" si="8"/>
        <v>0</v>
      </c>
      <c r="V26" s="55">
        <f t="shared" si="9"/>
        <v>79606.799999999988</v>
      </c>
      <c r="W26" s="56">
        <f t="shared" si="10"/>
        <v>70708.89</v>
      </c>
      <c r="X26" s="57">
        <f t="shared" si="11"/>
        <v>8897.9099999999889</v>
      </c>
      <c r="Y26" s="81">
        <v>72404.7</v>
      </c>
      <c r="Z26" s="82">
        <v>64749.4</v>
      </c>
      <c r="AA26" s="56">
        <f t="shared" si="12"/>
        <v>7655.2999999999956</v>
      </c>
      <c r="AB26" s="95">
        <v>6457.2</v>
      </c>
      <c r="AC26" s="82">
        <v>5494.99</v>
      </c>
      <c r="AD26" s="56">
        <f t="shared" si="13"/>
        <v>962.21</v>
      </c>
      <c r="AE26" s="84">
        <v>726.9</v>
      </c>
      <c r="AF26" s="102">
        <v>446.5</v>
      </c>
      <c r="AG26" s="56">
        <f t="shared" si="14"/>
        <v>280.39999999999998</v>
      </c>
      <c r="AH26" s="88">
        <v>18</v>
      </c>
      <c r="AI26" s="88">
        <v>18</v>
      </c>
      <c r="AJ26" s="57">
        <f t="shared" si="15"/>
        <v>0</v>
      </c>
    </row>
    <row r="27" spans="1:36" ht="26.25" thickBot="1" x14ac:dyDescent="0.3">
      <c r="A27" s="33">
        <v>7</v>
      </c>
      <c r="B27" s="80" t="s">
        <v>42</v>
      </c>
      <c r="C27" s="90">
        <v>1653.5</v>
      </c>
      <c r="D27" s="55">
        <f t="shared" si="1"/>
        <v>46077.400000000009</v>
      </c>
      <c r="E27" s="56">
        <f>SUM(H27+K27+N27+Q27+T27)</f>
        <v>46077.4</v>
      </c>
      <c r="F27" s="57">
        <f>D27-E27</f>
        <v>0</v>
      </c>
      <c r="G27" s="59">
        <v>699.9</v>
      </c>
      <c r="H27" s="111">
        <v>699.9</v>
      </c>
      <c r="I27" s="62">
        <f t="shared" si="4"/>
        <v>0</v>
      </c>
      <c r="J27" s="88"/>
      <c r="K27" s="88"/>
      <c r="L27" s="62">
        <f>J27-K27</f>
        <v>0</v>
      </c>
      <c r="M27" s="84">
        <v>0</v>
      </c>
      <c r="N27" s="88"/>
      <c r="O27" s="62">
        <f t="shared" si="6"/>
        <v>0</v>
      </c>
      <c r="P27" s="83">
        <v>44440.200000000004</v>
      </c>
      <c r="Q27" s="81">
        <v>44440.2</v>
      </c>
      <c r="R27" s="62">
        <f t="shared" si="7"/>
        <v>0</v>
      </c>
      <c r="S27" s="91">
        <v>937.3</v>
      </c>
      <c r="T27" s="92">
        <v>937.3</v>
      </c>
      <c r="U27" s="64">
        <f t="shared" si="8"/>
        <v>0</v>
      </c>
      <c r="V27" s="55">
        <f t="shared" si="9"/>
        <v>46793.599999999999</v>
      </c>
      <c r="W27" s="56">
        <f t="shared" si="10"/>
        <v>45636.78</v>
      </c>
      <c r="X27" s="57">
        <f t="shared" si="11"/>
        <v>1156.8199999999997</v>
      </c>
      <c r="Y27" s="81">
        <v>41831.799999999996</v>
      </c>
      <c r="Z27" s="82">
        <v>40595.26</v>
      </c>
      <c r="AA27" s="56">
        <f t="shared" si="12"/>
        <v>1236.5399999999936</v>
      </c>
      <c r="AB27" s="95">
        <v>4961.8</v>
      </c>
      <c r="AC27" s="82">
        <v>5041.5200000000004</v>
      </c>
      <c r="AD27" s="56">
        <f t="shared" si="13"/>
        <v>-79.720000000000255</v>
      </c>
      <c r="AE27" s="84">
        <v>0</v>
      </c>
      <c r="AF27" s="102"/>
      <c r="AG27" s="56">
        <f t="shared" si="14"/>
        <v>0</v>
      </c>
      <c r="AH27" s="88">
        <v>0</v>
      </c>
      <c r="AI27" s="88">
        <v>0</v>
      </c>
      <c r="AJ27" s="57">
        <f t="shared" si="15"/>
        <v>0</v>
      </c>
    </row>
    <row r="28" spans="1:36" ht="26.25" thickBot="1" x14ac:dyDescent="0.3">
      <c r="A28" s="33">
        <v>8</v>
      </c>
      <c r="B28" s="80" t="s">
        <v>43</v>
      </c>
      <c r="C28" s="90">
        <v>1570.2</v>
      </c>
      <c r="D28" s="55">
        <f t="shared" si="1"/>
        <v>25855.3</v>
      </c>
      <c r="E28" s="56">
        <f>SUM(H28+K28+N28+Q28+T28)</f>
        <v>25780</v>
      </c>
      <c r="F28" s="57">
        <f t="shared" si="3"/>
        <v>75.299999999999272</v>
      </c>
      <c r="G28" s="59">
        <v>0</v>
      </c>
      <c r="H28" s="111"/>
      <c r="I28" s="62">
        <f t="shared" si="4"/>
        <v>0</v>
      </c>
      <c r="J28" s="88"/>
      <c r="K28" s="88"/>
      <c r="L28" s="62">
        <f>J28-K28</f>
        <v>0</v>
      </c>
      <c r="M28" s="84">
        <v>412</v>
      </c>
      <c r="N28" s="88">
        <v>336.7</v>
      </c>
      <c r="O28" s="62">
        <f t="shared" si="6"/>
        <v>75.300000000000011</v>
      </c>
      <c r="P28" s="83">
        <v>25443.3</v>
      </c>
      <c r="Q28" s="83">
        <v>25443.3</v>
      </c>
      <c r="R28" s="62">
        <f t="shared" si="7"/>
        <v>0</v>
      </c>
      <c r="S28" s="91">
        <v>0</v>
      </c>
      <c r="T28" s="92">
        <v>0</v>
      </c>
      <c r="U28" s="64">
        <f t="shared" si="8"/>
        <v>0</v>
      </c>
      <c r="V28" s="55">
        <f t="shared" si="9"/>
        <v>27425.5</v>
      </c>
      <c r="W28" s="56">
        <f t="shared" si="10"/>
        <v>24064.52</v>
      </c>
      <c r="X28" s="57">
        <f t="shared" si="11"/>
        <v>3360.9799999999996</v>
      </c>
      <c r="Y28" s="81">
        <v>25070.9</v>
      </c>
      <c r="Z28" s="81">
        <v>22528.19</v>
      </c>
      <c r="AA28" s="56">
        <f t="shared" si="12"/>
        <v>2542.7100000000028</v>
      </c>
      <c r="AB28" s="95">
        <v>1942.6</v>
      </c>
      <c r="AC28" s="82">
        <v>1199.6300000000001</v>
      </c>
      <c r="AD28" s="56">
        <f t="shared" si="13"/>
        <v>742.9699999999998</v>
      </c>
      <c r="AE28" s="84">
        <v>412</v>
      </c>
      <c r="AF28" s="102">
        <v>336.7</v>
      </c>
      <c r="AG28" s="56">
        <f t="shared" si="14"/>
        <v>75.300000000000011</v>
      </c>
      <c r="AH28" s="88">
        <v>0</v>
      </c>
      <c r="AI28" s="88">
        <v>0</v>
      </c>
      <c r="AJ28" s="57">
        <f t="shared" si="15"/>
        <v>0</v>
      </c>
    </row>
    <row r="29" spans="1:36" ht="26.25" thickBot="1" x14ac:dyDescent="0.3">
      <c r="A29" s="33">
        <v>9</v>
      </c>
      <c r="B29" s="80" t="s">
        <v>44</v>
      </c>
      <c r="C29" s="90">
        <v>569.1</v>
      </c>
      <c r="D29" s="55">
        <f t="shared" si="1"/>
        <v>29135.37</v>
      </c>
      <c r="E29" s="56">
        <f t="shared" si="2"/>
        <v>28996.97</v>
      </c>
      <c r="F29" s="57">
        <f t="shared" si="3"/>
        <v>138.39999999999782</v>
      </c>
      <c r="G29" s="59">
        <v>0</v>
      </c>
      <c r="H29" s="112"/>
      <c r="I29" s="62">
        <f t="shared" si="4"/>
        <v>0</v>
      </c>
      <c r="J29" s="88"/>
      <c r="K29" s="88"/>
      <c r="L29" s="62">
        <f t="shared" si="5"/>
        <v>0</v>
      </c>
      <c r="M29" s="84">
        <v>610.1</v>
      </c>
      <c r="N29" s="88">
        <v>471.7</v>
      </c>
      <c r="O29" s="62">
        <f t="shared" si="6"/>
        <v>138.40000000000003</v>
      </c>
      <c r="P29" s="83">
        <v>28464.9</v>
      </c>
      <c r="Q29" s="81">
        <v>28464.9</v>
      </c>
      <c r="R29" s="62">
        <f t="shared" si="7"/>
        <v>0</v>
      </c>
      <c r="S29" s="91">
        <v>60.37</v>
      </c>
      <c r="T29" s="92">
        <v>60.37</v>
      </c>
      <c r="U29" s="64">
        <f t="shared" si="8"/>
        <v>0</v>
      </c>
      <c r="V29" s="55">
        <f t="shared" si="9"/>
        <v>29644.1</v>
      </c>
      <c r="W29" s="56">
        <f t="shared" si="10"/>
        <v>26944.78</v>
      </c>
      <c r="X29" s="57">
        <f t="shared" si="11"/>
        <v>2699.3199999999997</v>
      </c>
      <c r="Y29" s="81">
        <v>25589.9</v>
      </c>
      <c r="Z29" s="82">
        <v>24624.14</v>
      </c>
      <c r="AA29" s="56">
        <f t="shared" si="12"/>
        <v>965.76000000000204</v>
      </c>
      <c r="AB29" s="95">
        <v>3444.1</v>
      </c>
      <c r="AC29" s="82">
        <v>1848.94</v>
      </c>
      <c r="AD29" s="56">
        <f t="shared" si="13"/>
        <v>1595.1599999999999</v>
      </c>
      <c r="AE29" s="84">
        <v>610.1</v>
      </c>
      <c r="AF29" s="102">
        <v>471.7</v>
      </c>
      <c r="AG29" s="56">
        <f t="shared" si="14"/>
        <v>138.40000000000003</v>
      </c>
      <c r="AH29" s="88">
        <v>0</v>
      </c>
      <c r="AI29" s="88">
        <v>0</v>
      </c>
      <c r="AJ29" s="57">
        <f t="shared" si="15"/>
        <v>0</v>
      </c>
    </row>
    <row r="30" spans="1:36" ht="26.25" thickBot="1" x14ac:dyDescent="0.3">
      <c r="A30" s="33">
        <v>10</v>
      </c>
      <c r="B30" s="80" t="s">
        <v>45</v>
      </c>
      <c r="C30" s="90">
        <v>2881.8</v>
      </c>
      <c r="D30" s="55">
        <f t="shared" si="1"/>
        <v>72062.900000000009</v>
      </c>
      <c r="E30" s="56">
        <f t="shared" si="2"/>
        <v>71789.560000000012</v>
      </c>
      <c r="F30" s="57">
        <f t="shared" si="3"/>
        <v>273.33999999999651</v>
      </c>
      <c r="G30" s="59">
        <v>133.6</v>
      </c>
      <c r="H30" s="111">
        <v>133.6</v>
      </c>
      <c r="I30" s="62">
        <f t="shared" si="4"/>
        <v>0</v>
      </c>
      <c r="J30" s="88"/>
      <c r="K30" s="88"/>
      <c r="L30" s="62">
        <f t="shared" si="5"/>
        <v>0</v>
      </c>
      <c r="M30" s="84">
        <v>1336.2</v>
      </c>
      <c r="N30" s="88">
        <v>1062.8599999999999</v>
      </c>
      <c r="O30" s="62">
        <f t="shared" si="6"/>
        <v>273.34000000000015</v>
      </c>
      <c r="P30" s="83">
        <v>70576.100000000006</v>
      </c>
      <c r="Q30" s="81">
        <v>70576.100000000006</v>
      </c>
      <c r="R30" s="62">
        <f t="shared" si="7"/>
        <v>0</v>
      </c>
      <c r="S30" s="91">
        <v>17</v>
      </c>
      <c r="T30" s="92">
        <v>17</v>
      </c>
      <c r="U30" s="64">
        <f t="shared" si="8"/>
        <v>0</v>
      </c>
      <c r="V30" s="55">
        <f t="shared" si="9"/>
        <v>74944.7</v>
      </c>
      <c r="W30" s="56">
        <f t="shared" si="10"/>
        <v>71524.41</v>
      </c>
      <c r="X30" s="57">
        <f t="shared" si="11"/>
        <v>3420.2899999999936</v>
      </c>
      <c r="Y30" s="81">
        <v>67615.8</v>
      </c>
      <c r="Z30" s="82">
        <v>65389.74</v>
      </c>
      <c r="AA30" s="56">
        <f t="shared" si="12"/>
        <v>2226.0600000000049</v>
      </c>
      <c r="AB30" s="95">
        <v>5975.7</v>
      </c>
      <c r="AC30" s="82">
        <v>5054.8100000000004</v>
      </c>
      <c r="AD30" s="56">
        <f t="shared" si="13"/>
        <v>920.88999999999942</v>
      </c>
      <c r="AE30" s="84">
        <v>1336.2</v>
      </c>
      <c r="AF30" s="102">
        <v>1062.8599999999999</v>
      </c>
      <c r="AG30" s="56">
        <f t="shared" si="14"/>
        <v>273.34000000000015</v>
      </c>
      <c r="AH30" s="88">
        <v>17</v>
      </c>
      <c r="AI30" s="88">
        <v>17</v>
      </c>
      <c r="AJ30" s="57">
        <f t="shared" si="15"/>
        <v>0</v>
      </c>
    </row>
    <row r="31" spans="1:36" ht="14.25" thickBot="1" x14ac:dyDescent="0.3">
      <c r="A31" s="33">
        <v>11</v>
      </c>
      <c r="B31" s="80" t="s">
        <v>46</v>
      </c>
      <c r="C31" s="90">
        <v>19863.8</v>
      </c>
      <c r="D31" s="55">
        <f t="shared" si="1"/>
        <v>88785.82</v>
      </c>
      <c r="E31" s="56">
        <f t="shared" si="2"/>
        <v>88740.920000000013</v>
      </c>
      <c r="F31" s="57">
        <f t="shared" si="3"/>
        <v>44.899999999994179</v>
      </c>
      <c r="G31" s="59">
        <v>2328.6</v>
      </c>
      <c r="H31" s="111">
        <v>2328.6</v>
      </c>
      <c r="I31" s="62">
        <f t="shared" si="4"/>
        <v>0</v>
      </c>
      <c r="J31" s="88"/>
      <c r="K31" s="88"/>
      <c r="L31" s="62">
        <f t="shared" si="5"/>
        <v>0</v>
      </c>
      <c r="M31" s="84">
        <v>166.8</v>
      </c>
      <c r="N31" s="88">
        <v>121.9</v>
      </c>
      <c r="O31" s="62">
        <f t="shared" si="6"/>
        <v>44.900000000000006</v>
      </c>
      <c r="P31" s="83">
        <v>85310.6</v>
      </c>
      <c r="Q31" s="81">
        <v>85310.6</v>
      </c>
      <c r="R31" s="62">
        <f t="shared" si="7"/>
        <v>0</v>
      </c>
      <c r="S31" s="91">
        <v>979.82</v>
      </c>
      <c r="T31" s="92">
        <v>979.82</v>
      </c>
      <c r="U31" s="64">
        <f t="shared" si="8"/>
        <v>0</v>
      </c>
      <c r="V31" s="55">
        <f t="shared" si="9"/>
        <v>107914.80000000002</v>
      </c>
      <c r="W31" s="56">
        <f t="shared" si="10"/>
        <v>98984.719999999987</v>
      </c>
      <c r="X31" s="57">
        <f t="shared" si="11"/>
        <v>8930.0800000000309</v>
      </c>
      <c r="Y31" s="81">
        <v>89901.300000000017</v>
      </c>
      <c r="Z31" s="82">
        <v>87274.559999999998</v>
      </c>
      <c r="AA31" s="56">
        <f t="shared" si="12"/>
        <v>2626.7400000000198</v>
      </c>
      <c r="AB31" s="95">
        <v>17601.7</v>
      </c>
      <c r="AC31" s="82">
        <v>11343.26</v>
      </c>
      <c r="AD31" s="56">
        <f t="shared" si="13"/>
        <v>6258.4400000000005</v>
      </c>
      <c r="AE31" s="84">
        <v>166.8</v>
      </c>
      <c r="AF31" s="102">
        <v>121.9</v>
      </c>
      <c r="AG31" s="56">
        <f t="shared" si="14"/>
        <v>44.900000000000006</v>
      </c>
      <c r="AH31" s="88">
        <v>245</v>
      </c>
      <c r="AI31" s="88">
        <v>245</v>
      </c>
      <c r="AJ31" s="57">
        <f t="shared" si="15"/>
        <v>0</v>
      </c>
    </row>
    <row r="32" spans="1:36" ht="14.25" thickBot="1" x14ac:dyDescent="0.3">
      <c r="A32" s="33">
        <v>12</v>
      </c>
      <c r="B32" s="80" t="s">
        <v>47</v>
      </c>
      <c r="C32" s="90">
        <v>1700.1</v>
      </c>
      <c r="D32" s="55">
        <f t="shared" si="1"/>
        <v>65130.7</v>
      </c>
      <c r="E32" s="56">
        <f t="shared" si="2"/>
        <v>64902.7</v>
      </c>
      <c r="F32" s="57">
        <f t="shared" si="3"/>
        <v>228</v>
      </c>
      <c r="G32" s="59">
        <v>0</v>
      </c>
      <c r="H32" s="111"/>
      <c r="I32" s="62">
        <f t="shared" si="4"/>
        <v>0</v>
      </c>
      <c r="J32" s="88"/>
      <c r="K32" s="88"/>
      <c r="L32" s="62">
        <f t="shared" si="5"/>
        <v>0</v>
      </c>
      <c r="M32" s="84">
        <v>523.5</v>
      </c>
      <c r="N32" s="88">
        <v>295.5</v>
      </c>
      <c r="O32" s="62">
        <f t="shared" si="6"/>
        <v>228</v>
      </c>
      <c r="P32" s="83">
        <v>64592.2</v>
      </c>
      <c r="Q32" s="81">
        <v>64592.2</v>
      </c>
      <c r="R32" s="62">
        <f t="shared" si="7"/>
        <v>0</v>
      </c>
      <c r="S32" s="91">
        <v>15</v>
      </c>
      <c r="T32" s="92">
        <v>15</v>
      </c>
      <c r="U32" s="64">
        <f t="shared" si="8"/>
        <v>0</v>
      </c>
      <c r="V32" s="55">
        <f t="shared" si="9"/>
        <v>66815.8</v>
      </c>
      <c r="W32" s="56">
        <f t="shared" si="10"/>
        <v>63701.36</v>
      </c>
      <c r="X32" s="57">
        <f t="shared" si="11"/>
        <v>3114.4400000000023</v>
      </c>
      <c r="Y32" s="81">
        <v>60492.4</v>
      </c>
      <c r="Z32" s="82">
        <v>59248.82</v>
      </c>
      <c r="AA32" s="56">
        <f t="shared" si="12"/>
        <v>1243.5800000000017</v>
      </c>
      <c r="AB32" s="95">
        <v>5799.9</v>
      </c>
      <c r="AC32" s="82">
        <v>4157.04</v>
      </c>
      <c r="AD32" s="56">
        <f t="shared" si="13"/>
        <v>1642.8599999999997</v>
      </c>
      <c r="AE32" s="84">
        <v>523.5</v>
      </c>
      <c r="AF32" s="102">
        <v>295.5</v>
      </c>
      <c r="AG32" s="56">
        <f t="shared" si="14"/>
        <v>228</v>
      </c>
      <c r="AH32" s="88">
        <v>0</v>
      </c>
      <c r="AI32" s="88">
        <v>0</v>
      </c>
      <c r="AJ32" s="57">
        <f t="shared" si="15"/>
        <v>0</v>
      </c>
    </row>
    <row r="33" spans="1:36" ht="14.25" thickBot="1" x14ac:dyDescent="0.3">
      <c r="A33" s="33">
        <v>13</v>
      </c>
      <c r="B33" s="80" t="s">
        <v>48</v>
      </c>
      <c r="C33" s="90">
        <v>1136</v>
      </c>
      <c r="D33" s="55">
        <f t="shared" si="1"/>
        <v>58430.790000000008</v>
      </c>
      <c r="E33" s="56">
        <f t="shared" si="2"/>
        <v>58399.990000000005</v>
      </c>
      <c r="F33" s="57">
        <f t="shared" si="3"/>
        <v>30.80000000000291</v>
      </c>
      <c r="G33" s="59">
        <v>818.7</v>
      </c>
      <c r="H33" s="111">
        <v>818.7</v>
      </c>
      <c r="I33" s="62">
        <f t="shared" si="4"/>
        <v>0</v>
      </c>
      <c r="J33" s="88"/>
      <c r="K33" s="88"/>
      <c r="L33" s="62">
        <f t="shared" si="5"/>
        <v>0</v>
      </c>
      <c r="M33" s="84">
        <v>132.6</v>
      </c>
      <c r="N33" s="88">
        <v>101.8</v>
      </c>
      <c r="O33" s="62">
        <f t="shared" si="6"/>
        <v>30.799999999999997</v>
      </c>
      <c r="P33" s="83">
        <v>57421.3</v>
      </c>
      <c r="Q33" s="81">
        <v>57421.3</v>
      </c>
      <c r="R33" s="62">
        <f t="shared" si="7"/>
        <v>0</v>
      </c>
      <c r="S33" s="91">
        <v>58.19</v>
      </c>
      <c r="T33" s="92">
        <v>58.19</v>
      </c>
      <c r="U33" s="64">
        <f t="shared" si="8"/>
        <v>0</v>
      </c>
      <c r="V33" s="55">
        <f t="shared" si="9"/>
        <v>59533.599999999991</v>
      </c>
      <c r="W33" s="56">
        <f t="shared" si="10"/>
        <v>58772.4</v>
      </c>
      <c r="X33" s="57">
        <f t="shared" si="11"/>
        <v>761.19999999998981</v>
      </c>
      <c r="Y33" s="81">
        <v>54249.399999999994</v>
      </c>
      <c r="Z33" s="82">
        <v>53790.239999999998</v>
      </c>
      <c r="AA33" s="56">
        <f t="shared" si="12"/>
        <v>459.15999999999622</v>
      </c>
      <c r="AB33" s="95">
        <v>5126.6000000000004</v>
      </c>
      <c r="AC33" s="82">
        <v>4855.3599999999997</v>
      </c>
      <c r="AD33" s="56">
        <f t="shared" si="13"/>
        <v>271.24000000000069</v>
      </c>
      <c r="AE33" s="84">
        <v>132.6</v>
      </c>
      <c r="AF33" s="102">
        <v>101.8</v>
      </c>
      <c r="AG33" s="56">
        <f t="shared" si="14"/>
        <v>30.799999999999997</v>
      </c>
      <c r="AH33" s="88">
        <v>25</v>
      </c>
      <c r="AI33" s="88">
        <v>25</v>
      </c>
      <c r="AJ33" s="57">
        <f t="shared" si="15"/>
        <v>0</v>
      </c>
    </row>
    <row r="34" spans="1:36" ht="14.25" thickBot="1" x14ac:dyDescent="0.3">
      <c r="A34" s="33">
        <v>14</v>
      </c>
      <c r="B34" s="80" t="s">
        <v>49</v>
      </c>
      <c r="C34" s="90">
        <v>556.19999999999993</v>
      </c>
      <c r="D34" s="55">
        <f t="shared" si="1"/>
        <v>41322.379999999997</v>
      </c>
      <c r="E34" s="56">
        <f t="shared" si="2"/>
        <v>41283.479999999996</v>
      </c>
      <c r="F34" s="57">
        <f t="shared" si="3"/>
        <v>38.900000000001455</v>
      </c>
      <c r="G34" s="59">
        <v>59.9</v>
      </c>
      <c r="H34" s="111">
        <v>59.9</v>
      </c>
      <c r="I34" s="62">
        <f t="shared" si="4"/>
        <v>0</v>
      </c>
      <c r="J34" s="88"/>
      <c r="K34" s="88"/>
      <c r="L34" s="62">
        <f t="shared" si="5"/>
        <v>0</v>
      </c>
      <c r="M34" s="84">
        <v>333.9</v>
      </c>
      <c r="N34" s="88">
        <v>295</v>
      </c>
      <c r="O34" s="62">
        <f t="shared" si="6"/>
        <v>38.899999999999977</v>
      </c>
      <c r="P34" s="83">
        <v>40466.699999999997</v>
      </c>
      <c r="Q34" s="85">
        <v>40466.699999999997</v>
      </c>
      <c r="R34" s="62">
        <f t="shared" si="7"/>
        <v>0</v>
      </c>
      <c r="S34" s="91">
        <v>461.88</v>
      </c>
      <c r="T34" s="92">
        <v>461.88</v>
      </c>
      <c r="U34" s="64">
        <f t="shared" si="8"/>
        <v>0</v>
      </c>
      <c r="V34" s="55">
        <f t="shared" si="9"/>
        <v>41687.000000000007</v>
      </c>
      <c r="W34" s="56">
        <f t="shared" si="10"/>
        <v>39811.850000000006</v>
      </c>
      <c r="X34" s="57">
        <f t="shared" si="11"/>
        <v>1875.1500000000015</v>
      </c>
      <c r="Y34" s="85">
        <v>37002.5</v>
      </c>
      <c r="Z34" s="87">
        <v>35885.86</v>
      </c>
      <c r="AA34" s="56">
        <f t="shared" si="12"/>
        <v>1116.6399999999994</v>
      </c>
      <c r="AB34" s="95">
        <v>4080.3</v>
      </c>
      <c r="AC34" s="82">
        <v>3424.69</v>
      </c>
      <c r="AD34" s="56">
        <f t="shared" si="13"/>
        <v>655.61000000000013</v>
      </c>
      <c r="AE34" s="84">
        <v>333.9</v>
      </c>
      <c r="AF34" s="102">
        <v>295</v>
      </c>
      <c r="AG34" s="56">
        <f t="shared" si="14"/>
        <v>38.899999999999977</v>
      </c>
      <c r="AH34" s="89">
        <v>270.3</v>
      </c>
      <c r="AI34" s="89">
        <v>206.3</v>
      </c>
      <c r="AJ34" s="57">
        <f t="shared" si="15"/>
        <v>64</v>
      </c>
    </row>
    <row r="35" spans="1:36" ht="14.25" thickBot="1" x14ac:dyDescent="0.3">
      <c r="A35" s="33">
        <v>15</v>
      </c>
      <c r="B35" s="80" t="s">
        <v>50</v>
      </c>
      <c r="C35" s="90">
        <v>117.7</v>
      </c>
      <c r="D35" s="55">
        <f t="shared" si="1"/>
        <v>36985.100000000006</v>
      </c>
      <c r="E35" s="56">
        <f t="shared" si="2"/>
        <v>36844.800000000003</v>
      </c>
      <c r="F35" s="57">
        <f t="shared" si="3"/>
        <v>140.30000000000291</v>
      </c>
      <c r="G35" s="59">
        <v>0</v>
      </c>
      <c r="H35" s="111"/>
      <c r="I35" s="62">
        <f t="shared" si="4"/>
        <v>0</v>
      </c>
      <c r="J35" s="89"/>
      <c r="K35" s="89"/>
      <c r="L35" s="62">
        <f t="shared" si="5"/>
        <v>0</v>
      </c>
      <c r="M35" s="119">
        <v>468.2</v>
      </c>
      <c r="N35" s="89">
        <v>327.9</v>
      </c>
      <c r="O35" s="62">
        <f t="shared" si="6"/>
        <v>140.30000000000001</v>
      </c>
      <c r="P35" s="83">
        <v>32281.9</v>
      </c>
      <c r="Q35" s="85">
        <v>32281.9</v>
      </c>
      <c r="R35" s="62">
        <f t="shared" si="7"/>
        <v>0</v>
      </c>
      <c r="S35" s="94">
        <v>4235</v>
      </c>
      <c r="T35" s="92">
        <v>4235</v>
      </c>
      <c r="U35" s="64">
        <f t="shared" si="8"/>
        <v>0</v>
      </c>
      <c r="V35" s="55">
        <f t="shared" si="9"/>
        <v>32867.800000000003</v>
      </c>
      <c r="W35" s="56">
        <f t="shared" si="10"/>
        <v>30030.25</v>
      </c>
      <c r="X35" s="57">
        <f t="shared" si="11"/>
        <v>2837.5500000000029</v>
      </c>
      <c r="Y35" s="85">
        <v>31125.7</v>
      </c>
      <c r="Z35" s="87">
        <v>28590.19</v>
      </c>
      <c r="AA35" s="56">
        <f t="shared" si="12"/>
        <v>2535.510000000002</v>
      </c>
      <c r="AB35" s="97">
        <v>1273.9000000000001</v>
      </c>
      <c r="AC35" s="98">
        <v>1112.1600000000001</v>
      </c>
      <c r="AD35" s="56">
        <f t="shared" si="13"/>
        <v>161.74</v>
      </c>
      <c r="AE35" s="84">
        <v>468.2</v>
      </c>
      <c r="AF35" s="102">
        <v>327.9</v>
      </c>
      <c r="AG35" s="56">
        <f t="shared" si="14"/>
        <v>140.30000000000001</v>
      </c>
      <c r="AH35" s="89">
        <v>0</v>
      </c>
      <c r="AI35" s="89">
        <v>0</v>
      </c>
      <c r="AJ35" s="57">
        <f t="shared" si="15"/>
        <v>0</v>
      </c>
    </row>
    <row r="36" spans="1:36" ht="14.25" thickBot="1" x14ac:dyDescent="0.3">
      <c r="A36" s="33">
        <v>16</v>
      </c>
      <c r="B36" s="80" t="s">
        <v>51</v>
      </c>
      <c r="C36" s="90">
        <v>1663.3</v>
      </c>
      <c r="D36" s="55">
        <f t="shared" si="1"/>
        <v>38109</v>
      </c>
      <c r="E36" s="56">
        <f t="shared" si="2"/>
        <v>37998.800000000003</v>
      </c>
      <c r="F36" s="57">
        <f t="shared" si="3"/>
        <v>110.19999999999709</v>
      </c>
      <c r="G36" s="59">
        <v>1252.5999999999999</v>
      </c>
      <c r="H36" s="111">
        <v>1252.5999999999999</v>
      </c>
      <c r="I36" s="62">
        <f t="shared" si="4"/>
        <v>0</v>
      </c>
      <c r="J36" s="89"/>
      <c r="K36" s="89"/>
      <c r="L36" s="62">
        <f t="shared" si="5"/>
        <v>0</v>
      </c>
      <c r="M36" s="119">
        <v>649.20000000000005</v>
      </c>
      <c r="N36" s="89">
        <v>539</v>
      </c>
      <c r="O36" s="62">
        <f t="shared" si="6"/>
        <v>110.20000000000005</v>
      </c>
      <c r="P36" s="83">
        <v>32742.2</v>
      </c>
      <c r="Q36" s="85">
        <v>32742.2</v>
      </c>
      <c r="R36" s="62">
        <f t="shared" si="7"/>
        <v>0</v>
      </c>
      <c r="S36" s="94">
        <v>3465</v>
      </c>
      <c r="T36" s="92">
        <v>3465</v>
      </c>
      <c r="U36" s="64">
        <f t="shared" si="8"/>
        <v>0</v>
      </c>
      <c r="V36" s="55">
        <f t="shared" si="9"/>
        <v>36307.299999999996</v>
      </c>
      <c r="W36" s="56">
        <f t="shared" si="10"/>
        <v>33644.11</v>
      </c>
      <c r="X36" s="57">
        <f t="shared" si="11"/>
        <v>2663.1899999999951</v>
      </c>
      <c r="Y36" s="85">
        <v>33516.9</v>
      </c>
      <c r="Z36" s="87">
        <v>31624.57</v>
      </c>
      <c r="AA36" s="56">
        <f t="shared" si="12"/>
        <v>1892.3300000000017</v>
      </c>
      <c r="AB36" s="97">
        <v>2141.1999999999998</v>
      </c>
      <c r="AC36" s="98">
        <v>1480.54</v>
      </c>
      <c r="AD36" s="56">
        <f t="shared" si="13"/>
        <v>660.65999999999985</v>
      </c>
      <c r="AE36" s="84">
        <v>649.20000000000005</v>
      </c>
      <c r="AF36" s="102">
        <v>539</v>
      </c>
      <c r="AG36" s="56">
        <f t="shared" si="14"/>
        <v>110.20000000000005</v>
      </c>
      <c r="AH36" s="89">
        <v>0</v>
      </c>
      <c r="AI36" s="89">
        <v>0</v>
      </c>
      <c r="AJ36" s="57">
        <f t="shared" si="15"/>
        <v>0</v>
      </c>
    </row>
    <row r="37" spans="1:36" ht="14.25" thickBot="1" x14ac:dyDescent="0.3">
      <c r="A37" s="33">
        <v>17</v>
      </c>
      <c r="B37" s="80" t="s">
        <v>52</v>
      </c>
      <c r="C37" s="90">
        <v>3400.9</v>
      </c>
      <c r="D37" s="55">
        <f t="shared" si="1"/>
        <v>26848.05</v>
      </c>
      <c r="E37" s="56">
        <f t="shared" si="2"/>
        <v>26729.41</v>
      </c>
      <c r="F37" s="57">
        <f t="shared" si="3"/>
        <v>118.63999999999942</v>
      </c>
      <c r="G37" s="59">
        <v>0</v>
      </c>
      <c r="H37" s="111"/>
      <c r="I37" s="62">
        <f t="shared" si="4"/>
        <v>0</v>
      </c>
      <c r="J37" s="88"/>
      <c r="K37" s="88"/>
      <c r="L37" s="62">
        <f t="shared" si="5"/>
        <v>0</v>
      </c>
      <c r="M37" s="119">
        <v>743.1</v>
      </c>
      <c r="N37" s="89">
        <v>624.46</v>
      </c>
      <c r="O37" s="62">
        <f t="shared" si="6"/>
        <v>118.63999999999999</v>
      </c>
      <c r="P37" s="83">
        <v>25950.9</v>
      </c>
      <c r="Q37" s="85">
        <v>25950.9</v>
      </c>
      <c r="R37" s="62">
        <f t="shared" si="7"/>
        <v>0</v>
      </c>
      <c r="S37" s="91">
        <v>154.05000000000001</v>
      </c>
      <c r="T37" s="92">
        <v>154.05000000000001</v>
      </c>
      <c r="U37" s="64">
        <f t="shared" si="8"/>
        <v>0</v>
      </c>
      <c r="V37" s="55">
        <f t="shared" si="9"/>
        <v>30094.9</v>
      </c>
      <c r="W37" s="56">
        <f t="shared" si="10"/>
        <v>25428.73</v>
      </c>
      <c r="X37" s="57">
        <f t="shared" si="11"/>
        <v>4666.1700000000019</v>
      </c>
      <c r="Y37" s="85">
        <v>25952.9</v>
      </c>
      <c r="Z37" s="87">
        <v>22900.28</v>
      </c>
      <c r="AA37" s="56">
        <f t="shared" si="12"/>
        <v>3052.6200000000026</v>
      </c>
      <c r="AB37" s="95">
        <v>3398.9</v>
      </c>
      <c r="AC37" s="82">
        <v>1903.99</v>
      </c>
      <c r="AD37" s="56">
        <f t="shared" si="13"/>
        <v>1494.91</v>
      </c>
      <c r="AE37" s="84">
        <v>743.1</v>
      </c>
      <c r="AF37" s="102">
        <v>624.46</v>
      </c>
      <c r="AG37" s="56">
        <f t="shared" si="14"/>
        <v>118.63999999999999</v>
      </c>
      <c r="AH37" s="89">
        <v>0</v>
      </c>
      <c r="AI37" s="89">
        <v>0</v>
      </c>
      <c r="AJ37" s="57">
        <f t="shared" si="15"/>
        <v>0</v>
      </c>
    </row>
    <row r="38" spans="1:36" ht="26.25" thickBot="1" x14ac:dyDescent="0.3">
      <c r="A38" s="33">
        <v>18</v>
      </c>
      <c r="B38" s="80" t="s">
        <v>53</v>
      </c>
      <c r="C38" s="90">
        <v>1310.4000000000001</v>
      </c>
      <c r="D38" s="55">
        <f t="shared" si="1"/>
        <v>44512.9</v>
      </c>
      <c r="E38" s="56">
        <f t="shared" si="2"/>
        <v>44392.25</v>
      </c>
      <c r="F38" s="57">
        <f t="shared" si="3"/>
        <v>120.65000000000146</v>
      </c>
      <c r="G38" s="59">
        <v>0</v>
      </c>
      <c r="H38" s="111"/>
      <c r="I38" s="62">
        <f t="shared" si="4"/>
        <v>0</v>
      </c>
      <c r="J38" s="88"/>
      <c r="K38" s="88"/>
      <c r="L38" s="62">
        <f t="shared" si="5"/>
        <v>0</v>
      </c>
      <c r="M38" s="119">
        <v>383.3</v>
      </c>
      <c r="N38" s="89">
        <v>262.64999999999998</v>
      </c>
      <c r="O38" s="62">
        <f t="shared" si="6"/>
        <v>120.65000000000003</v>
      </c>
      <c r="P38" s="83">
        <v>44129.599999999999</v>
      </c>
      <c r="Q38" s="85">
        <v>44129.599999999999</v>
      </c>
      <c r="R38" s="62">
        <f t="shared" si="7"/>
        <v>0</v>
      </c>
      <c r="S38" s="91">
        <v>0</v>
      </c>
      <c r="T38" s="92">
        <v>0</v>
      </c>
      <c r="U38" s="64">
        <f t="shared" si="8"/>
        <v>0</v>
      </c>
      <c r="V38" s="55">
        <f t="shared" si="9"/>
        <v>45823.3</v>
      </c>
      <c r="W38" s="56">
        <f t="shared" si="10"/>
        <v>41982.76</v>
      </c>
      <c r="X38" s="57">
        <f t="shared" si="11"/>
        <v>3840.5400000000009</v>
      </c>
      <c r="Y38" s="85">
        <v>40970.800000000003</v>
      </c>
      <c r="Z38" s="87">
        <v>38137.82</v>
      </c>
      <c r="AA38" s="56">
        <f t="shared" si="12"/>
        <v>2832.9800000000032</v>
      </c>
      <c r="AB38" s="95">
        <v>4469.2</v>
      </c>
      <c r="AC38" s="82">
        <v>3582.29</v>
      </c>
      <c r="AD38" s="56">
        <f t="shared" si="13"/>
        <v>886.90999999999985</v>
      </c>
      <c r="AE38" s="84">
        <v>383.3</v>
      </c>
      <c r="AF38" s="102">
        <v>262.64999999999998</v>
      </c>
      <c r="AG38" s="56">
        <f t="shared" si="14"/>
        <v>120.65000000000003</v>
      </c>
      <c r="AH38" s="89">
        <v>0</v>
      </c>
      <c r="AI38" s="89">
        <v>0</v>
      </c>
      <c r="AJ38" s="57">
        <f t="shared" si="15"/>
        <v>0</v>
      </c>
    </row>
    <row r="39" spans="1:36" ht="14.25" thickBot="1" x14ac:dyDescent="0.3">
      <c r="A39" s="33">
        <v>19</v>
      </c>
      <c r="B39" s="80" t="s">
        <v>54</v>
      </c>
      <c r="C39" s="90">
        <v>848.5</v>
      </c>
      <c r="D39" s="55">
        <f t="shared" si="1"/>
        <v>25058.400000000001</v>
      </c>
      <c r="E39" s="56">
        <f t="shared" si="2"/>
        <v>24756.7</v>
      </c>
      <c r="F39" s="57">
        <f t="shared" si="3"/>
        <v>301.70000000000073</v>
      </c>
      <c r="G39" s="59">
        <v>57</v>
      </c>
      <c r="H39" s="111">
        <v>57</v>
      </c>
      <c r="I39" s="62">
        <f t="shared" si="4"/>
        <v>0</v>
      </c>
      <c r="J39" s="89"/>
      <c r="K39" s="89"/>
      <c r="L39" s="62">
        <f t="shared" si="5"/>
        <v>0</v>
      </c>
      <c r="M39" s="119">
        <v>1070</v>
      </c>
      <c r="N39" s="89">
        <v>768.3</v>
      </c>
      <c r="O39" s="62">
        <f t="shared" si="6"/>
        <v>301.70000000000005</v>
      </c>
      <c r="P39" s="83">
        <v>23931.4</v>
      </c>
      <c r="Q39" s="85">
        <v>23931.4</v>
      </c>
      <c r="R39" s="62">
        <f t="shared" si="7"/>
        <v>0</v>
      </c>
      <c r="S39" s="91">
        <v>0</v>
      </c>
      <c r="T39" s="92">
        <v>0</v>
      </c>
      <c r="U39" s="64">
        <f t="shared" si="8"/>
        <v>0</v>
      </c>
      <c r="V39" s="55">
        <f t="shared" si="9"/>
        <v>25906.900000000005</v>
      </c>
      <c r="W39" s="56">
        <f t="shared" si="10"/>
        <v>24999.850000000002</v>
      </c>
      <c r="X39" s="57">
        <f t="shared" si="11"/>
        <v>907.05000000000291</v>
      </c>
      <c r="Y39" s="85">
        <v>22533.700000000004</v>
      </c>
      <c r="Z39" s="87">
        <v>22529.49</v>
      </c>
      <c r="AA39" s="56">
        <f t="shared" si="12"/>
        <v>4.2100000000027649</v>
      </c>
      <c r="AB39" s="84">
        <v>2303.1999999999998</v>
      </c>
      <c r="AC39" s="82">
        <v>1702.06</v>
      </c>
      <c r="AD39" s="56">
        <f t="shared" si="13"/>
        <v>601.13999999999987</v>
      </c>
      <c r="AE39" s="84">
        <v>1070</v>
      </c>
      <c r="AF39" s="102">
        <v>768.3</v>
      </c>
      <c r="AG39" s="56">
        <f t="shared" si="14"/>
        <v>301.70000000000005</v>
      </c>
      <c r="AH39" s="89">
        <v>0</v>
      </c>
      <c r="AI39" s="89">
        <v>0</v>
      </c>
      <c r="AJ39" s="57">
        <f t="shared" si="15"/>
        <v>0</v>
      </c>
    </row>
    <row r="40" spans="1:36" ht="26.25" thickBot="1" x14ac:dyDescent="0.3">
      <c r="A40" s="33">
        <v>20</v>
      </c>
      <c r="B40" s="80" t="s">
        <v>55</v>
      </c>
      <c r="C40" s="90">
        <v>1039.5</v>
      </c>
      <c r="D40" s="55">
        <f t="shared" si="1"/>
        <v>37684.49</v>
      </c>
      <c r="E40" s="56">
        <f t="shared" si="2"/>
        <v>37483.189999999995</v>
      </c>
      <c r="F40" s="57">
        <f t="shared" si="3"/>
        <v>201.30000000000291</v>
      </c>
      <c r="G40" s="59">
        <v>0</v>
      </c>
      <c r="H40" s="111"/>
      <c r="I40" s="62">
        <f t="shared" si="4"/>
        <v>0</v>
      </c>
      <c r="J40" s="89"/>
      <c r="K40" s="89"/>
      <c r="L40" s="62">
        <f t="shared" si="5"/>
        <v>0</v>
      </c>
      <c r="M40" s="119">
        <v>1355.4</v>
      </c>
      <c r="N40" s="89">
        <v>1154.0999999999999</v>
      </c>
      <c r="O40" s="62">
        <f t="shared" si="6"/>
        <v>201.30000000000018</v>
      </c>
      <c r="P40" s="83">
        <v>36087.5</v>
      </c>
      <c r="Q40" s="85">
        <v>36087.5</v>
      </c>
      <c r="R40" s="62">
        <f t="shared" si="7"/>
        <v>0</v>
      </c>
      <c r="S40" s="94">
        <v>241.59</v>
      </c>
      <c r="T40" s="92">
        <v>241.59</v>
      </c>
      <c r="U40" s="64">
        <f t="shared" si="8"/>
        <v>0</v>
      </c>
      <c r="V40" s="55">
        <f t="shared" si="9"/>
        <v>38724</v>
      </c>
      <c r="W40" s="56">
        <f t="shared" si="10"/>
        <v>36472.19</v>
      </c>
      <c r="X40" s="57">
        <f t="shared" si="11"/>
        <v>2251.8099999999977</v>
      </c>
      <c r="Y40" s="85">
        <v>34623.4</v>
      </c>
      <c r="Z40" s="87">
        <v>33021.65</v>
      </c>
      <c r="AA40" s="56">
        <f t="shared" si="12"/>
        <v>1601.75</v>
      </c>
      <c r="AB40" s="97">
        <v>2503.6</v>
      </c>
      <c r="AC40" s="98">
        <v>2111.44</v>
      </c>
      <c r="AD40" s="56">
        <f t="shared" si="13"/>
        <v>392.15999999999985</v>
      </c>
      <c r="AE40" s="84">
        <v>1355.4</v>
      </c>
      <c r="AF40" s="102">
        <v>1154.0999999999999</v>
      </c>
      <c r="AG40" s="56">
        <f t="shared" si="14"/>
        <v>201.30000000000018</v>
      </c>
      <c r="AH40" s="89">
        <v>241.6</v>
      </c>
      <c r="AI40" s="89">
        <v>185</v>
      </c>
      <c r="AJ40" s="57">
        <f t="shared" si="15"/>
        <v>56.599999999999994</v>
      </c>
    </row>
    <row r="41" spans="1:36" ht="14.25" thickBot="1" x14ac:dyDescent="0.3">
      <c r="A41" s="33">
        <v>21</v>
      </c>
      <c r="B41" s="80" t="s">
        <v>56</v>
      </c>
      <c r="C41" s="90">
        <v>1415.5</v>
      </c>
      <c r="D41" s="55">
        <f t="shared" si="1"/>
        <v>44998.799999999996</v>
      </c>
      <c r="E41" s="56">
        <f t="shared" si="2"/>
        <v>44878.200000000004</v>
      </c>
      <c r="F41" s="57">
        <f t="shared" si="3"/>
        <v>120.59999999999127</v>
      </c>
      <c r="G41" s="59">
        <v>0</v>
      </c>
      <c r="H41" s="112"/>
      <c r="I41" s="62">
        <f t="shared" si="4"/>
        <v>0</v>
      </c>
      <c r="J41" s="89"/>
      <c r="K41" s="89"/>
      <c r="L41" s="62">
        <f t="shared" si="5"/>
        <v>0</v>
      </c>
      <c r="M41" s="119">
        <v>536.6</v>
      </c>
      <c r="N41" s="89">
        <v>416</v>
      </c>
      <c r="O41" s="62">
        <f t="shared" si="6"/>
        <v>120.60000000000002</v>
      </c>
      <c r="P41" s="83">
        <v>37642.899999999994</v>
      </c>
      <c r="Q41" s="85">
        <v>37642.9</v>
      </c>
      <c r="R41" s="62">
        <f t="shared" si="7"/>
        <v>0</v>
      </c>
      <c r="S41" s="94">
        <v>6819.3</v>
      </c>
      <c r="T41" s="92">
        <v>6819.3</v>
      </c>
      <c r="U41" s="64">
        <f t="shared" si="8"/>
        <v>0</v>
      </c>
      <c r="V41" s="55">
        <f t="shared" si="9"/>
        <v>44434.6</v>
      </c>
      <c r="W41" s="56">
        <f t="shared" si="10"/>
        <v>43162.94</v>
      </c>
      <c r="X41" s="57">
        <f t="shared" si="11"/>
        <v>1271.6599999999962</v>
      </c>
      <c r="Y41" s="85">
        <v>35709.5</v>
      </c>
      <c r="Z41" s="87">
        <v>35186.9</v>
      </c>
      <c r="AA41" s="56">
        <f t="shared" si="12"/>
        <v>522.59999999999854</v>
      </c>
      <c r="AB41" s="97">
        <v>3348.8999999999996</v>
      </c>
      <c r="AC41" s="98">
        <v>2720.44</v>
      </c>
      <c r="AD41" s="56">
        <f t="shared" si="13"/>
        <v>628.45999999999958</v>
      </c>
      <c r="AE41" s="84">
        <v>536.6</v>
      </c>
      <c r="AF41" s="102">
        <v>416</v>
      </c>
      <c r="AG41" s="56">
        <f t="shared" si="14"/>
        <v>120.60000000000002</v>
      </c>
      <c r="AH41" s="89">
        <v>4839.6000000000004</v>
      </c>
      <c r="AI41" s="89">
        <v>4839.6000000000004</v>
      </c>
      <c r="AJ41" s="57">
        <f t="shared" si="15"/>
        <v>0</v>
      </c>
    </row>
    <row r="42" spans="1:36" ht="14.25" thickBot="1" x14ac:dyDescent="0.3">
      <c r="A42" s="33">
        <v>22</v>
      </c>
      <c r="B42" s="80" t="s">
        <v>57</v>
      </c>
      <c r="C42" s="90">
        <v>970.2</v>
      </c>
      <c r="D42" s="55">
        <f t="shared" si="1"/>
        <v>22346.399999999998</v>
      </c>
      <c r="E42" s="56">
        <f t="shared" si="2"/>
        <v>22255.899999999998</v>
      </c>
      <c r="F42" s="57">
        <f t="shared" si="3"/>
        <v>90.5</v>
      </c>
      <c r="G42" s="59">
        <v>0</v>
      </c>
      <c r="H42" s="111"/>
      <c r="I42" s="62">
        <f t="shared" si="4"/>
        <v>0</v>
      </c>
      <c r="J42" s="89"/>
      <c r="K42" s="89"/>
      <c r="L42" s="62">
        <f t="shared" si="5"/>
        <v>0</v>
      </c>
      <c r="M42" s="119">
        <v>407.5</v>
      </c>
      <c r="N42" s="89">
        <v>317</v>
      </c>
      <c r="O42" s="62">
        <f t="shared" si="6"/>
        <v>90.5</v>
      </c>
      <c r="P42" s="83">
        <v>21921.1</v>
      </c>
      <c r="Q42" s="85">
        <v>21921.1</v>
      </c>
      <c r="R42" s="62">
        <f t="shared" si="7"/>
        <v>0</v>
      </c>
      <c r="S42" s="94">
        <v>17.8</v>
      </c>
      <c r="T42" s="92">
        <v>17.8</v>
      </c>
      <c r="U42" s="64">
        <f t="shared" si="8"/>
        <v>0</v>
      </c>
      <c r="V42" s="55">
        <f t="shared" si="9"/>
        <v>23298.799999999999</v>
      </c>
      <c r="W42" s="56">
        <f t="shared" si="10"/>
        <v>21809.170000000002</v>
      </c>
      <c r="X42" s="57">
        <f t="shared" si="11"/>
        <v>1489.6299999999974</v>
      </c>
      <c r="Y42" s="85">
        <v>19480.2</v>
      </c>
      <c r="Z42" s="87">
        <v>18979.61</v>
      </c>
      <c r="AA42" s="56">
        <f t="shared" si="12"/>
        <v>500.59000000000015</v>
      </c>
      <c r="AB42" s="99">
        <v>3411.1</v>
      </c>
      <c r="AC42" s="98">
        <v>2512.56</v>
      </c>
      <c r="AD42" s="56">
        <f t="shared" si="13"/>
        <v>898.54</v>
      </c>
      <c r="AE42" s="84">
        <v>407.5</v>
      </c>
      <c r="AF42" s="102">
        <v>317</v>
      </c>
      <c r="AG42" s="56">
        <f t="shared" si="14"/>
        <v>90.5</v>
      </c>
      <c r="AH42" s="89">
        <v>0</v>
      </c>
      <c r="AI42" s="89">
        <v>0</v>
      </c>
      <c r="AJ42" s="57">
        <f t="shared" si="15"/>
        <v>0</v>
      </c>
    </row>
    <row r="43" spans="1:36" ht="14.25" thickBot="1" x14ac:dyDescent="0.3">
      <c r="A43" s="33">
        <v>23</v>
      </c>
      <c r="B43" s="80" t="s">
        <v>58</v>
      </c>
      <c r="C43" s="90">
        <v>1892.5</v>
      </c>
      <c r="D43" s="55">
        <f t="shared" si="1"/>
        <v>19152.7</v>
      </c>
      <c r="E43" s="56">
        <f t="shared" si="2"/>
        <v>19111.3</v>
      </c>
      <c r="F43" s="57">
        <f t="shared" si="3"/>
        <v>41.400000000001455</v>
      </c>
      <c r="G43" s="59">
        <v>0</v>
      </c>
      <c r="H43" s="111"/>
      <c r="I43" s="62">
        <f t="shared" si="4"/>
        <v>0</v>
      </c>
      <c r="J43" s="89"/>
      <c r="K43" s="89"/>
      <c r="L43" s="62">
        <f t="shared" si="5"/>
        <v>0</v>
      </c>
      <c r="M43" s="119">
        <v>184.2</v>
      </c>
      <c r="N43" s="89">
        <v>142.80000000000001</v>
      </c>
      <c r="O43" s="62">
        <f t="shared" si="6"/>
        <v>41.399999999999977</v>
      </c>
      <c r="P43" s="83">
        <v>18968.5</v>
      </c>
      <c r="Q43" s="85">
        <v>18968.5</v>
      </c>
      <c r="R43" s="62">
        <f t="shared" si="7"/>
        <v>0</v>
      </c>
      <c r="S43" s="91">
        <v>0</v>
      </c>
      <c r="T43" s="92">
        <v>0</v>
      </c>
      <c r="U43" s="64">
        <f t="shared" si="8"/>
        <v>0</v>
      </c>
      <c r="V43" s="55">
        <f t="shared" si="9"/>
        <v>21045.200000000001</v>
      </c>
      <c r="W43" s="56">
        <f t="shared" si="10"/>
        <v>18288.72</v>
      </c>
      <c r="X43" s="57">
        <f t="shared" si="11"/>
        <v>2756.4799999999996</v>
      </c>
      <c r="Y43" s="85">
        <v>19625.599999999999</v>
      </c>
      <c r="Z43" s="87">
        <v>17420.150000000001</v>
      </c>
      <c r="AA43" s="56">
        <f t="shared" si="12"/>
        <v>2205.4499999999971</v>
      </c>
      <c r="AB43" s="95">
        <v>1235.4000000000001</v>
      </c>
      <c r="AC43" s="82">
        <v>725.77</v>
      </c>
      <c r="AD43" s="56">
        <f t="shared" si="13"/>
        <v>509.63000000000011</v>
      </c>
      <c r="AE43" s="84">
        <v>184.2</v>
      </c>
      <c r="AF43" s="102">
        <v>142.80000000000001</v>
      </c>
      <c r="AG43" s="56">
        <f t="shared" si="14"/>
        <v>41.399999999999977</v>
      </c>
      <c r="AH43" s="89">
        <v>0</v>
      </c>
      <c r="AI43" s="89">
        <v>0</v>
      </c>
      <c r="AJ43" s="57">
        <f t="shared" si="15"/>
        <v>0</v>
      </c>
    </row>
    <row r="44" spans="1:36" ht="14.25" thickBot="1" x14ac:dyDescent="0.3">
      <c r="A44" s="33">
        <v>24</v>
      </c>
      <c r="B44" s="80" t="s">
        <v>59</v>
      </c>
      <c r="C44" s="90">
        <v>86.3</v>
      </c>
      <c r="D44" s="55">
        <f t="shared" si="1"/>
        <v>15961.3</v>
      </c>
      <c r="E44" s="56">
        <f t="shared" si="2"/>
        <v>15919.1</v>
      </c>
      <c r="F44" s="57">
        <f t="shared" si="3"/>
        <v>42.199999999998909</v>
      </c>
      <c r="G44" s="59">
        <v>0</v>
      </c>
      <c r="H44" s="111"/>
      <c r="I44" s="62">
        <f t="shared" si="4"/>
        <v>0</v>
      </c>
      <c r="J44" s="89"/>
      <c r="K44" s="89"/>
      <c r="L44" s="62">
        <f t="shared" si="5"/>
        <v>0</v>
      </c>
      <c r="M44" s="119">
        <v>116.2</v>
      </c>
      <c r="N44" s="89">
        <v>74</v>
      </c>
      <c r="O44" s="62">
        <f t="shared" si="6"/>
        <v>42.2</v>
      </c>
      <c r="P44" s="83">
        <v>15845.099999999999</v>
      </c>
      <c r="Q44" s="85">
        <v>15845.1</v>
      </c>
      <c r="R44" s="62">
        <f t="shared" si="7"/>
        <v>0</v>
      </c>
      <c r="S44" s="91">
        <v>0</v>
      </c>
      <c r="T44" s="92">
        <v>0</v>
      </c>
      <c r="U44" s="64">
        <f t="shared" si="8"/>
        <v>0</v>
      </c>
      <c r="V44" s="55">
        <f t="shared" si="9"/>
        <v>16047.6</v>
      </c>
      <c r="W44" s="56">
        <f t="shared" si="10"/>
        <v>13852.92</v>
      </c>
      <c r="X44" s="57">
        <f t="shared" si="11"/>
        <v>2194.6800000000003</v>
      </c>
      <c r="Y44" s="85">
        <v>13737.4</v>
      </c>
      <c r="Z44" s="87">
        <v>13058.11</v>
      </c>
      <c r="AA44" s="56">
        <f t="shared" si="12"/>
        <v>679.28999999999905</v>
      </c>
      <c r="AB44" s="95">
        <v>2194</v>
      </c>
      <c r="AC44" s="82">
        <v>720.81</v>
      </c>
      <c r="AD44" s="56">
        <f t="shared" si="13"/>
        <v>1473.19</v>
      </c>
      <c r="AE44" s="84">
        <v>116.2</v>
      </c>
      <c r="AF44" s="102">
        <v>74</v>
      </c>
      <c r="AG44" s="56">
        <f t="shared" si="14"/>
        <v>42.2</v>
      </c>
      <c r="AH44" s="89">
        <v>0</v>
      </c>
      <c r="AI44" s="89">
        <v>0</v>
      </c>
      <c r="AJ44" s="57">
        <f t="shared" si="15"/>
        <v>0</v>
      </c>
    </row>
    <row r="45" spans="1:36" ht="14.25" thickBot="1" x14ac:dyDescent="0.3">
      <c r="A45" s="33">
        <v>25</v>
      </c>
      <c r="B45" s="80" t="s">
        <v>60</v>
      </c>
      <c r="C45" s="90">
        <v>1442.2</v>
      </c>
      <c r="D45" s="55">
        <f t="shared" si="1"/>
        <v>21491.600000000002</v>
      </c>
      <c r="E45" s="56">
        <f t="shared" si="2"/>
        <v>21439.3</v>
      </c>
      <c r="F45" s="57">
        <f t="shared" si="3"/>
        <v>52.30000000000291</v>
      </c>
      <c r="G45" s="59">
        <v>0</v>
      </c>
      <c r="H45" s="111"/>
      <c r="I45" s="62">
        <f t="shared" si="4"/>
        <v>0</v>
      </c>
      <c r="J45" s="89"/>
      <c r="K45" s="89"/>
      <c r="L45" s="62">
        <f t="shared" si="5"/>
        <v>0</v>
      </c>
      <c r="M45" s="119">
        <v>232.3</v>
      </c>
      <c r="N45" s="89">
        <v>180</v>
      </c>
      <c r="O45" s="62">
        <f t="shared" si="6"/>
        <v>52.300000000000011</v>
      </c>
      <c r="P45" s="83">
        <v>21259.300000000003</v>
      </c>
      <c r="Q45" s="85">
        <v>21259.3</v>
      </c>
      <c r="R45" s="62">
        <f t="shared" si="7"/>
        <v>0</v>
      </c>
      <c r="S45" s="91">
        <v>0</v>
      </c>
      <c r="T45" s="92">
        <v>0</v>
      </c>
      <c r="U45" s="64">
        <f t="shared" si="8"/>
        <v>0</v>
      </c>
      <c r="V45" s="55">
        <f t="shared" si="9"/>
        <v>22933.8</v>
      </c>
      <c r="W45" s="56">
        <f t="shared" si="10"/>
        <v>21201.190000000002</v>
      </c>
      <c r="X45" s="57">
        <f t="shared" si="11"/>
        <v>1732.6099999999969</v>
      </c>
      <c r="Y45" s="85">
        <v>20703.7</v>
      </c>
      <c r="Z45" s="87">
        <v>19757.560000000001</v>
      </c>
      <c r="AA45" s="56">
        <f t="shared" si="12"/>
        <v>946.13999999999942</v>
      </c>
      <c r="AB45" s="95">
        <v>1997.8</v>
      </c>
      <c r="AC45" s="82">
        <v>1263.6300000000001</v>
      </c>
      <c r="AD45" s="56">
        <f t="shared" si="13"/>
        <v>734.16999999999985</v>
      </c>
      <c r="AE45" s="84">
        <v>232.3</v>
      </c>
      <c r="AF45" s="102">
        <v>180</v>
      </c>
      <c r="AG45" s="56">
        <f t="shared" si="14"/>
        <v>52.300000000000011</v>
      </c>
      <c r="AH45" s="89">
        <v>0</v>
      </c>
      <c r="AI45" s="89">
        <v>0</v>
      </c>
      <c r="AJ45" s="57">
        <f t="shared" si="15"/>
        <v>0</v>
      </c>
    </row>
    <row r="46" spans="1:36" ht="14.25" thickBot="1" x14ac:dyDescent="0.3">
      <c r="A46" s="33">
        <v>26</v>
      </c>
      <c r="B46" s="80" t="s">
        <v>61</v>
      </c>
      <c r="C46" s="90">
        <v>122.6</v>
      </c>
      <c r="D46" s="55">
        <f t="shared" si="1"/>
        <v>21881.9</v>
      </c>
      <c r="E46" s="56">
        <f t="shared" si="2"/>
        <v>21705.599999999999</v>
      </c>
      <c r="F46" s="57">
        <f t="shared" si="3"/>
        <v>176.30000000000291</v>
      </c>
      <c r="G46" s="59">
        <v>59.9</v>
      </c>
      <c r="H46" s="111">
        <v>59.9</v>
      </c>
      <c r="I46" s="62">
        <f t="shared" si="4"/>
        <v>0</v>
      </c>
      <c r="J46" s="89"/>
      <c r="K46" s="89"/>
      <c r="L46" s="62">
        <f t="shared" si="5"/>
        <v>0</v>
      </c>
      <c r="M46" s="119">
        <v>623</v>
      </c>
      <c r="N46" s="89">
        <v>446.7</v>
      </c>
      <c r="O46" s="62">
        <f t="shared" si="6"/>
        <v>176.3</v>
      </c>
      <c r="P46" s="83">
        <v>21199</v>
      </c>
      <c r="Q46" s="85">
        <v>21199</v>
      </c>
      <c r="R46" s="62">
        <f t="shared" si="7"/>
        <v>0</v>
      </c>
      <c r="S46" s="91">
        <v>0</v>
      </c>
      <c r="T46" s="92">
        <v>0</v>
      </c>
      <c r="U46" s="64">
        <f t="shared" si="8"/>
        <v>0</v>
      </c>
      <c r="V46" s="55">
        <f t="shared" si="9"/>
        <v>22004.500000000004</v>
      </c>
      <c r="W46" s="56">
        <f t="shared" si="10"/>
        <v>20723.07</v>
      </c>
      <c r="X46" s="57">
        <f t="shared" si="11"/>
        <v>1281.4300000000039</v>
      </c>
      <c r="Y46" s="85">
        <v>20291.700000000004</v>
      </c>
      <c r="Z46" s="87">
        <v>19534.28</v>
      </c>
      <c r="AA46" s="56">
        <f t="shared" si="12"/>
        <v>757.42000000000553</v>
      </c>
      <c r="AB46" s="100">
        <v>1089.8</v>
      </c>
      <c r="AC46" s="101">
        <v>742.09</v>
      </c>
      <c r="AD46" s="56">
        <f t="shared" si="13"/>
        <v>347.70999999999992</v>
      </c>
      <c r="AE46" s="84">
        <v>623</v>
      </c>
      <c r="AF46" s="102">
        <v>446.7</v>
      </c>
      <c r="AG46" s="56">
        <f t="shared" si="14"/>
        <v>176.3</v>
      </c>
      <c r="AH46" s="89">
        <v>0</v>
      </c>
      <c r="AI46" s="89">
        <v>0</v>
      </c>
      <c r="AJ46" s="57">
        <f t="shared" si="15"/>
        <v>0</v>
      </c>
    </row>
    <row r="47" spans="1:36" ht="14.25" thickBot="1" x14ac:dyDescent="0.3">
      <c r="A47" s="33">
        <v>27</v>
      </c>
      <c r="B47" s="80" t="s">
        <v>62</v>
      </c>
      <c r="C47" s="90">
        <v>447.9</v>
      </c>
      <c r="D47" s="55">
        <f t="shared" si="1"/>
        <v>21315.369999999995</v>
      </c>
      <c r="E47" s="56">
        <f t="shared" si="2"/>
        <v>21265.919999999998</v>
      </c>
      <c r="F47" s="57">
        <f t="shared" si="3"/>
        <v>49.44999999999709</v>
      </c>
      <c r="G47" s="59">
        <v>0</v>
      </c>
      <c r="H47" s="111"/>
      <c r="I47" s="62">
        <f t="shared" si="4"/>
        <v>0</v>
      </c>
      <c r="J47" s="89"/>
      <c r="K47" s="89"/>
      <c r="L47" s="62">
        <f t="shared" si="5"/>
        <v>0</v>
      </c>
      <c r="M47" s="119">
        <v>217.8</v>
      </c>
      <c r="N47" s="89">
        <v>168.35</v>
      </c>
      <c r="O47" s="62">
        <f t="shared" si="6"/>
        <v>49.450000000000017</v>
      </c>
      <c r="P47" s="83">
        <v>20943.699999999997</v>
      </c>
      <c r="Q47" s="85">
        <v>20943.7</v>
      </c>
      <c r="R47" s="62">
        <f t="shared" si="7"/>
        <v>0</v>
      </c>
      <c r="S47" s="94">
        <v>153.87</v>
      </c>
      <c r="T47" s="92">
        <v>153.87</v>
      </c>
      <c r="U47" s="64">
        <f t="shared" si="8"/>
        <v>0</v>
      </c>
      <c r="V47" s="55">
        <f t="shared" si="9"/>
        <v>21609.399999999998</v>
      </c>
      <c r="W47" s="56">
        <f t="shared" si="10"/>
        <v>20225.359999999997</v>
      </c>
      <c r="X47" s="57">
        <f t="shared" si="11"/>
        <v>1384.0400000000009</v>
      </c>
      <c r="Y47" s="85">
        <v>20075.599999999999</v>
      </c>
      <c r="Z47" s="87">
        <v>19294.349999999999</v>
      </c>
      <c r="AA47" s="56">
        <f t="shared" si="12"/>
        <v>781.25</v>
      </c>
      <c r="AB47" s="97">
        <v>1316</v>
      </c>
      <c r="AC47" s="98">
        <v>762.66</v>
      </c>
      <c r="AD47" s="56">
        <f t="shared" si="13"/>
        <v>553.34</v>
      </c>
      <c r="AE47" s="84">
        <v>217.8</v>
      </c>
      <c r="AF47" s="102">
        <v>168.35</v>
      </c>
      <c r="AG47" s="56">
        <f t="shared" si="14"/>
        <v>49.450000000000017</v>
      </c>
      <c r="AH47" s="89">
        <v>0</v>
      </c>
      <c r="AI47" s="89">
        <v>0</v>
      </c>
      <c r="AJ47" s="57">
        <f t="shared" si="15"/>
        <v>0</v>
      </c>
    </row>
    <row r="48" spans="1:36" ht="26.25" thickBot="1" x14ac:dyDescent="0.3">
      <c r="A48" s="33">
        <v>28</v>
      </c>
      <c r="B48" s="80" t="s">
        <v>63</v>
      </c>
      <c r="C48" s="90">
        <v>8864</v>
      </c>
      <c r="D48" s="55">
        <f t="shared" si="1"/>
        <v>91440.299999999988</v>
      </c>
      <c r="E48" s="56">
        <f t="shared" si="2"/>
        <v>91284.85</v>
      </c>
      <c r="F48" s="57">
        <f t="shared" si="3"/>
        <v>155.44999999998254</v>
      </c>
      <c r="G48" s="59">
        <v>179.4</v>
      </c>
      <c r="H48" s="111">
        <v>179.4</v>
      </c>
      <c r="I48" s="62">
        <f t="shared" si="4"/>
        <v>0</v>
      </c>
      <c r="J48" s="89"/>
      <c r="K48" s="89"/>
      <c r="L48" s="62">
        <f t="shared" si="5"/>
        <v>0</v>
      </c>
      <c r="M48" s="119">
        <v>281.5</v>
      </c>
      <c r="N48" s="89">
        <v>126.05</v>
      </c>
      <c r="O48" s="62">
        <f t="shared" si="6"/>
        <v>155.44999999999999</v>
      </c>
      <c r="P48" s="83">
        <v>90861.799999999988</v>
      </c>
      <c r="Q48" s="85">
        <v>90861.8</v>
      </c>
      <c r="R48" s="62">
        <f t="shared" si="7"/>
        <v>0</v>
      </c>
      <c r="S48" s="91">
        <v>117.6</v>
      </c>
      <c r="T48" s="92">
        <v>117.6</v>
      </c>
      <c r="U48" s="64">
        <f t="shared" si="8"/>
        <v>0</v>
      </c>
      <c r="V48" s="55">
        <f t="shared" si="9"/>
        <v>100186.7</v>
      </c>
      <c r="W48" s="56">
        <f t="shared" si="10"/>
        <v>94685.62000000001</v>
      </c>
      <c r="X48" s="57">
        <f t="shared" si="11"/>
        <v>5501.0799999999872</v>
      </c>
      <c r="Y48" s="85">
        <v>80499.199999999997</v>
      </c>
      <c r="Z48" s="87">
        <v>79175.27</v>
      </c>
      <c r="AA48" s="56">
        <f t="shared" si="12"/>
        <v>1323.929999999993</v>
      </c>
      <c r="AB48" s="95">
        <v>19406</v>
      </c>
      <c r="AC48" s="82">
        <v>15384.3</v>
      </c>
      <c r="AD48" s="56">
        <f t="shared" si="13"/>
        <v>4021.7000000000007</v>
      </c>
      <c r="AE48" s="84">
        <v>281.5</v>
      </c>
      <c r="AF48" s="102">
        <v>126.05</v>
      </c>
      <c r="AG48" s="56">
        <f t="shared" si="14"/>
        <v>155.44999999999999</v>
      </c>
      <c r="AH48" s="89">
        <v>0</v>
      </c>
      <c r="AI48" s="89">
        <v>0</v>
      </c>
      <c r="AJ48" s="57">
        <f t="shared" si="15"/>
        <v>0</v>
      </c>
    </row>
    <row r="49" spans="1:36" ht="26.25" thickBot="1" x14ac:dyDescent="0.3">
      <c r="A49" s="33">
        <v>29</v>
      </c>
      <c r="B49" s="80" t="s">
        <v>64</v>
      </c>
      <c r="C49" s="90">
        <v>12706.8</v>
      </c>
      <c r="D49" s="55">
        <f t="shared" si="1"/>
        <v>68142.7</v>
      </c>
      <c r="E49" s="56">
        <f t="shared" si="2"/>
        <v>68059.5</v>
      </c>
      <c r="F49" s="57">
        <f t="shared" si="3"/>
        <v>83.19999999999709</v>
      </c>
      <c r="G49" s="59">
        <v>114</v>
      </c>
      <c r="H49" s="111">
        <v>114</v>
      </c>
      <c r="I49" s="62">
        <f t="shared" si="4"/>
        <v>0</v>
      </c>
      <c r="J49" s="89"/>
      <c r="K49" s="89"/>
      <c r="L49" s="62">
        <f t="shared" si="5"/>
        <v>0</v>
      </c>
      <c r="M49" s="119">
        <v>116.2</v>
      </c>
      <c r="N49" s="89">
        <v>33</v>
      </c>
      <c r="O49" s="62">
        <f t="shared" si="6"/>
        <v>83.2</v>
      </c>
      <c r="P49" s="83">
        <v>67889</v>
      </c>
      <c r="Q49" s="85">
        <v>67889</v>
      </c>
      <c r="R49" s="62">
        <f t="shared" si="7"/>
        <v>0</v>
      </c>
      <c r="S49" s="91">
        <v>23.5</v>
      </c>
      <c r="T49" s="92">
        <v>23.5</v>
      </c>
      <c r="U49" s="64">
        <f t="shared" si="8"/>
        <v>0</v>
      </c>
      <c r="V49" s="55">
        <f t="shared" si="9"/>
        <v>80849.5</v>
      </c>
      <c r="W49" s="56">
        <f t="shared" si="10"/>
        <v>72596.479999999996</v>
      </c>
      <c r="X49" s="57">
        <f t="shared" si="11"/>
        <v>8253.0200000000041</v>
      </c>
      <c r="Y49" s="85">
        <v>65335.5</v>
      </c>
      <c r="Z49" s="87">
        <v>63727.28</v>
      </c>
      <c r="AA49" s="56">
        <f t="shared" si="12"/>
        <v>1608.2200000000012</v>
      </c>
      <c r="AB49" s="84">
        <v>15374.3</v>
      </c>
      <c r="AC49" s="82">
        <v>8812.7000000000007</v>
      </c>
      <c r="AD49" s="56">
        <f t="shared" si="13"/>
        <v>6561.5999999999985</v>
      </c>
      <c r="AE49" s="84">
        <v>116.2</v>
      </c>
      <c r="AF49" s="102">
        <v>33</v>
      </c>
      <c r="AG49" s="56">
        <f t="shared" si="14"/>
        <v>83.2</v>
      </c>
      <c r="AH49" s="89">
        <v>23.5</v>
      </c>
      <c r="AI49" s="89">
        <v>23.5</v>
      </c>
      <c r="AJ49" s="57">
        <f t="shared" si="15"/>
        <v>0</v>
      </c>
    </row>
    <row r="50" spans="1:36" ht="26.25" thickBot="1" x14ac:dyDescent="0.3">
      <c r="A50" s="33">
        <v>30</v>
      </c>
      <c r="B50" s="80" t="s">
        <v>65</v>
      </c>
      <c r="C50" s="90">
        <v>1930.6000000000001</v>
      </c>
      <c r="D50" s="55">
        <f t="shared" si="1"/>
        <v>71365.999999999985</v>
      </c>
      <c r="E50" s="56">
        <f t="shared" si="2"/>
        <v>71267.3</v>
      </c>
      <c r="F50" s="57">
        <f t="shared" si="3"/>
        <v>98.699999999982538</v>
      </c>
      <c r="G50" s="59">
        <v>1432.5</v>
      </c>
      <c r="H50" s="111">
        <v>1432.5</v>
      </c>
      <c r="I50" s="62">
        <f t="shared" si="4"/>
        <v>0</v>
      </c>
      <c r="J50" s="89"/>
      <c r="K50" s="89"/>
      <c r="L50" s="62">
        <f t="shared" si="5"/>
        <v>0</v>
      </c>
      <c r="M50" s="119">
        <v>114.9</v>
      </c>
      <c r="N50" s="89">
        <v>16.2</v>
      </c>
      <c r="O50" s="62">
        <f t="shared" si="6"/>
        <v>98.7</v>
      </c>
      <c r="P50" s="83">
        <v>69801.599999999991</v>
      </c>
      <c r="Q50" s="85">
        <v>69801.600000000006</v>
      </c>
      <c r="R50" s="62">
        <f t="shared" si="7"/>
        <v>0</v>
      </c>
      <c r="S50" s="91">
        <v>17</v>
      </c>
      <c r="T50" s="92">
        <v>17</v>
      </c>
      <c r="U50" s="64">
        <f t="shared" si="8"/>
        <v>0</v>
      </c>
      <c r="V50" s="55">
        <f t="shared" si="9"/>
        <v>73296.599999999991</v>
      </c>
      <c r="W50" s="56">
        <f t="shared" si="10"/>
        <v>69998.819999999992</v>
      </c>
      <c r="X50" s="57">
        <f t="shared" si="11"/>
        <v>3297.7799999999988</v>
      </c>
      <c r="Y50" s="85">
        <v>66155.899999999994</v>
      </c>
      <c r="Z50" s="87">
        <v>64174.12</v>
      </c>
      <c r="AA50" s="56">
        <f t="shared" si="12"/>
        <v>1981.7799999999916</v>
      </c>
      <c r="AB50" s="100">
        <v>7008.8</v>
      </c>
      <c r="AC50" s="101">
        <v>5791.5</v>
      </c>
      <c r="AD50" s="56">
        <f t="shared" si="13"/>
        <v>1217.3000000000002</v>
      </c>
      <c r="AE50" s="84">
        <v>114.9</v>
      </c>
      <c r="AF50" s="102">
        <v>16.2</v>
      </c>
      <c r="AG50" s="56">
        <f t="shared" si="14"/>
        <v>98.7</v>
      </c>
      <c r="AH50" s="89">
        <v>17</v>
      </c>
      <c r="AI50" s="89">
        <v>17</v>
      </c>
      <c r="AJ50" s="57">
        <f t="shared" si="15"/>
        <v>0</v>
      </c>
    </row>
    <row r="51" spans="1:36" ht="26.25" thickBot="1" x14ac:dyDescent="0.3">
      <c r="A51" s="33">
        <v>31</v>
      </c>
      <c r="B51" s="80" t="s">
        <v>66</v>
      </c>
      <c r="C51" s="90">
        <v>1429.6999999999998</v>
      </c>
      <c r="D51" s="55">
        <f t="shared" si="1"/>
        <v>32780.9</v>
      </c>
      <c r="E51" s="56">
        <f t="shared" si="2"/>
        <v>32780.9</v>
      </c>
      <c r="F51" s="57">
        <f t="shared" si="3"/>
        <v>0</v>
      </c>
      <c r="G51" s="59">
        <v>0</v>
      </c>
      <c r="H51" s="111"/>
      <c r="I51" s="62">
        <f t="shared" si="4"/>
        <v>0</v>
      </c>
      <c r="J51" s="89"/>
      <c r="K51" s="89"/>
      <c r="L51" s="62">
        <f t="shared" si="5"/>
        <v>0</v>
      </c>
      <c r="M51" s="119">
        <v>0</v>
      </c>
      <c r="N51" s="89"/>
      <c r="O51" s="62">
        <f t="shared" si="6"/>
        <v>0</v>
      </c>
      <c r="P51" s="83">
        <v>32780.9</v>
      </c>
      <c r="Q51" s="85">
        <v>32780.9</v>
      </c>
      <c r="R51" s="62">
        <f t="shared" si="7"/>
        <v>0</v>
      </c>
      <c r="S51" s="91">
        <v>0</v>
      </c>
      <c r="T51" s="92">
        <v>0</v>
      </c>
      <c r="U51" s="64">
        <f t="shared" si="8"/>
        <v>0</v>
      </c>
      <c r="V51" s="55">
        <f t="shared" si="9"/>
        <v>34210.6</v>
      </c>
      <c r="W51" s="56">
        <f t="shared" si="10"/>
        <v>32095.84</v>
      </c>
      <c r="X51" s="57">
        <f t="shared" si="11"/>
        <v>2114.7599999999984</v>
      </c>
      <c r="Y51" s="85">
        <v>30019.5</v>
      </c>
      <c r="Z51" s="87">
        <v>28646.48</v>
      </c>
      <c r="AA51" s="56">
        <f t="shared" si="12"/>
        <v>1373.0200000000004</v>
      </c>
      <c r="AB51" s="100">
        <v>4191.1000000000004</v>
      </c>
      <c r="AC51" s="101">
        <v>3449.36</v>
      </c>
      <c r="AD51" s="56">
        <f t="shared" si="13"/>
        <v>741.74000000000024</v>
      </c>
      <c r="AE51" s="84">
        <v>0</v>
      </c>
      <c r="AF51" s="102"/>
      <c r="AG51" s="56">
        <f t="shared" si="14"/>
        <v>0</v>
      </c>
      <c r="AH51" s="89">
        <v>0</v>
      </c>
      <c r="AI51" s="89">
        <v>0</v>
      </c>
      <c r="AJ51" s="57">
        <f t="shared" si="15"/>
        <v>0</v>
      </c>
    </row>
    <row r="52" spans="1:36" ht="26.25" thickBot="1" x14ac:dyDescent="0.3">
      <c r="A52" s="33">
        <v>32</v>
      </c>
      <c r="B52" s="80" t="s">
        <v>67</v>
      </c>
      <c r="C52" s="90">
        <v>1624.5000000000002</v>
      </c>
      <c r="D52" s="55">
        <f t="shared" si="1"/>
        <v>94941.540000000008</v>
      </c>
      <c r="E52" s="56">
        <f t="shared" si="2"/>
        <v>94636.24</v>
      </c>
      <c r="F52" s="57">
        <f t="shared" si="3"/>
        <v>305.30000000000291</v>
      </c>
      <c r="G52" s="59">
        <v>1377.2</v>
      </c>
      <c r="H52" s="111">
        <v>1377.2</v>
      </c>
      <c r="I52" s="62">
        <f t="shared" si="4"/>
        <v>0</v>
      </c>
      <c r="J52" s="89"/>
      <c r="K52" s="89"/>
      <c r="L52" s="62">
        <f t="shared" si="5"/>
        <v>0</v>
      </c>
      <c r="M52" s="119">
        <v>846.5</v>
      </c>
      <c r="N52" s="89">
        <v>541.20000000000005</v>
      </c>
      <c r="O52" s="62">
        <f t="shared" si="6"/>
        <v>305.29999999999995</v>
      </c>
      <c r="P52" s="83">
        <v>91518.6</v>
      </c>
      <c r="Q52" s="85">
        <v>91518.6</v>
      </c>
      <c r="R52" s="62">
        <f t="shared" si="7"/>
        <v>0</v>
      </c>
      <c r="S52" s="91">
        <v>1199.24</v>
      </c>
      <c r="T52" s="92">
        <v>1199.24</v>
      </c>
      <c r="U52" s="64">
        <f t="shared" si="8"/>
        <v>0</v>
      </c>
      <c r="V52" s="55">
        <f t="shared" si="9"/>
        <v>95366.8</v>
      </c>
      <c r="W52" s="56">
        <f t="shared" si="10"/>
        <v>93814.42</v>
      </c>
      <c r="X52" s="57">
        <f t="shared" si="11"/>
        <v>1552.3800000000047</v>
      </c>
      <c r="Y52" s="85">
        <v>86387.3</v>
      </c>
      <c r="Z52" s="87">
        <v>86450.25</v>
      </c>
      <c r="AA52" s="56">
        <f t="shared" si="12"/>
        <v>-62.94999999999709</v>
      </c>
      <c r="AB52" s="95">
        <v>8133</v>
      </c>
      <c r="AC52" s="82">
        <v>6822.97</v>
      </c>
      <c r="AD52" s="56">
        <f t="shared" si="13"/>
        <v>1310.0299999999997</v>
      </c>
      <c r="AE52" s="84">
        <v>846.5</v>
      </c>
      <c r="AF52" s="102">
        <v>541.20000000000005</v>
      </c>
      <c r="AG52" s="56">
        <f t="shared" si="14"/>
        <v>305.29999999999995</v>
      </c>
      <c r="AH52" s="89">
        <v>0</v>
      </c>
      <c r="AI52" s="89">
        <v>0</v>
      </c>
      <c r="AJ52" s="57">
        <f t="shared" si="15"/>
        <v>0</v>
      </c>
    </row>
    <row r="53" spans="1:36" ht="14.25" thickBot="1" x14ac:dyDescent="0.3">
      <c r="A53" s="33">
        <v>33</v>
      </c>
      <c r="B53" s="80" t="s">
        <v>68</v>
      </c>
      <c r="C53" s="90">
        <v>627.4</v>
      </c>
      <c r="D53" s="55">
        <f t="shared" si="1"/>
        <v>55288.159999999989</v>
      </c>
      <c r="E53" s="56">
        <f t="shared" si="2"/>
        <v>55258.36</v>
      </c>
      <c r="F53" s="57">
        <f t="shared" si="3"/>
        <v>29.799999999988358</v>
      </c>
      <c r="G53" s="59">
        <v>1527.4</v>
      </c>
      <c r="H53" s="112">
        <v>1527.4</v>
      </c>
      <c r="I53" s="62">
        <f t="shared" si="4"/>
        <v>0</v>
      </c>
      <c r="J53" s="89"/>
      <c r="K53" s="89"/>
      <c r="L53" s="62">
        <f t="shared" si="5"/>
        <v>0</v>
      </c>
      <c r="M53" s="119">
        <v>176.8</v>
      </c>
      <c r="N53" s="89">
        <v>147</v>
      </c>
      <c r="O53" s="62">
        <f t="shared" si="6"/>
        <v>29.800000000000011</v>
      </c>
      <c r="P53" s="83">
        <v>53230.69999999999</v>
      </c>
      <c r="Q53" s="85">
        <v>53230.7</v>
      </c>
      <c r="R53" s="62">
        <f t="shared" si="7"/>
        <v>0</v>
      </c>
      <c r="S53" s="94">
        <v>353.26</v>
      </c>
      <c r="T53" s="92">
        <v>353.26</v>
      </c>
      <c r="U53" s="64">
        <f t="shared" si="8"/>
        <v>0</v>
      </c>
      <c r="V53" s="55">
        <f t="shared" si="9"/>
        <v>55915.500000000007</v>
      </c>
      <c r="W53" s="56">
        <f t="shared" si="10"/>
        <v>53261.29</v>
      </c>
      <c r="X53" s="57">
        <f t="shared" si="11"/>
        <v>2654.2100000000064</v>
      </c>
      <c r="Y53" s="85">
        <v>50459.700000000004</v>
      </c>
      <c r="Z53" s="87">
        <v>49333.29</v>
      </c>
      <c r="AA53" s="56">
        <f t="shared" si="12"/>
        <v>1126.4100000000035</v>
      </c>
      <c r="AB53" s="97">
        <v>4925.8</v>
      </c>
      <c r="AC53" s="98">
        <v>3464</v>
      </c>
      <c r="AD53" s="56">
        <f t="shared" si="13"/>
        <v>1461.8000000000002</v>
      </c>
      <c r="AE53" s="84">
        <v>176.8</v>
      </c>
      <c r="AF53" s="102">
        <v>147</v>
      </c>
      <c r="AG53" s="56">
        <f t="shared" si="14"/>
        <v>29.800000000000011</v>
      </c>
      <c r="AH53" s="89">
        <v>353.2</v>
      </c>
      <c r="AI53" s="89">
        <v>317</v>
      </c>
      <c r="AJ53" s="57">
        <f t="shared" si="15"/>
        <v>36.199999999999989</v>
      </c>
    </row>
    <row r="54" spans="1:36" ht="14.25" thickBot="1" x14ac:dyDescent="0.3">
      <c r="A54" s="33">
        <v>34</v>
      </c>
      <c r="B54" s="80" t="s">
        <v>69</v>
      </c>
      <c r="C54" s="90">
        <v>2307</v>
      </c>
      <c r="D54" s="55">
        <f t="shared" si="1"/>
        <v>42967</v>
      </c>
      <c r="E54" s="56">
        <f t="shared" si="2"/>
        <v>42807.8</v>
      </c>
      <c r="F54" s="57">
        <f t="shared" si="3"/>
        <v>159.19999999999709</v>
      </c>
      <c r="G54" s="59">
        <v>609.6</v>
      </c>
      <c r="H54" s="112">
        <v>609.6</v>
      </c>
      <c r="I54" s="62">
        <f t="shared" si="4"/>
        <v>0</v>
      </c>
      <c r="J54" s="89"/>
      <c r="K54" s="89"/>
      <c r="L54" s="62">
        <f t="shared" si="5"/>
        <v>0</v>
      </c>
      <c r="M54" s="119">
        <v>539.4</v>
      </c>
      <c r="N54" s="89">
        <v>380.2</v>
      </c>
      <c r="O54" s="62">
        <f t="shared" si="6"/>
        <v>159.19999999999999</v>
      </c>
      <c r="P54" s="83">
        <v>41818</v>
      </c>
      <c r="Q54" s="85">
        <v>41818</v>
      </c>
      <c r="R54" s="62">
        <f t="shared" si="7"/>
        <v>0</v>
      </c>
      <c r="S54" s="94">
        <v>0</v>
      </c>
      <c r="T54" s="92">
        <v>0</v>
      </c>
      <c r="U54" s="64">
        <f t="shared" si="8"/>
        <v>0</v>
      </c>
      <c r="V54" s="55">
        <f t="shared" si="9"/>
        <v>45274</v>
      </c>
      <c r="W54" s="56">
        <f t="shared" si="10"/>
        <v>36563.15</v>
      </c>
      <c r="X54" s="57">
        <f t="shared" si="11"/>
        <v>8710.8499999999985</v>
      </c>
      <c r="Y54" s="85">
        <v>42246.299999999996</v>
      </c>
      <c r="Z54" s="87">
        <v>35140.620000000003</v>
      </c>
      <c r="AA54" s="56">
        <f t="shared" si="12"/>
        <v>7105.679999999993</v>
      </c>
      <c r="AB54" s="97">
        <v>2488.3000000000002</v>
      </c>
      <c r="AC54" s="98">
        <v>1042.33</v>
      </c>
      <c r="AD54" s="56">
        <f t="shared" si="13"/>
        <v>1445.9700000000003</v>
      </c>
      <c r="AE54" s="84">
        <v>539.4</v>
      </c>
      <c r="AF54" s="102">
        <v>380.2</v>
      </c>
      <c r="AG54" s="56">
        <f t="shared" si="14"/>
        <v>159.19999999999999</v>
      </c>
      <c r="AH54" s="89">
        <v>0</v>
      </c>
      <c r="AI54" s="89">
        <v>0</v>
      </c>
      <c r="AJ54" s="57">
        <f t="shared" si="15"/>
        <v>0</v>
      </c>
    </row>
    <row r="55" spans="1:36" ht="14.25" thickBot="1" x14ac:dyDescent="0.3">
      <c r="A55" s="33">
        <v>35</v>
      </c>
      <c r="B55" s="80" t="s">
        <v>70</v>
      </c>
      <c r="C55" s="90">
        <v>524.9</v>
      </c>
      <c r="D55" s="55">
        <f t="shared" si="1"/>
        <v>20178</v>
      </c>
      <c r="E55" s="56">
        <f t="shared" si="2"/>
        <v>19951.5</v>
      </c>
      <c r="F55" s="57">
        <f t="shared" si="3"/>
        <v>226.5</v>
      </c>
      <c r="G55" s="59">
        <v>0</v>
      </c>
      <c r="H55" s="113"/>
      <c r="I55" s="62">
        <f t="shared" si="4"/>
        <v>0</v>
      </c>
      <c r="J55" s="89"/>
      <c r="K55" s="89"/>
      <c r="L55" s="62">
        <f t="shared" si="5"/>
        <v>0</v>
      </c>
      <c r="M55" s="119">
        <v>976.9</v>
      </c>
      <c r="N55" s="89">
        <v>750.4</v>
      </c>
      <c r="O55" s="62">
        <f t="shared" si="6"/>
        <v>226.5</v>
      </c>
      <c r="P55" s="83">
        <v>19201.099999999999</v>
      </c>
      <c r="Q55" s="85">
        <v>19201.099999999999</v>
      </c>
      <c r="R55" s="62">
        <f t="shared" si="7"/>
        <v>0</v>
      </c>
      <c r="S55" s="91">
        <v>0</v>
      </c>
      <c r="T55" s="92">
        <v>0</v>
      </c>
      <c r="U55" s="64">
        <f t="shared" si="8"/>
        <v>0</v>
      </c>
      <c r="V55" s="55">
        <f t="shared" si="9"/>
        <v>20702.899999999998</v>
      </c>
      <c r="W55" s="56">
        <f t="shared" si="10"/>
        <v>19146.88</v>
      </c>
      <c r="X55" s="57">
        <f t="shared" si="11"/>
        <v>1556.0199999999968</v>
      </c>
      <c r="Y55" s="85">
        <v>18911.199999999997</v>
      </c>
      <c r="Z55" s="87">
        <v>17700.939999999999</v>
      </c>
      <c r="AA55" s="56">
        <f t="shared" si="12"/>
        <v>1210.2599999999984</v>
      </c>
      <c r="AB55" s="95">
        <v>814.8</v>
      </c>
      <c r="AC55" s="82">
        <v>695.54</v>
      </c>
      <c r="AD55" s="56">
        <f t="shared" si="13"/>
        <v>119.25999999999999</v>
      </c>
      <c r="AE55" s="84">
        <v>976.9</v>
      </c>
      <c r="AF55" s="102">
        <v>750.4</v>
      </c>
      <c r="AG55" s="56">
        <f t="shared" si="14"/>
        <v>226.5</v>
      </c>
      <c r="AH55" s="89">
        <v>0</v>
      </c>
      <c r="AI55" s="89">
        <v>0</v>
      </c>
      <c r="AJ55" s="57">
        <f t="shared" si="15"/>
        <v>0</v>
      </c>
    </row>
    <row r="56" spans="1:36" ht="14.25" thickBot="1" x14ac:dyDescent="0.3">
      <c r="A56" s="33">
        <v>36</v>
      </c>
      <c r="B56" s="80" t="s">
        <v>71</v>
      </c>
      <c r="C56" s="90">
        <v>3425.6000000000004</v>
      </c>
      <c r="D56" s="55">
        <f t="shared" si="1"/>
        <v>57787.69</v>
      </c>
      <c r="E56" s="56">
        <f t="shared" si="2"/>
        <v>57745.39</v>
      </c>
      <c r="F56" s="57">
        <f t="shared" si="3"/>
        <v>42.30000000000291</v>
      </c>
      <c r="G56" s="59">
        <v>0</v>
      </c>
      <c r="H56" s="113"/>
      <c r="I56" s="62">
        <f t="shared" si="4"/>
        <v>0</v>
      </c>
      <c r="J56" s="89"/>
      <c r="K56" s="89"/>
      <c r="L56" s="62">
        <f t="shared" si="5"/>
        <v>0</v>
      </c>
      <c r="M56" s="119">
        <v>185.9</v>
      </c>
      <c r="N56" s="89">
        <v>143.6</v>
      </c>
      <c r="O56" s="62">
        <f t="shared" si="6"/>
        <v>42.300000000000011</v>
      </c>
      <c r="P56" s="83">
        <v>57159.9</v>
      </c>
      <c r="Q56" s="85">
        <v>57159.9</v>
      </c>
      <c r="R56" s="62">
        <f t="shared" si="7"/>
        <v>0</v>
      </c>
      <c r="S56" s="91">
        <v>441.89</v>
      </c>
      <c r="T56" s="92">
        <v>441.89</v>
      </c>
      <c r="U56" s="64">
        <f t="shared" si="8"/>
        <v>0</v>
      </c>
      <c r="V56" s="55">
        <f t="shared" si="9"/>
        <v>60888.3</v>
      </c>
      <c r="W56" s="56">
        <f t="shared" si="10"/>
        <v>56183.07</v>
      </c>
      <c r="X56" s="57">
        <f t="shared" si="11"/>
        <v>4705.2300000000032</v>
      </c>
      <c r="Y56" s="85">
        <v>54173.7</v>
      </c>
      <c r="Z56" s="87">
        <v>51530.27</v>
      </c>
      <c r="AA56" s="56">
        <f t="shared" si="12"/>
        <v>2643.4300000000003</v>
      </c>
      <c r="AB56" s="100">
        <v>6411.8</v>
      </c>
      <c r="AC56" s="101">
        <v>4392.3</v>
      </c>
      <c r="AD56" s="56">
        <f t="shared" si="13"/>
        <v>2019.5</v>
      </c>
      <c r="AE56" s="84">
        <v>185.9</v>
      </c>
      <c r="AF56" s="102">
        <v>143.6</v>
      </c>
      <c r="AG56" s="56">
        <f t="shared" si="14"/>
        <v>42.300000000000011</v>
      </c>
      <c r="AH56" s="89">
        <v>116.9</v>
      </c>
      <c r="AI56" s="89">
        <v>116.9</v>
      </c>
      <c r="AJ56" s="57">
        <f t="shared" si="15"/>
        <v>0</v>
      </c>
    </row>
    <row r="57" spans="1:36" ht="14.25" thickBot="1" x14ac:dyDescent="0.3">
      <c r="A57" s="33">
        <v>37</v>
      </c>
      <c r="B57" s="80" t="s">
        <v>72</v>
      </c>
      <c r="C57" s="90">
        <v>6172.9</v>
      </c>
      <c r="D57" s="55">
        <f t="shared" si="1"/>
        <v>63754.600000000006</v>
      </c>
      <c r="E57" s="56">
        <f t="shared" si="2"/>
        <v>63754.600000000006</v>
      </c>
      <c r="F57" s="57">
        <f t="shared" si="3"/>
        <v>0</v>
      </c>
      <c r="G57" s="59">
        <v>3417.8</v>
      </c>
      <c r="H57" s="113">
        <v>3417.8</v>
      </c>
      <c r="I57" s="62">
        <f t="shared" si="4"/>
        <v>0</v>
      </c>
      <c r="J57" s="89"/>
      <c r="K57" s="89"/>
      <c r="L57" s="62">
        <f t="shared" si="5"/>
        <v>0</v>
      </c>
      <c r="M57" s="119">
        <v>0</v>
      </c>
      <c r="N57" s="89"/>
      <c r="O57" s="62">
        <f t="shared" si="6"/>
        <v>0</v>
      </c>
      <c r="P57" s="83">
        <v>59600.800000000003</v>
      </c>
      <c r="Q57" s="85">
        <v>59600.800000000003</v>
      </c>
      <c r="R57" s="62">
        <f t="shared" si="7"/>
        <v>0</v>
      </c>
      <c r="S57" s="91">
        <v>736</v>
      </c>
      <c r="T57" s="92">
        <v>736</v>
      </c>
      <c r="U57" s="64">
        <f t="shared" si="8"/>
        <v>0</v>
      </c>
      <c r="V57" s="55">
        <f t="shared" si="9"/>
        <v>69191.5</v>
      </c>
      <c r="W57" s="56">
        <f t="shared" si="10"/>
        <v>63599.409999999996</v>
      </c>
      <c r="X57" s="57">
        <f t="shared" si="11"/>
        <v>5592.0900000000038</v>
      </c>
      <c r="Y57" s="85">
        <v>60974.100000000006</v>
      </c>
      <c r="Z57" s="87">
        <v>55959.92</v>
      </c>
      <c r="AA57" s="56">
        <f t="shared" si="12"/>
        <v>5014.1800000000076</v>
      </c>
      <c r="AB57" s="95">
        <v>8217.4</v>
      </c>
      <c r="AC57" s="82">
        <v>7639.49</v>
      </c>
      <c r="AD57" s="56">
        <f t="shared" si="13"/>
        <v>577.90999999999985</v>
      </c>
      <c r="AE57" s="84">
        <v>0</v>
      </c>
      <c r="AF57" s="102"/>
      <c r="AG57" s="56">
        <f t="shared" si="14"/>
        <v>0</v>
      </c>
      <c r="AH57" s="89">
        <v>0</v>
      </c>
      <c r="AI57" s="89">
        <v>0</v>
      </c>
      <c r="AJ57" s="57">
        <f t="shared" si="15"/>
        <v>0</v>
      </c>
    </row>
    <row r="58" spans="1:36" ht="14.25" thickBot="1" x14ac:dyDescent="0.3">
      <c r="A58" s="33">
        <v>38</v>
      </c>
      <c r="B58" s="80" t="s">
        <v>73</v>
      </c>
      <c r="C58" s="90">
        <v>1409.3</v>
      </c>
      <c r="D58" s="55">
        <f t="shared" si="1"/>
        <v>31871.100000000002</v>
      </c>
      <c r="E58" s="56">
        <f t="shared" si="2"/>
        <v>31808.2</v>
      </c>
      <c r="F58" s="57">
        <f t="shared" si="3"/>
        <v>62.900000000001455</v>
      </c>
      <c r="G58" s="59">
        <v>613.4</v>
      </c>
      <c r="H58" s="113">
        <v>613.4</v>
      </c>
      <c r="I58" s="62">
        <f t="shared" si="4"/>
        <v>0</v>
      </c>
      <c r="J58" s="89"/>
      <c r="K58" s="89"/>
      <c r="L58" s="62">
        <f t="shared" si="5"/>
        <v>0</v>
      </c>
      <c r="M58" s="119">
        <v>229.9</v>
      </c>
      <c r="N58" s="89">
        <v>167</v>
      </c>
      <c r="O58" s="62">
        <f t="shared" si="6"/>
        <v>62.900000000000006</v>
      </c>
      <c r="P58" s="83">
        <v>31027.800000000003</v>
      </c>
      <c r="Q58" s="83">
        <v>31027.8</v>
      </c>
      <c r="R58" s="62">
        <f t="shared" si="7"/>
        <v>0</v>
      </c>
      <c r="S58" s="91">
        <v>0</v>
      </c>
      <c r="T58" s="92">
        <v>0</v>
      </c>
      <c r="U58" s="64">
        <f t="shared" si="8"/>
        <v>0</v>
      </c>
      <c r="V58" s="55">
        <f t="shared" si="9"/>
        <v>33280.400000000001</v>
      </c>
      <c r="W58" s="56">
        <f t="shared" si="10"/>
        <v>30600.32</v>
      </c>
      <c r="X58" s="57">
        <f t="shared" si="11"/>
        <v>2680.0800000000017</v>
      </c>
      <c r="Y58" s="85">
        <v>28631.4</v>
      </c>
      <c r="Z58" s="87">
        <v>27264.77</v>
      </c>
      <c r="AA58" s="56">
        <f t="shared" si="12"/>
        <v>1366.630000000001</v>
      </c>
      <c r="AB58" s="100">
        <v>4419.0999999999995</v>
      </c>
      <c r="AC58" s="101">
        <v>3168.55</v>
      </c>
      <c r="AD58" s="56">
        <f t="shared" si="13"/>
        <v>1250.5499999999993</v>
      </c>
      <c r="AE58" s="84">
        <v>229.9</v>
      </c>
      <c r="AF58" s="102">
        <v>167</v>
      </c>
      <c r="AG58" s="56">
        <f t="shared" si="14"/>
        <v>62.900000000000006</v>
      </c>
      <c r="AH58" s="89">
        <v>0</v>
      </c>
      <c r="AI58" s="89">
        <v>0</v>
      </c>
      <c r="AJ58" s="57">
        <f t="shared" si="15"/>
        <v>0</v>
      </c>
    </row>
    <row r="59" spans="1:36" ht="26.25" thickBot="1" x14ac:dyDescent="0.3">
      <c r="A59" s="33">
        <v>39</v>
      </c>
      <c r="B59" s="80" t="s">
        <v>74</v>
      </c>
      <c r="C59" s="90">
        <v>4910.3999999999996</v>
      </c>
      <c r="D59" s="55">
        <f t="shared" si="1"/>
        <v>47711.289999999994</v>
      </c>
      <c r="E59" s="56">
        <f t="shared" si="2"/>
        <v>47708.89</v>
      </c>
      <c r="F59" s="57">
        <f t="shared" si="3"/>
        <v>2.3999999999941792</v>
      </c>
      <c r="G59" s="59">
        <v>3848.7</v>
      </c>
      <c r="H59" s="113">
        <v>3848.7</v>
      </c>
      <c r="I59" s="62">
        <f t="shared" si="4"/>
        <v>0</v>
      </c>
      <c r="J59" s="89"/>
      <c r="K59" s="89"/>
      <c r="L59" s="62">
        <f t="shared" si="5"/>
        <v>0</v>
      </c>
      <c r="M59" s="119">
        <v>59</v>
      </c>
      <c r="N59" s="89">
        <v>56.6</v>
      </c>
      <c r="O59" s="62">
        <f t="shared" si="6"/>
        <v>2.3999999999999986</v>
      </c>
      <c r="P59" s="83">
        <v>42919.199999999997</v>
      </c>
      <c r="Q59" s="85">
        <v>42919.199999999997</v>
      </c>
      <c r="R59" s="62">
        <f t="shared" si="7"/>
        <v>0</v>
      </c>
      <c r="S59" s="91">
        <v>884.39</v>
      </c>
      <c r="T59" s="92">
        <v>884.39</v>
      </c>
      <c r="U59" s="64">
        <f t="shared" si="8"/>
        <v>0</v>
      </c>
      <c r="V59" s="55">
        <f t="shared" si="9"/>
        <v>52367.299999999996</v>
      </c>
      <c r="W59" s="56">
        <f t="shared" si="10"/>
        <v>47009.16</v>
      </c>
      <c r="X59" s="57">
        <f t="shared" si="11"/>
        <v>5358.1399999999921</v>
      </c>
      <c r="Y59" s="85">
        <v>43848.7</v>
      </c>
      <c r="Z59" s="87">
        <v>42495.66</v>
      </c>
      <c r="AA59" s="56">
        <f t="shared" si="12"/>
        <v>1353.0399999999936</v>
      </c>
      <c r="AB59" s="95">
        <v>7829.6</v>
      </c>
      <c r="AC59" s="82">
        <v>4164.3999999999996</v>
      </c>
      <c r="AD59" s="56">
        <f t="shared" si="13"/>
        <v>3665.2000000000007</v>
      </c>
      <c r="AE59" s="84">
        <v>59</v>
      </c>
      <c r="AF59" s="102">
        <v>56.6</v>
      </c>
      <c r="AG59" s="56">
        <f t="shared" si="14"/>
        <v>2.3999999999999986</v>
      </c>
      <c r="AH59" s="89">
        <v>630</v>
      </c>
      <c r="AI59" s="89">
        <v>292.5</v>
      </c>
      <c r="AJ59" s="57">
        <f t="shared" si="15"/>
        <v>337.5</v>
      </c>
    </row>
    <row r="60" spans="1:36" ht="14.25" thickBot="1" x14ac:dyDescent="0.3">
      <c r="A60" s="33">
        <v>40</v>
      </c>
      <c r="B60" s="80" t="s">
        <v>75</v>
      </c>
      <c r="C60" s="90">
        <v>2798.6</v>
      </c>
      <c r="D60" s="55">
        <f t="shared" si="1"/>
        <v>29389.4</v>
      </c>
      <c r="E60" s="56">
        <f t="shared" si="2"/>
        <v>29389.4</v>
      </c>
      <c r="F60" s="57">
        <f t="shared" si="3"/>
        <v>0</v>
      </c>
      <c r="G60" s="59">
        <v>0</v>
      </c>
      <c r="H60" s="113"/>
      <c r="I60" s="62">
        <f t="shared" si="4"/>
        <v>0</v>
      </c>
      <c r="J60" s="89"/>
      <c r="K60" s="89"/>
      <c r="L60" s="62">
        <f t="shared" si="5"/>
        <v>0</v>
      </c>
      <c r="M60" s="119">
        <v>0</v>
      </c>
      <c r="N60" s="89"/>
      <c r="O60" s="62">
        <f t="shared" si="6"/>
        <v>0</v>
      </c>
      <c r="P60" s="83">
        <v>29389.4</v>
      </c>
      <c r="Q60" s="85">
        <v>29389.4</v>
      </c>
      <c r="R60" s="62">
        <f t="shared" si="7"/>
        <v>0</v>
      </c>
      <c r="S60" s="91">
        <v>0</v>
      </c>
      <c r="T60" s="92">
        <v>0</v>
      </c>
      <c r="U60" s="64">
        <f t="shared" si="8"/>
        <v>0</v>
      </c>
      <c r="V60" s="55">
        <f t="shared" si="9"/>
        <v>32187.999999999996</v>
      </c>
      <c r="W60" s="56">
        <f t="shared" si="10"/>
        <v>29090.350000000002</v>
      </c>
      <c r="X60" s="57">
        <f t="shared" si="11"/>
        <v>3097.6499999999942</v>
      </c>
      <c r="Y60" s="85">
        <v>29123.199999999997</v>
      </c>
      <c r="Z60" s="87">
        <v>26300.22</v>
      </c>
      <c r="AA60" s="56">
        <f t="shared" si="12"/>
        <v>2822.9799999999959</v>
      </c>
      <c r="AB60" s="95">
        <v>3064.8</v>
      </c>
      <c r="AC60" s="82">
        <v>2790.13</v>
      </c>
      <c r="AD60" s="56">
        <f t="shared" si="13"/>
        <v>274.67000000000007</v>
      </c>
      <c r="AE60" s="84">
        <v>0</v>
      </c>
      <c r="AF60" s="102"/>
      <c r="AG60" s="56">
        <f t="shared" si="14"/>
        <v>0</v>
      </c>
      <c r="AH60" s="89">
        <v>0</v>
      </c>
      <c r="AI60" s="89">
        <v>0</v>
      </c>
      <c r="AJ60" s="57">
        <f t="shared" si="15"/>
        <v>0</v>
      </c>
    </row>
    <row r="61" spans="1:36" ht="14.25" thickBot="1" x14ac:dyDescent="0.3">
      <c r="A61" s="33">
        <v>41</v>
      </c>
      <c r="B61" s="80" t="s">
        <v>76</v>
      </c>
      <c r="C61" s="90">
        <v>449.4</v>
      </c>
      <c r="D61" s="55">
        <f t="shared" si="1"/>
        <v>18587.399999999998</v>
      </c>
      <c r="E61" s="56">
        <f t="shared" si="2"/>
        <v>18506.299999999996</v>
      </c>
      <c r="F61" s="57">
        <f t="shared" si="3"/>
        <v>81.100000000002183</v>
      </c>
      <c r="G61" s="59">
        <v>0</v>
      </c>
      <c r="H61" s="112"/>
      <c r="I61" s="62">
        <f t="shared" si="4"/>
        <v>0</v>
      </c>
      <c r="J61" s="89"/>
      <c r="K61" s="89"/>
      <c r="L61" s="62">
        <f t="shared" si="5"/>
        <v>0</v>
      </c>
      <c r="M61" s="119">
        <v>191.7</v>
      </c>
      <c r="N61" s="119">
        <v>110.6</v>
      </c>
      <c r="O61" s="62">
        <f t="shared" si="6"/>
        <v>81.099999999999994</v>
      </c>
      <c r="P61" s="83">
        <v>18012.099999999999</v>
      </c>
      <c r="Q61" s="85">
        <v>18012.099999999999</v>
      </c>
      <c r="R61" s="62">
        <f t="shared" si="7"/>
        <v>0</v>
      </c>
      <c r="S61" s="94">
        <v>383.6</v>
      </c>
      <c r="T61" s="92">
        <v>383.6</v>
      </c>
      <c r="U61" s="64">
        <f t="shared" si="8"/>
        <v>0</v>
      </c>
      <c r="V61" s="55">
        <f t="shared" si="9"/>
        <v>18744.5</v>
      </c>
      <c r="W61" s="56">
        <f t="shared" si="10"/>
        <v>17691.669999999998</v>
      </c>
      <c r="X61" s="57">
        <f t="shared" si="11"/>
        <v>1052.8300000000017</v>
      </c>
      <c r="Y61" s="85">
        <v>16771.5</v>
      </c>
      <c r="Z61" s="87">
        <v>16396.86</v>
      </c>
      <c r="AA61" s="56">
        <f t="shared" si="12"/>
        <v>374.63999999999942</v>
      </c>
      <c r="AB61" s="97">
        <v>1690</v>
      </c>
      <c r="AC61" s="98">
        <v>1092.9100000000001</v>
      </c>
      <c r="AD61" s="56">
        <f t="shared" si="13"/>
        <v>597.08999999999992</v>
      </c>
      <c r="AE61" s="84">
        <v>191.7</v>
      </c>
      <c r="AF61" s="82">
        <v>110.6</v>
      </c>
      <c r="AG61" s="56">
        <f t="shared" si="14"/>
        <v>81.099999999999994</v>
      </c>
      <c r="AH61" s="89">
        <v>91.3</v>
      </c>
      <c r="AI61" s="89">
        <v>91.3</v>
      </c>
      <c r="AJ61" s="57">
        <f t="shared" si="15"/>
        <v>0</v>
      </c>
    </row>
    <row r="62" spans="1:36" ht="14.25" thickBot="1" x14ac:dyDescent="0.3">
      <c r="A62" s="33">
        <v>42</v>
      </c>
      <c r="B62" s="80" t="s">
        <v>77</v>
      </c>
      <c r="C62" s="90">
        <v>238.39999999999998</v>
      </c>
      <c r="D62" s="55">
        <f t="shared" si="1"/>
        <v>37487.599999999999</v>
      </c>
      <c r="E62" s="56">
        <f>SUM(H62+K62+N62+Q62+T62)</f>
        <v>37418.900000000009</v>
      </c>
      <c r="F62" s="57">
        <f t="shared" si="3"/>
        <v>68.699999999989814</v>
      </c>
      <c r="G62" s="59">
        <v>0</v>
      </c>
      <c r="H62" s="113"/>
      <c r="I62" s="62">
        <f t="shared" si="4"/>
        <v>0</v>
      </c>
      <c r="J62" s="89"/>
      <c r="K62" s="89"/>
      <c r="L62" s="62">
        <f t="shared" si="5"/>
        <v>0</v>
      </c>
      <c r="M62" s="119">
        <v>254.5</v>
      </c>
      <c r="N62" s="89">
        <v>185.8</v>
      </c>
      <c r="O62" s="62">
        <f>M62-N62</f>
        <v>68.699999999999989</v>
      </c>
      <c r="P62" s="83">
        <v>37231.299999999996</v>
      </c>
      <c r="Q62" s="85">
        <v>37231.300000000003</v>
      </c>
      <c r="R62" s="62">
        <f t="shared" si="7"/>
        <v>0</v>
      </c>
      <c r="S62" s="91">
        <v>1.8</v>
      </c>
      <c r="T62" s="92">
        <v>1.8</v>
      </c>
      <c r="U62" s="64">
        <f t="shared" si="8"/>
        <v>0</v>
      </c>
      <c r="V62" s="55">
        <f t="shared" si="9"/>
        <v>37724.199999999997</v>
      </c>
      <c r="W62" s="56">
        <f t="shared" si="10"/>
        <v>34330.070000000007</v>
      </c>
      <c r="X62" s="57">
        <f t="shared" si="11"/>
        <v>3394.1299999999901</v>
      </c>
      <c r="Y62" s="85">
        <v>34598</v>
      </c>
      <c r="Z62" s="87">
        <v>32433.4</v>
      </c>
      <c r="AA62" s="56">
        <f t="shared" si="12"/>
        <v>2164.5999999999985</v>
      </c>
      <c r="AB62" s="95">
        <v>2871.7</v>
      </c>
      <c r="AC62" s="82">
        <v>1710.87</v>
      </c>
      <c r="AD62" s="56">
        <f t="shared" si="13"/>
        <v>1160.83</v>
      </c>
      <c r="AE62" s="84">
        <v>254.5</v>
      </c>
      <c r="AF62" s="102">
        <v>185.8</v>
      </c>
      <c r="AG62" s="56">
        <f t="shared" si="14"/>
        <v>68.699999999999989</v>
      </c>
      <c r="AH62" s="89">
        <v>0</v>
      </c>
      <c r="AI62" s="89">
        <v>0</v>
      </c>
      <c r="AJ62" s="57">
        <f t="shared" si="15"/>
        <v>0</v>
      </c>
    </row>
    <row r="63" spans="1:36" ht="14.25" thickBot="1" x14ac:dyDescent="0.3">
      <c r="A63" s="33">
        <v>43</v>
      </c>
      <c r="B63" s="80" t="s">
        <v>78</v>
      </c>
      <c r="C63" s="90">
        <v>2781.0000000000005</v>
      </c>
      <c r="D63" s="55">
        <f t="shared" si="1"/>
        <v>23411.200000000004</v>
      </c>
      <c r="E63" s="56">
        <f>SUM(H63+K63+N63+Q63+T63)</f>
        <v>23276.45</v>
      </c>
      <c r="F63" s="57">
        <f t="shared" si="3"/>
        <v>134.75000000000364</v>
      </c>
      <c r="G63" s="59">
        <v>0</v>
      </c>
      <c r="H63" s="113"/>
      <c r="I63" s="62">
        <f t="shared" si="4"/>
        <v>0</v>
      </c>
      <c r="J63" s="89"/>
      <c r="K63" s="89"/>
      <c r="L63" s="62">
        <f t="shared" si="5"/>
        <v>0</v>
      </c>
      <c r="M63" s="119">
        <v>444.4</v>
      </c>
      <c r="N63" s="89">
        <v>309.64999999999998</v>
      </c>
      <c r="O63" s="62">
        <f>M63-N63</f>
        <v>134.75</v>
      </c>
      <c r="P63" s="83">
        <v>22966.800000000003</v>
      </c>
      <c r="Q63" s="86">
        <v>22966.799999999999</v>
      </c>
      <c r="R63" s="62">
        <f t="shared" si="7"/>
        <v>0</v>
      </c>
      <c r="S63" s="91">
        <v>0</v>
      </c>
      <c r="T63" s="92">
        <v>0</v>
      </c>
      <c r="U63" s="64">
        <f t="shared" si="8"/>
        <v>0</v>
      </c>
      <c r="V63" s="55">
        <f t="shared" si="9"/>
        <v>26192.2</v>
      </c>
      <c r="W63" s="56">
        <f t="shared" si="10"/>
        <v>23156.07</v>
      </c>
      <c r="X63" s="57">
        <f t="shared" si="11"/>
        <v>3036.130000000001</v>
      </c>
      <c r="Y63" s="86">
        <v>24200.2</v>
      </c>
      <c r="Z63" s="87">
        <v>22131.62</v>
      </c>
      <c r="AA63" s="56">
        <f t="shared" si="12"/>
        <v>2068.5800000000017</v>
      </c>
      <c r="AB63" s="100">
        <v>1547.6</v>
      </c>
      <c r="AC63" s="101">
        <v>714.8</v>
      </c>
      <c r="AD63" s="56">
        <f t="shared" si="13"/>
        <v>832.8</v>
      </c>
      <c r="AE63" s="84">
        <v>444.4</v>
      </c>
      <c r="AF63" s="102">
        <v>309.64999999999998</v>
      </c>
      <c r="AG63" s="56">
        <f t="shared" si="14"/>
        <v>134.75</v>
      </c>
      <c r="AH63" s="89">
        <v>0</v>
      </c>
      <c r="AI63" s="89">
        <v>0</v>
      </c>
      <c r="AJ63" s="57">
        <f t="shared" si="15"/>
        <v>0</v>
      </c>
    </row>
    <row r="64" spans="1:36" ht="26.25" thickBot="1" x14ac:dyDescent="0.3">
      <c r="A64" s="33">
        <v>44</v>
      </c>
      <c r="B64" s="80" t="s">
        <v>79</v>
      </c>
      <c r="C64" s="90">
        <v>4556.7</v>
      </c>
      <c r="D64" s="55">
        <f t="shared" si="1"/>
        <v>35785.5</v>
      </c>
      <c r="E64" s="56">
        <f t="shared" si="2"/>
        <v>35785.5</v>
      </c>
      <c r="F64" s="57">
        <f t="shared" si="3"/>
        <v>0</v>
      </c>
      <c r="G64" s="59">
        <v>61.5</v>
      </c>
      <c r="H64" s="113">
        <v>61.5</v>
      </c>
      <c r="I64" s="62">
        <f t="shared" si="4"/>
        <v>0</v>
      </c>
      <c r="J64" s="89"/>
      <c r="K64" s="89"/>
      <c r="L64" s="62">
        <f t="shared" si="5"/>
        <v>0</v>
      </c>
      <c r="M64" s="119">
        <v>0</v>
      </c>
      <c r="N64" s="89"/>
      <c r="O64" s="62">
        <f t="shared" si="6"/>
        <v>0</v>
      </c>
      <c r="P64" s="83">
        <v>35724</v>
      </c>
      <c r="Q64" s="85">
        <v>35724</v>
      </c>
      <c r="R64" s="62">
        <f t="shared" si="7"/>
        <v>0</v>
      </c>
      <c r="S64" s="91">
        <v>0</v>
      </c>
      <c r="T64" s="92">
        <v>0</v>
      </c>
      <c r="U64" s="64">
        <f t="shared" si="8"/>
        <v>0</v>
      </c>
      <c r="V64" s="55">
        <f t="shared" si="9"/>
        <v>40342.199999999997</v>
      </c>
      <c r="W64" s="56">
        <f t="shared" si="10"/>
        <v>38584.800000000003</v>
      </c>
      <c r="X64" s="57">
        <f t="shared" si="11"/>
        <v>1757.3999999999942</v>
      </c>
      <c r="Y64" s="85">
        <v>36965.599999999999</v>
      </c>
      <c r="Z64" s="87">
        <v>36093.5</v>
      </c>
      <c r="AA64" s="56">
        <f t="shared" si="12"/>
        <v>872.09999999999854</v>
      </c>
      <c r="AB64" s="95">
        <v>3376.6</v>
      </c>
      <c r="AC64" s="82">
        <v>2491.3000000000002</v>
      </c>
      <c r="AD64" s="56">
        <f t="shared" si="13"/>
        <v>885.29999999999973</v>
      </c>
      <c r="AE64" s="84">
        <v>0</v>
      </c>
      <c r="AF64" s="102"/>
      <c r="AG64" s="56">
        <f t="shared" si="14"/>
        <v>0</v>
      </c>
      <c r="AH64" s="89">
        <v>0</v>
      </c>
      <c r="AI64" s="89">
        <v>0</v>
      </c>
      <c r="AJ64" s="57">
        <f t="shared" si="15"/>
        <v>0</v>
      </c>
    </row>
    <row r="65" spans="1:36" ht="26.25" thickBot="1" x14ac:dyDescent="0.3">
      <c r="A65" s="33">
        <v>45</v>
      </c>
      <c r="B65" s="80" t="s">
        <v>80</v>
      </c>
      <c r="C65" s="90">
        <v>562.1</v>
      </c>
      <c r="D65" s="55">
        <f t="shared" si="1"/>
        <v>26862.700000000004</v>
      </c>
      <c r="E65" s="56">
        <f t="shared" si="2"/>
        <v>26850.7</v>
      </c>
      <c r="F65" s="57">
        <f t="shared" si="3"/>
        <v>12.000000000003638</v>
      </c>
      <c r="G65" s="59">
        <v>0</v>
      </c>
      <c r="H65" s="113"/>
      <c r="I65" s="62">
        <f t="shared" si="4"/>
        <v>0</v>
      </c>
      <c r="J65" s="89"/>
      <c r="K65" s="89"/>
      <c r="L65" s="62">
        <f t="shared" si="5"/>
        <v>0</v>
      </c>
      <c r="M65" s="119">
        <v>49</v>
      </c>
      <c r="N65" s="89">
        <v>37</v>
      </c>
      <c r="O65" s="62">
        <f t="shared" si="6"/>
        <v>12</v>
      </c>
      <c r="P65" s="83">
        <v>26813.700000000004</v>
      </c>
      <c r="Q65" s="83">
        <v>26813.7</v>
      </c>
      <c r="R65" s="62">
        <f t="shared" si="7"/>
        <v>0</v>
      </c>
      <c r="S65" s="91">
        <v>0</v>
      </c>
      <c r="T65" s="92">
        <v>0</v>
      </c>
      <c r="U65" s="64">
        <f t="shared" si="8"/>
        <v>0</v>
      </c>
      <c r="V65" s="55">
        <f t="shared" si="9"/>
        <v>27424.799999999999</v>
      </c>
      <c r="W65" s="56">
        <f t="shared" si="10"/>
        <v>25043.41</v>
      </c>
      <c r="X65" s="57">
        <f t="shared" si="11"/>
        <v>2381.3899999999994</v>
      </c>
      <c r="Y65" s="85">
        <v>25370</v>
      </c>
      <c r="Z65" s="87">
        <v>23440.91</v>
      </c>
      <c r="AA65" s="56">
        <f t="shared" si="12"/>
        <v>1929.0900000000001</v>
      </c>
      <c r="AB65" s="95">
        <v>2005.8</v>
      </c>
      <c r="AC65" s="82">
        <v>1565.5</v>
      </c>
      <c r="AD65" s="56">
        <f t="shared" si="13"/>
        <v>440.29999999999995</v>
      </c>
      <c r="AE65" s="84">
        <v>49</v>
      </c>
      <c r="AF65" s="102">
        <v>37</v>
      </c>
      <c r="AG65" s="56">
        <f t="shared" si="14"/>
        <v>12</v>
      </c>
      <c r="AH65" s="89">
        <v>0</v>
      </c>
      <c r="AI65" s="89">
        <v>0</v>
      </c>
      <c r="AJ65" s="57">
        <f t="shared" si="15"/>
        <v>0</v>
      </c>
    </row>
    <row r="66" spans="1:36" ht="26.25" thickBot="1" x14ac:dyDescent="0.3">
      <c r="A66" s="33">
        <v>46</v>
      </c>
      <c r="B66" s="80" t="s">
        <v>81</v>
      </c>
      <c r="C66" s="90">
        <v>2716.1</v>
      </c>
      <c r="D66" s="55">
        <f t="shared" si="1"/>
        <v>43921.13</v>
      </c>
      <c r="E66" s="56">
        <f t="shared" si="2"/>
        <v>43903.23</v>
      </c>
      <c r="F66" s="57">
        <f t="shared" si="3"/>
        <v>17.899999999994179</v>
      </c>
      <c r="G66" s="59">
        <v>51.2</v>
      </c>
      <c r="H66" s="113">
        <v>51.2</v>
      </c>
      <c r="I66" s="62">
        <f t="shared" si="4"/>
        <v>0</v>
      </c>
      <c r="J66" s="89"/>
      <c r="K66" s="89"/>
      <c r="L66" s="62">
        <f t="shared" si="5"/>
        <v>0</v>
      </c>
      <c r="M66" s="119">
        <v>127.1</v>
      </c>
      <c r="N66" s="89">
        <v>109.2</v>
      </c>
      <c r="O66" s="62">
        <f t="shared" si="6"/>
        <v>17.899999999999991</v>
      </c>
      <c r="P66" s="83">
        <v>43716.799999999996</v>
      </c>
      <c r="Q66" s="85">
        <v>43716.800000000003</v>
      </c>
      <c r="R66" s="62">
        <f t="shared" si="7"/>
        <v>0</v>
      </c>
      <c r="S66" s="91">
        <v>26.03</v>
      </c>
      <c r="T66" s="92">
        <v>26.03</v>
      </c>
      <c r="U66" s="64">
        <f t="shared" si="8"/>
        <v>0</v>
      </c>
      <c r="V66" s="55">
        <f t="shared" si="9"/>
        <v>46611.199999999997</v>
      </c>
      <c r="W66" s="56">
        <f t="shared" si="10"/>
        <v>43724.149999999994</v>
      </c>
      <c r="X66" s="57">
        <f t="shared" si="11"/>
        <v>2887.0500000000029</v>
      </c>
      <c r="Y66" s="85">
        <v>40812.199999999997</v>
      </c>
      <c r="Z66" s="87">
        <v>39629.839999999997</v>
      </c>
      <c r="AA66" s="56">
        <f t="shared" si="12"/>
        <v>1182.3600000000006</v>
      </c>
      <c r="AB66" s="100">
        <v>5671.9</v>
      </c>
      <c r="AC66" s="101">
        <v>3985.11</v>
      </c>
      <c r="AD66" s="56">
        <f t="shared" si="13"/>
        <v>1686.7899999999995</v>
      </c>
      <c r="AE66" s="84">
        <v>127.1</v>
      </c>
      <c r="AF66" s="102">
        <v>109.2</v>
      </c>
      <c r="AG66" s="56">
        <f t="shared" si="14"/>
        <v>17.899999999999991</v>
      </c>
      <c r="AH66" s="89">
        <v>0</v>
      </c>
      <c r="AI66" s="89">
        <v>0</v>
      </c>
      <c r="AJ66" s="57">
        <f t="shared" si="15"/>
        <v>0</v>
      </c>
    </row>
    <row r="67" spans="1:36" ht="26.25" thickBot="1" x14ac:dyDescent="0.3">
      <c r="A67" s="33">
        <v>47</v>
      </c>
      <c r="B67" s="80" t="s">
        <v>82</v>
      </c>
      <c r="C67" s="90">
        <v>1265.2</v>
      </c>
      <c r="D67" s="55">
        <f t="shared" si="1"/>
        <v>39467.599999999999</v>
      </c>
      <c r="E67" s="56">
        <f t="shared" si="2"/>
        <v>39385.700000000004</v>
      </c>
      <c r="F67" s="57">
        <f t="shared" si="3"/>
        <v>81.899999999994179</v>
      </c>
      <c r="G67" s="59">
        <v>65.8</v>
      </c>
      <c r="H67" s="113">
        <v>65.8</v>
      </c>
      <c r="I67" s="62">
        <f t="shared" si="4"/>
        <v>0</v>
      </c>
      <c r="J67" s="89"/>
      <c r="K67" s="89"/>
      <c r="L67" s="62">
        <f t="shared" si="5"/>
        <v>0</v>
      </c>
      <c r="M67" s="119">
        <v>263.89999999999998</v>
      </c>
      <c r="N67" s="89">
        <v>182</v>
      </c>
      <c r="O67" s="62">
        <f t="shared" si="6"/>
        <v>81.899999999999977</v>
      </c>
      <c r="P67" s="83">
        <v>39137.9</v>
      </c>
      <c r="Q67" s="85">
        <v>39137.9</v>
      </c>
      <c r="R67" s="62">
        <f t="shared" si="7"/>
        <v>0</v>
      </c>
      <c r="S67" s="91">
        <v>0</v>
      </c>
      <c r="T67" s="92">
        <v>0</v>
      </c>
      <c r="U67" s="64">
        <f t="shared" si="8"/>
        <v>0</v>
      </c>
      <c r="V67" s="55">
        <f t="shared" si="9"/>
        <v>40732.800000000003</v>
      </c>
      <c r="W67" s="56">
        <f t="shared" si="10"/>
        <v>39507.269999999997</v>
      </c>
      <c r="X67" s="57">
        <f t="shared" si="11"/>
        <v>1225.5300000000061</v>
      </c>
      <c r="Y67" s="85">
        <v>37167.4</v>
      </c>
      <c r="Z67" s="87">
        <v>37026.839999999997</v>
      </c>
      <c r="AA67" s="56">
        <f t="shared" si="12"/>
        <v>140.56000000000495</v>
      </c>
      <c r="AB67" s="95">
        <v>3301.5</v>
      </c>
      <c r="AC67" s="82">
        <v>2298.4299999999998</v>
      </c>
      <c r="AD67" s="56">
        <f t="shared" si="13"/>
        <v>1003.0700000000002</v>
      </c>
      <c r="AE67" s="84">
        <v>263.89999999999998</v>
      </c>
      <c r="AF67" s="102">
        <v>182</v>
      </c>
      <c r="AG67" s="56">
        <f t="shared" si="14"/>
        <v>81.899999999999977</v>
      </c>
      <c r="AH67" s="89">
        <v>0</v>
      </c>
      <c r="AI67" s="89">
        <v>0</v>
      </c>
      <c r="AJ67" s="57">
        <f t="shared" si="15"/>
        <v>0</v>
      </c>
    </row>
    <row r="68" spans="1:36" ht="26.25" thickBot="1" x14ac:dyDescent="0.3">
      <c r="A68" s="33">
        <v>48</v>
      </c>
      <c r="B68" s="80" t="s">
        <v>83</v>
      </c>
      <c r="C68" s="90">
        <v>341</v>
      </c>
      <c r="D68" s="55">
        <f t="shared" si="1"/>
        <v>34378.1</v>
      </c>
      <c r="E68" s="56">
        <f t="shared" si="2"/>
        <v>34241.299999999996</v>
      </c>
      <c r="F68" s="57">
        <f t="shared" si="3"/>
        <v>136.80000000000291</v>
      </c>
      <c r="G68" s="59">
        <v>0</v>
      </c>
      <c r="H68" s="113"/>
      <c r="I68" s="62">
        <f t="shared" si="4"/>
        <v>0</v>
      </c>
      <c r="J68" s="89"/>
      <c r="K68" s="89"/>
      <c r="L68" s="62">
        <f t="shared" si="5"/>
        <v>0</v>
      </c>
      <c r="M68" s="119">
        <v>546</v>
      </c>
      <c r="N68" s="89">
        <v>409.2</v>
      </c>
      <c r="O68" s="62">
        <f t="shared" si="6"/>
        <v>136.80000000000001</v>
      </c>
      <c r="P68" s="83">
        <v>33772.1</v>
      </c>
      <c r="Q68" s="85">
        <v>33772.1</v>
      </c>
      <c r="R68" s="62">
        <f t="shared" si="7"/>
        <v>0</v>
      </c>
      <c r="S68" s="91">
        <v>60</v>
      </c>
      <c r="T68" s="92">
        <v>60</v>
      </c>
      <c r="U68" s="64">
        <f t="shared" si="8"/>
        <v>0</v>
      </c>
      <c r="V68" s="55">
        <f t="shared" si="9"/>
        <v>34719.100000000006</v>
      </c>
      <c r="W68" s="56">
        <f t="shared" si="10"/>
        <v>33379.119999999995</v>
      </c>
      <c r="X68" s="57">
        <f t="shared" si="11"/>
        <v>1339.9800000000105</v>
      </c>
      <c r="Y68" s="85">
        <v>31091.100000000002</v>
      </c>
      <c r="Z68" s="87">
        <v>30647.919999999998</v>
      </c>
      <c r="AA68" s="56">
        <f t="shared" si="12"/>
        <v>443.18000000000393</v>
      </c>
      <c r="AB68" s="95">
        <v>3022</v>
      </c>
      <c r="AC68" s="82">
        <v>2297</v>
      </c>
      <c r="AD68" s="56">
        <f t="shared" si="13"/>
        <v>725</v>
      </c>
      <c r="AE68" s="84">
        <v>546</v>
      </c>
      <c r="AF68" s="102">
        <v>409.2</v>
      </c>
      <c r="AG68" s="56">
        <f t="shared" si="14"/>
        <v>136.80000000000001</v>
      </c>
      <c r="AH68" s="89">
        <v>60</v>
      </c>
      <c r="AI68" s="89">
        <v>25</v>
      </c>
      <c r="AJ68" s="57">
        <f t="shared" si="15"/>
        <v>35</v>
      </c>
    </row>
    <row r="69" spans="1:36" ht="14.25" thickBot="1" x14ac:dyDescent="0.3">
      <c r="A69" s="33">
        <v>49</v>
      </c>
      <c r="B69" s="80" t="s">
        <v>84</v>
      </c>
      <c r="C69" s="90">
        <v>2192.5</v>
      </c>
      <c r="D69" s="55">
        <f t="shared" si="1"/>
        <v>42016.680000000008</v>
      </c>
      <c r="E69" s="56">
        <f t="shared" si="2"/>
        <v>42014.78</v>
      </c>
      <c r="F69" s="57">
        <f t="shared" si="3"/>
        <v>1.9000000000087311</v>
      </c>
      <c r="G69" s="59">
        <v>1079.5999999999999</v>
      </c>
      <c r="H69" s="114">
        <v>1079.5999999999999</v>
      </c>
      <c r="I69" s="62">
        <f t="shared" si="4"/>
        <v>0</v>
      </c>
      <c r="J69" s="89"/>
      <c r="K69" s="89"/>
      <c r="L69" s="62">
        <f t="shared" si="5"/>
        <v>0</v>
      </c>
      <c r="M69" s="119">
        <v>148.19999999999999</v>
      </c>
      <c r="N69" s="89">
        <v>146.30000000000001</v>
      </c>
      <c r="O69" s="62">
        <f t="shared" si="6"/>
        <v>1.8999999999999773</v>
      </c>
      <c r="P69" s="83">
        <v>40726.100000000006</v>
      </c>
      <c r="Q69" s="85">
        <v>40726.1</v>
      </c>
      <c r="R69" s="62">
        <f t="shared" si="7"/>
        <v>0</v>
      </c>
      <c r="S69" s="94">
        <v>62.78</v>
      </c>
      <c r="T69" s="92">
        <v>62.78</v>
      </c>
      <c r="U69" s="64">
        <f t="shared" si="8"/>
        <v>0</v>
      </c>
      <c r="V69" s="55">
        <f t="shared" si="9"/>
        <v>44146.399999999994</v>
      </c>
      <c r="W69" s="56">
        <f t="shared" si="10"/>
        <v>40712.6</v>
      </c>
      <c r="X69" s="57">
        <f t="shared" si="11"/>
        <v>3433.7999999999956</v>
      </c>
      <c r="Y69" s="85">
        <v>39855</v>
      </c>
      <c r="Z69" s="87">
        <v>37496.839999999997</v>
      </c>
      <c r="AA69" s="56">
        <f t="shared" si="12"/>
        <v>2358.1600000000035</v>
      </c>
      <c r="AB69" s="97">
        <v>4143.2</v>
      </c>
      <c r="AC69" s="98">
        <v>3069.46</v>
      </c>
      <c r="AD69" s="56">
        <f t="shared" si="13"/>
        <v>1073.7399999999998</v>
      </c>
      <c r="AE69" s="84">
        <v>148.19999999999999</v>
      </c>
      <c r="AF69" s="102">
        <v>146.30000000000001</v>
      </c>
      <c r="AG69" s="56">
        <f t="shared" si="14"/>
        <v>1.8999999999999773</v>
      </c>
      <c r="AH69" s="89">
        <v>0</v>
      </c>
      <c r="AI69" s="89">
        <v>0</v>
      </c>
      <c r="AJ69" s="57">
        <f t="shared" si="15"/>
        <v>0</v>
      </c>
    </row>
    <row r="70" spans="1:36" ht="14.25" thickBot="1" x14ac:dyDescent="0.3">
      <c r="A70" s="33">
        <v>50</v>
      </c>
      <c r="B70" s="80" t="s">
        <v>85</v>
      </c>
      <c r="C70" s="90">
        <v>707.2</v>
      </c>
      <c r="D70" s="55">
        <f t="shared" si="1"/>
        <v>30092.2</v>
      </c>
      <c r="E70" s="56">
        <f t="shared" si="2"/>
        <v>30063.4</v>
      </c>
      <c r="F70" s="57">
        <f t="shared" si="3"/>
        <v>28.799999999999272</v>
      </c>
      <c r="G70" s="59">
        <v>0</v>
      </c>
      <c r="H70" s="113"/>
      <c r="I70" s="62">
        <f t="shared" si="4"/>
        <v>0</v>
      </c>
      <c r="J70" s="89"/>
      <c r="K70" s="89"/>
      <c r="L70" s="62">
        <f t="shared" si="5"/>
        <v>0</v>
      </c>
      <c r="M70" s="119">
        <v>347.3</v>
      </c>
      <c r="N70" s="89">
        <v>318.5</v>
      </c>
      <c r="O70" s="62">
        <f t="shared" si="6"/>
        <v>28.800000000000011</v>
      </c>
      <c r="P70" s="83">
        <v>29744.400000000001</v>
      </c>
      <c r="Q70" s="85">
        <v>29744.400000000001</v>
      </c>
      <c r="R70" s="62">
        <f t="shared" si="7"/>
        <v>0</v>
      </c>
      <c r="S70" s="91">
        <v>0.5</v>
      </c>
      <c r="T70" s="92">
        <v>0.5</v>
      </c>
      <c r="U70" s="64">
        <f t="shared" si="8"/>
        <v>0</v>
      </c>
      <c r="V70" s="55">
        <f t="shared" si="9"/>
        <v>30798.899999999998</v>
      </c>
      <c r="W70" s="56">
        <f t="shared" si="10"/>
        <v>29265.13</v>
      </c>
      <c r="X70" s="57">
        <f t="shared" si="11"/>
        <v>1533.7699999999968</v>
      </c>
      <c r="Y70" s="85">
        <v>27175.3</v>
      </c>
      <c r="Z70" s="87">
        <v>26680.49</v>
      </c>
      <c r="AA70" s="56">
        <f t="shared" si="12"/>
        <v>494.80999999999767</v>
      </c>
      <c r="AB70" s="95">
        <v>3276.3</v>
      </c>
      <c r="AC70" s="82">
        <v>2266.14</v>
      </c>
      <c r="AD70" s="56">
        <f t="shared" si="13"/>
        <v>1010.1600000000003</v>
      </c>
      <c r="AE70" s="84">
        <v>347.3</v>
      </c>
      <c r="AF70" s="102">
        <v>318.5</v>
      </c>
      <c r="AG70" s="56">
        <f t="shared" si="14"/>
        <v>28.800000000000011</v>
      </c>
      <c r="AH70" s="89">
        <v>0</v>
      </c>
      <c r="AI70" s="89">
        <v>0</v>
      </c>
      <c r="AJ70" s="57">
        <f t="shared" si="15"/>
        <v>0</v>
      </c>
    </row>
    <row r="71" spans="1:36" ht="14.25" thickBot="1" x14ac:dyDescent="0.3">
      <c r="A71" s="33">
        <v>51</v>
      </c>
      <c r="B71" s="80" t="s">
        <v>86</v>
      </c>
      <c r="C71" s="90">
        <v>1791.6999999999998</v>
      </c>
      <c r="D71" s="55">
        <f t="shared" si="1"/>
        <v>34882.920000000006</v>
      </c>
      <c r="E71" s="56">
        <f t="shared" si="2"/>
        <v>34778.620000000003</v>
      </c>
      <c r="F71" s="57">
        <f t="shared" si="3"/>
        <v>104.30000000000291</v>
      </c>
      <c r="G71" s="59">
        <v>556</v>
      </c>
      <c r="H71" s="113">
        <v>556</v>
      </c>
      <c r="I71" s="62">
        <f t="shared" si="4"/>
        <v>0</v>
      </c>
      <c r="J71" s="89"/>
      <c r="K71" s="89"/>
      <c r="L71" s="62">
        <f t="shared" si="5"/>
        <v>0</v>
      </c>
      <c r="M71" s="119">
        <v>426.4</v>
      </c>
      <c r="N71" s="89">
        <v>322.10000000000002</v>
      </c>
      <c r="O71" s="62">
        <f t="shared" si="6"/>
        <v>104.29999999999995</v>
      </c>
      <c r="P71" s="83">
        <v>33583.800000000003</v>
      </c>
      <c r="Q71" s="85">
        <v>33583.800000000003</v>
      </c>
      <c r="R71" s="62">
        <f t="shared" si="7"/>
        <v>0</v>
      </c>
      <c r="S71" s="91">
        <v>316.72000000000003</v>
      </c>
      <c r="T71" s="92">
        <v>316.72000000000003</v>
      </c>
      <c r="U71" s="64">
        <f t="shared" si="8"/>
        <v>0</v>
      </c>
      <c r="V71" s="55">
        <f t="shared" si="9"/>
        <v>36674.6</v>
      </c>
      <c r="W71" s="56">
        <f t="shared" si="10"/>
        <v>34677.57</v>
      </c>
      <c r="X71" s="57">
        <f t="shared" si="11"/>
        <v>1997.0299999999988</v>
      </c>
      <c r="Y71" s="85">
        <v>31868.9</v>
      </c>
      <c r="Z71" s="87">
        <v>31437.8</v>
      </c>
      <c r="AA71" s="56">
        <f t="shared" si="12"/>
        <v>431.10000000000218</v>
      </c>
      <c r="AB71" s="100">
        <v>4062.6000000000004</v>
      </c>
      <c r="AC71" s="101">
        <v>2875.77</v>
      </c>
      <c r="AD71" s="56">
        <f t="shared" si="13"/>
        <v>1186.8300000000004</v>
      </c>
      <c r="AE71" s="84">
        <v>426.4</v>
      </c>
      <c r="AF71" s="102">
        <v>322.10000000000002</v>
      </c>
      <c r="AG71" s="56">
        <f t="shared" si="14"/>
        <v>104.29999999999995</v>
      </c>
      <c r="AH71" s="89">
        <v>316.7</v>
      </c>
      <c r="AI71" s="89">
        <v>41.9</v>
      </c>
      <c r="AJ71" s="57">
        <f t="shared" si="15"/>
        <v>274.8</v>
      </c>
    </row>
    <row r="72" spans="1:36" ht="14.25" thickBot="1" x14ac:dyDescent="0.3">
      <c r="A72" s="33">
        <v>52</v>
      </c>
      <c r="B72" s="80" t="s">
        <v>87</v>
      </c>
      <c r="C72" s="90">
        <v>285.39999999999998</v>
      </c>
      <c r="D72" s="55">
        <f t="shared" si="1"/>
        <v>50899.650000000009</v>
      </c>
      <c r="E72" s="56">
        <f t="shared" si="2"/>
        <v>50899.65</v>
      </c>
      <c r="F72" s="57">
        <f t="shared" si="3"/>
        <v>0</v>
      </c>
      <c r="G72" s="59">
        <v>995.6</v>
      </c>
      <c r="H72" s="113">
        <v>995.6</v>
      </c>
      <c r="I72" s="62">
        <f t="shared" si="4"/>
        <v>0</v>
      </c>
      <c r="J72" s="89"/>
      <c r="K72" s="89"/>
      <c r="L72" s="62">
        <f t="shared" si="5"/>
        <v>0</v>
      </c>
      <c r="M72" s="119">
        <v>0</v>
      </c>
      <c r="N72" s="89"/>
      <c r="O72" s="62">
        <f t="shared" si="6"/>
        <v>0</v>
      </c>
      <c r="P72" s="83">
        <v>42410.000000000007</v>
      </c>
      <c r="Q72" s="85">
        <v>42410</v>
      </c>
      <c r="R72" s="62">
        <f t="shared" si="7"/>
        <v>0</v>
      </c>
      <c r="S72" s="91">
        <v>7494.05</v>
      </c>
      <c r="T72" s="92">
        <v>7494.05</v>
      </c>
      <c r="U72" s="64">
        <f t="shared" si="8"/>
        <v>0</v>
      </c>
      <c r="V72" s="55">
        <f t="shared" si="9"/>
        <v>50834.749999999993</v>
      </c>
      <c r="W72" s="56">
        <f t="shared" si="10"/>
        <v>48924.26</v>
      </c>
      <c r="X72" s="57">
        <f t="shared" si="11"/>
        <v>1910.4899999999907</v>
      </c>
      <c r="Y72" s="85">
        <v>39655.299999999996</v>
      </c>
      <c r="Z72" s="87">
        <v>38276.01</v>
      </c>
      <c r="AA72" s="56">
        <f t="shared" si="12"/>
        <v>1379.2899999999936</v>
      </c>
      <c r="AB72" s="95">
        <v>4035.7</v>
      </c>
      <c r="AC72" s="82">
        <v>3504.5</v>
      </c>
      <c r="AD72" s="56">
        <f t="shared" si="13"/>
        <v>531.19999999999982</v>
      </c>
      <c r="AE72" s="84">
        <v>0</v>
      </c>
      <c r="AF72" s="102"/>
      <c r="AG72" s="56">
        <f t="shared" si="14"/>
        <v>0</v>
      </c>
      <c r="AH72" s="89">
        <v>7143.75</v>
      </c>
      <c r="AI72" s="89">
        <v>7143.75</v>
      </c>
      <c r="AJ72" s="57">
        <f t="shared" si="15"/>
        <v>0</v>
      </c>
    </row>
    <row r="73" spans="1:36" ht="14.25" thickBot="1" x14ac:dyDescent="0.3">
      <c r="A73" s="33">
        <v>53</v>
      </c>
      <c r="B73" s="80" t="s">
        <v>88</v>
      </c>
      <c r="C73" s="90">
        <v>981.5</v>
      </c>
      <c r="D73" s="55">
        <f t="shared" si="1"/>
        <v>34765.200000000004</v>
      </c>
      <c r="E73" s="56">
        <f t="shared" si="2"/>
        <v>34765.199999999997</v>
      </c>
      <c r="F73" s="57">
        <f t="shared" si="3"/>
        <v>0</v>
      </c>
      <c r="G73" s="59">
        <v>0</v>
      </c>
      <c r="H73" s="113"/>
      <c r="I73" s="62">
        <f t="shared" si="4"/>
        <v>0</v>
      </c>
      <c r="J73" s="89"/>
      <c r="K73" s="89"/>
      <c r="L73" s="62">
        <f t="shared" si="5"/>
        <v>0</v>
      </c>
      <c r="M73" s="119">
        <v>0</v>
      </c>
      <c r="N73" s="89"/>
      <c r="O73" s="62">
        <f t="shared" si="6"/>
        <v>0</v>
      </c>
      <c r="P73" s="83">
        <v>34765.200000000004</v>
      </c>
      <c r="Q73" s="85">
        <v>34765.199999999997</v>
      </c>
      <c r="R73" s="62">
        <f t="shared" si="7"/>
        <v>0</v>
      </c>
      <c r="S73" s="91">
        <v>0</v>
      </c>
      <c r="T73" s="92">
        <v>0</v>
      </c>
      <c r="U73" s="64">
        <f t="shared" si="8"/>
        <v>0</v>
      </c>
      <c r="V73" s="55">
        <f t="shared" si="9"/>
        <v>35746.699999999997</v>
      </c>
      <c r="W73" s="56">
        <f t="shared" si="10"/>
        <v>33010.25</v>
      </c>
      <c r="X73" s="57">
        <f t="shared" si="11"/>
        <v>2736.4499999999971</v>
      </c>
      <c r="Y73" s="85">
        <v>32187.8</v>
      </c>
      <c r="Z73" s="87">
        <v>30380.65</v>
      </c>
      <c r="AA73" s="56">
        <f t="shared" si="12"/>
        <v>1807.1499999999978</v>
      </c>
      <c r="AB73" s="95">
        <v>3558.9</v>
      </c>
      <c r="AC73" s="82">
        <v>2629.6</v>
      </c>
      <c r="AD73" s="56">
        <f t="shared" si="13"/>
        <v>929.30000000000018</v>
      </c>
      <c r="AE73" s="84">
        <v>0</v>
      </c>
      <c r="AF73" s="102"/>
      <c r="AG73" s="56">
        <f t="shared" si="14"/>
        <v>0</v>
      </c>
      <c r="AH73" s="89">
        <v>0</v>
      </c>
      <c r="AI73" s="89">
        <v>0</v>
      </c>
      <c r="AJ73" s="57">
        <f t="shared" si="15"/>
        <v>0</v>
      </c>
    </row>
    <row r="74" spans="1:36" ht="14.25" thickBot="1" x14ac:dyDescent="0.3">
      <c r="A74" s="33">
        <v>54</v>
      </c>
      <c r="B74" s="80" t="s">
        <v>89</v>
      </c>
      <c r="C74" s="90">
        <v>1509.7</v>
      </c>
      <c r="D74" s="55">
        <f t="shared" si="1"/>
        <v>35006.129999999997</v>
      </c>
      <c r="E74" s="56">
        <f t="shared" si="2"/>
        <v>34975.129999999997</v>
      </c>
      <c r="F74" s="57">
        <f t="shared" si="3"/>
        <v>31</v>
      </c>
      <c r="G74" s="59">
        <v>61.5</v>
      </c>
      <c r="H74" s="113">
        <v>61.5</v>
      </c>
      <c r="I74" s="62">
        <f t="shared" si="4"/>
        <v>0</v>
      </c>
      <c r="J74" s="89"/>
      <c r="K74" s="89"/>
      <c r="L74" s="62">
        <f t="shared" si="5"/>
        <v>0</v>
      </c>
      <c r="M74" s="119">
        <v>118.6</v>
      </c>
      <c r="N74" s="89">
        <v>87.6</v>
      </c>
      <c r="O74" s="62">
        <f t="shared" si="6"/>
        <v>31</v>
      </c>
      <c r="P74" s="83">
        <v>34001.1</v>
      </c>
      <c r="Q74" s="85">
        <v>34001.1</v>
      </c>
      <c r="R74" s="62">
        <f t="shared" si="7"/>
        <v>0</v>
      </c>
      <c r="S74" s="91">
        <v>824.93</v>
      </c>
      <c r="T74" s="92">
        <v>824.93</v>
      </c>
      <c r="U74" s="64">
        <f t="shared" si="8"/>
        <v>0</v>
      </c>
      <c r="V74" s="55">
        <f t="shared" si="9"/>
        <v>35690.9</v>
      </c>
      <c r="W74" s="56">
        <f t="shared" si="10"/>
        <v>33282.5</v>
      </c>
      <c r="X74" s="57">
        <f t="shared" si="11"/>
        <v>2408.4000000000015</v>
      </c>
      <c r="Y74" s="85">
        <v>33621.9</v>
      </c>
      <c r="Z74" s="87">
        <v>31476.12</v>
      </c>
      <c r="AA74" s="56">
        <f t="shared" si="12"/>
        <v>2145.7800000000025</v>
      </c>
      <c r="AB74" s="95">
        <v>1950.4</v>
      </c>
      <c r="AC74" s="82">
        <v>1718.78</v>
      </c>
      <c r="AD74" s="56">
        <f t="shared" si="13"/>
        <v>231.62000000000012</v>
      </c>
      <c r="AE74" s="84">
        <v>118.6</v>
      </c>
      <c r="AF74" s="102">
        <v>87.6</v>
      </c>
      <c r="AG74" s="56">
        <f t="shared" si="14"/>
        <v>31</v>
      </c>
      <c r="AH74" s="89">
        <v>0</v>
      </c>
      <c r="AI74" s="89">
        <v>0</v>
      </c>
      <c r="AJ74" s="57">
        <f t="shared" si="15"/>
        <v>0</v>
      </c>
    </row>
    <row r="75" spans="1:36" ht="14.25" thickBot="1" x14ac:dyDescent="0.3">
      <c r="A75" s="33">
        <v>55</v>
      </c>
      <c r="B75" s="80" t="s">
        <v>90</v>
      </c>
      <c r="C75" s="90">
        <v>2664.5</v>
      </c>
      <c r="D75" s="55">
        <f t="shared" si="1"/>
        <v>30959.9</v>
      </c>
      <c r="E75" s="56">
        <f t="shared" si="2"/>
        <v>30936</v>
      </c>
      <c r="F75" s="57">
        <f t="shared" si="3"/>
        <v>23.900000000001455</v>
      </c>
      <c r="G75" s="59">
        <v>0</v>
      </c>
      <c r="H75" s="113"/>
      <c r="I75" s="62">
        <f t="shared" si="4"/>
        <v>0</v>
      </c>
      <c r="J75" s="89"/>
      <c r="K75" s="89"/>
      <c r="L75" s="62">
        <f t="shared" si="5"/>
        <v>0</v>
      </c>
      <c r="M75" s="119">
        <v>114.9</v>
      </c>
      <c r="N75" s="89">
        <v>91</v>
      </c>
      <c r="O75" s="62">
        <f t="shared" si="6"/>
        <v>23.900000000000006</v>
      </c>
      <c r="P75" s="83">
        <v>30665</v>
      </c>
      <c r="Q75" s="83">
        <v>30665</v>
      </c>
      <c r="R75" s="62">
        <f t="shared" si="7"/>
        <v>0</v>
      </c>
      <c r="S75" s="91">
        <v>180</v>
      </c>
      <c r="T75" s="92">
        <v>180</v>
      </c>
      <c r="U75" s="64">
        <f t="shared" si="8"/>
        <v>0</v>
      </c>
      <c r="V75" s="55">
        <f t="shared" si="9"/>
        <v>33624.400000000001</v>
      </c>
      <c r="W75" s="56">
        <f t="shared" si="10"/>
        <v>29689.710000000003</v>
      </c>
      <c r="X75" s="57">
        <f t="shared" si="11"/>
        <v>3934.6899999999987</v>
      </c>
      <c r="Y75" s="85">
        <v>29518.6</v>
      </c>
      <c r="Z75" s="87">
        <v>27019.31</v>
      </c>
      <c r="AA75" s="56">
        <f t="shared" si="12"/>
        <v>2499.2899999999972</v>
      </c>
      <c r="AB75" s="95">
        <v>3810.9</v>
      </c>
      <c r="AC75" s="82">
        <v>2399.4</v>
      </c>
      <c r="AD75" s="56">
        <f t="shared" si="13"/>
        <v>1411.5</v>
      </c>
      <c r="AE75" s="84">
        <v>114.9</v>
      </c>
      <c r="AF75" s="102">
        <v>91</v>
      </c>
      <c r="AG75" s="56">
        <f t="shared" si="14"/>
        <v>23.900000000000006</v>
      </c>
      <c r="AH75" s="89">
        <v>180</v>
      </c>
      <c r="AI75" s="89">
        <v>180</v>
      </c>
      <c r="AJ75" s="57">
        <f t="shared" si="15"/>
        <v>0</v>
      </c>
    </row>
    <row r="76" spans="1:36" ht="26.25" thickBot="1" x14ac:dyDescent="0.3">
      <c r="A76" s="33">
        <v>56</v>
      </c>
      <c r="B76" s="80" t="s">
        <v>91</v>
      </c>
      <c r="C76" s="90">
        <v>3075.3</v>
      </c>
      <c r="D76" s="55">
        <f t="shared" si="1"/>
        <v>83747</v>
      </c>
      <c r="E76" s="56">
        <f t="shared" si="2"/>
        <v>83747</v>
      </c>
      <c r="F76" s="57">
        <f t="shared" si="3"/>
        <v>0</v>
      </c>
      <c r="G76" s="59">
        <v>3923.7000000000003</v>
      </c>
      <c r="H76" s="113">
        <v>3923.7</v>
      </c>
      <c r="I76" s="62">
        <f t="shared" si="4"/>
        <v>0</v>
      </c>
      <c r="J76" s="89"/>
      <c r="K76" s="89"/>
      <c r="L76" s="62">
        <f t="shared" si="5"/>
        <v>0</v>
      </c>
      <c r="M76" s="119">
        <v>0</v>
      </c>
      <c r="N76" s="89"/>
      <c r="O76" s="62">
        <f t="shared" si="6"/>
        <v>0</v>
      </c>
      <c r="P76" s="83">
        <v>79795.3</v>
      </c>
      <c r="Q76" s="85">
        <v>79795.3</v>
      </c>
      <c r="R76" s="62">
        <f t="shared" si="7"/>
        <v>0</v>
      </c>
      <c r="S76" s="91">
        <v>28</v>
      </c>
      <c r="T76" s="92">
        <v>28</v>
      </c>
      <c r="U76" s="64">
        <f t="shared" si="8"/>
        <v>0</v>
      </c>
      <c r="V76" s="55">
        <f t="shared" si="9"/>
        <v>86822.299999999988</v>
      </c>
      <c r="W76" s="56">
        <f t="shared" si="10"/>
        <v>82036.31</v>
      </c>
      <c r="X76" s="57">
        <f t="shared" si="11"/>
        <v>4785.9899999999907</v>
      </c>
      <c r="Y76" s="85">
        <v>75492.399999999994</v>
      </c>
      <c r="Z76" s="87">
        <v>73320.28</v>
      </c>
      <c r="AA76" s="56">
        <f t="shared" si="12"/>
        <v>2172.1199999999953</v>
      </c>
      <c r="AB76" s="95">
        <v>11301.9</v>
      </c>
      <c r="AC76" s="82">
        <v>8688.0300000000007</v>
      </c>
      <c r="AD76" s="56">
        <f t="shared" si="13"/>
        <v>2613.869999999999</v>
      </c>
      <c r="AE76" s="84">
        <v>0</v>
      </c>
      <c r="AF76" s="102"/>
      <c r="AG76" s="56">
        <f t="shared" si="14"/>
        <v>0</v>
      </c>
      <c r="AH76" s="89">
        <v>28</v>
      </c>
      <c r="AI76" s="89">
        <v>28</v>
      </c>
      <c r="AJ76" s="57">
        <f t="shared" si="15"/>
        <v>0</v>
      </c>
    </row>
    <row r="77" spans="1:36" ht="26.25" thickBot="1" x14ac:dyDescent="0.3">
      <c r="A77" s="33">
        <v>57</v>
      </c>
      <c r="B77" s="80" t="s">
        <v>92</v>
      </c>
      <c r="C77" s="90">
        <v>7188.7999999999993</v>
      </c>
      <c r="D77" s="55">
        <f t="shared" si="1"/>
        <v>46096.3</v>
      </c>
      <c r="E77" s="56">
        <f t="shared" si="2"/>
        <v>45922.5</v>
      </c>
      <c r="F77" s="57">
        <f t="shared" si="3"/>
        <v>173.80000000000291</v>
      </c>
      <c r="G77" s="59">
        <v>0</v>
      </c>
      <c r="H77" s="113"/>
      <c r="I77" s="62">
        <f t="shared" si="4"/>
        <v>0</v>
      </c>
      <c r="J77" s="89"/>
      <c r="K77" s="89"/>
      <c r="L77" s="62">
        <f t="shared" si="5"/>
        <v>0</v>
      </c>
      <c r="M77" s="119">
        <v>389.1</v>
      </c>
      <c r="N77" s="89">
        <v>215.3</v>
      </c>
      <c r="O77" s="62">
        <f t="shared" si="6"/>
        <v>173.8</v>
      </c>
      <c r="P77" s="83">
        <v>45707.200000000004</v>
      </c>
      <c r="Q77" s="83">
        <v>45707.199999999997</v>
      </c>
      <c r="R77" s="62">
        <f t="shared" si="7"/>
        <v>0</v>
      </c>
      <c r="S77" s="91">
        <v>0</v>
      </c>
      <c r="T77" s="92">
        <v>0</v>
      </c>
      <c r="U77" s="64">
        <f t="shared" si="8"/>
        <v>0</v>
      </c>
      <c r="V77" s="55">
        <f t="shared" si="9"/>
        <v>53285.100000000006</v>
      </c>
      <c r="W77" s="56">
        <f t="shared" si="10"/>
        <v>50870.55</v>
      </c>
      <c r="X77" s="57">
        <f t="shared" si="11"/>
        <v>2414.5500000000029</v>
      </c>
      <c r="Y77" s="85">
        <v>44704.600000000006</v>
      </c>
      <c r="Z77" s="87">
        <v>44454.239999999998</v>
      </c>
      <c r="AA77" s="56">
        <f t="shared" si="12"/>
        <v>250.36000000000786</v>
      </c>
      <c r="AB77" s="95">
        <v>8191.3999999999987</v>
      </c>
      <c r="AC77" s="82">
        <v>6201.01</v>
      </c>
      <c r="AD77" s="56">
        <f t="shared" si="13"/>
        <v>1990.3899999999985</v>
      </c>
      <c r="AE77" s="84">
        <v>389.1</v>
      </c>
      <c r="AF77" s="102">
        <v>215.3</v>
      </c>
      <c r="AG77" s="56">
        <f t="shared" si="14"/>
        <v>173.8</v>
      </c>
      <c r="AH77" s="89">
        <v>0</v>
      </c>
      <c r="AI77" s="89">
        <v>0</v>
      </c>
      <c r="AJ77" s="57">
        <f t="shared" si="15"/>
        <v>0</v>
      </c>
    </row>
    <row r="78" spans="1:36" ht="26.25" thickBot="1" x14ac:dyDescent="0.3">
      <c r="A78" s="33">
        <v>58</v>
      </c>
      <c r="B78" s="80" t="s">
        <v>93</v>
      </c>
      <c r="C78" s="90">
        <v>3899.5</v>
      </c>
      <c r="D78" s="55">
        <f t="shared" si="1"/>
        <v>32978</v>
      </c>
      <c r="E78" s="56">
        <f t="shared" si="2"/>
        <v>32893.199999999997</v>
      </c>
      <c r="F78" s="57">
        <f t="shared" si="3"/>
        <v>84.80000000000291</v>
      </c>
      <c r="G78" s="59">
        <v>0</v>
      </c>
      <c r="H78" s="112"/>
      <c r="I78" s="62">
        <f t="shared" si="4"/>
        <v>0</v>
      </c>
      <c r="J78" s="89"/>
      <c r="K78" s="89"/>
      <c r="L78" s="62">
        <f t="shared" si="5"/>
        <v>0</v>
      </c>
      <c r="M78" s="119">
        <v>243.3</v>
      </c>
      <c r="N78" s="89">
        <v>158.5</v>
      </c>
      <c r="O78" s="62">
        <f t="shared" si="6"/>
        <v>84.800000000000011</v>
      </c>
      <c r="P78" s="83">
        <v>32734.7</v>
      </c>
      <c r="Q78" s="85">
        <v>32734.7</v>
      </c>
      <c r="R78" s="62">
        <f t="shared" si="7"/>
        <v>0</v>
      </c>
      <c r="S78" s="94">
        <v>0</v>
      </c>
      <c r="T78" s="92">
        <v>0</v>
      </c>
      <c r="U78" s="64">
        <f t="shared" si="8"/>
        <v>0</v>
      </c>
      <c r="V78" s="55">
        <f t="shared" si="9"/>
        <v>36877.5</v>
      </c>
      <c r="W78" s="56">
        <f t="shared" si="10"/>
        <v>32284.620000000003</v>
      </c>
      <c r="X78" s="57">
        <f t="shared" si="11"/>
        <v>4592.8799999999974</v>
      </c>
      <c r="Y78" s="85">
        <v>31180</v>
      </c>
      <c r="Z78" s="87">
        <v>29450.13</v>
      </c>
      <c r="AA78" s="56">
        <f t="shared" si="12"/>
        <v>1729.869999999999</v>
      </c>
      <c r="AB78" s="97">
        <v>5454.2000000000007</v>
      </c>
      <c r="AC78" s="98">
        <v>2675.99</v>
      </c>
      <c r="AD78" s="56">
        <f t="shared" si="13"/>
        <v>2778.2100000000009</v>
      </c>
      <c r="AE78" s="84">
        <v>243.3</v>
      </c>
      <c r="AF78" s="102">
        <v>158.5</v>
      </c>
      <c r="AG78" s="56">
        <f t="shared" si="14"/>
        <v>84.800000000000011</v>
      </c>
      <c r="AH78" s="89">
        <v>0</v>
      </c>
      <c r="AI78" s="89">
        <v>0</v>
      </c>
      <c r="AJ78" s="57">
        <f t="shared" si="15"/>
        <v>0</v>
      </c>
    </row>
    <row r="79" spans="1:36" ht="26.25" thickBot="1" x14ac:dyDescent="0.3">
      <c r="A79" s="33">
        <v>59</v>
      </c>
      <c r="B79" s="80" t="s">
        <v>94</v>
      </c>
      <c r="C79" s="90">
        <v>1402.8999999999999</v>
      </c>
      <c r="D79" s="55">
        <f t="shared" si="1"/>
        <v>50669.599999999999</v>
      </c>
      <c r="E79" s="56">
        <f t="shared" si="2"/>
        <v>50669.599999999999</v>
      </c>
      <c r="F79" s="57">
        <f t="shared" si="3"/>
        <v>0</v>
      </c>
      <c r="G79" s="59">
        <v>1160.7</v>
      </c>
      <c r="H79" s="113">
        <v>1160.7</v>
      </c>
      <c r="I79" s="62">
        <f t="shared" si="4"/>
        <v>0</v>
      </c>
      <c r="J79" s="89"/>
      <c r="K79" s="89"/>
      <c r="L79" s="62">
        <f t="shared" si="5"/>
        <v>0</v>
      </c>
      <c r="M79" s="119">
        <v>0</v>
      </c>
      <c r="N79" s="89"/>
      <c r="O79" s="62">
        <f t="shared" si="6"/>
        <v>0</v>
      </c>
      <c r="P79" s="83">
        <v>49508.9</v>
      </c>
      <c r="Q79" s="85">
        <v>49508.9</v>
      </c>
      <c r="R79" s="62">
        <f t="shared" si="7"/>
        <v>0</v>
      </c>
      <c r="S79" s="91">
        <v>0</v>
      </c>
      <c r="T79" s="92">
        <v>0</v>
      </c>
      <c r="U79" s="64">
        <f t="shared" si="8"/>
        <v>0</v>
      </c>
      <c r="V79" s="55">
        <f t="shared" si="9"/>
        <v>52072.499999999993</v>
      </c>
      <c r="W79" s="56">
        <f t="shared" si="10"/>
        <v>49883.990000000005</v>
      </c>
      <c r="X79" s="57">
        <f t="shared" si="11"/>
        <v>2188.5099999999875</v>
      </c>
      <c r="Y79" s="85">
        <v>48612.899999999994</v>
      </c>
      <c r="Z79" s="87">
        <v>47029.8</v>
      </c>
      <c r="AA79" s="56">
        <f t="shared" si="12"/>
        <v>1583.0999999999913</v>
      </c>
      <c r="AB79" s="95">
        <v>3459.6</v>
      </c>
      <c r="AC79" s="82">
        <v>2854.19</v>
      </c>
      <c r="AD79" s="56">
        <f t="shared" si="13"/>
        <v>605.40999999999985</v>
      </c>
      <c r="AE79" s="84">
        <v>0</v>
      </c>
      <c r="AF79" s="102"/>
      <c r="AG79" s="56">
        <f t="shared" si="14"/>
        <v>0</v>
      </c>
      <c r="AH79" s="89">
        <v>0</v>
      </c>
      <c r="AI79" s="89">
        <v>0</v>
      </c>
      <c r="AJ79" s="57">
        <f t="shared" si="15"/>
        <v>0</v>
      </c>
    </row>
    <row r="80" spans="1:36" ht="26.25" thickBot="1" x14ac:dyDescent="0.3">
      <c r="A80" s="33">
        <v>60</v>
      </c>
      <c r="B80" s="80" t="s">
        <v>95</v>
      </c>
      <c r="C80" s="90">
        <v>17660.599999999999</v>
      </c>
      <c r="D80" s="55">
        <f t="shared" si="1"/>
        <v>49966.30000000001</v>
      </c>
      <c r="E80" s="56">
        <f t="shared" si="2"/>
        <v>49966.3</v>
      </c>
      <c r="F80" s="57">
        <f t="shared" si="3"/>
        <v>0</v>
      </c>
      <c r="G80" s="59">
        <v>2730.3</v>
      </c>
      <c r="H80" s="113">
        <v>2730.3</v>
      </c>
      <c r="I80" s="62">
        <f t="shared" si="4"/>
        <v>0</v>
      </c>
      <c r="J80" s="89"/>
      <c r="K80" s="89"/>
      <c r="L80" s="62">
        <f t="shared" si="5"/>
        <v>0</v>
      </c>
      <c r="M80" s="119">
        <v>0</v>
      </c>
      <c r="N80" s="89"/>
      <c r="O80" s="62">
        <f t="shared" si="6"/>
        <v>0</v>
      </c>
      <c r="P80" s="83">
        <v>47176.000000000007</v>
      </c>
      <c r="Q80" s="85">
        <v>47176</v>
      </c>
      <c r="R80" s="62">
        <f t="shared" si="7"/>
        <v>0</v>
      </c>
      <c r="S80" s="91">
        <v>60</v>
      </c>
      <c r="T80" s="92">
        <v>60</v>
      </c>
      <c r="U80" s="64">
        <f t="shared" si="8"/>
        <v>0</v>
      </c>
      <c r="V80" s="55">
        <f t="shared" si="9"/>
        <v>67626.899999999994</v>
      </c>
      <c r="W80" s="56">
        <f t="shared" si="10"/>
        <v>51504.03</v>
      </c>
      <c r="X80" s="57">
        <f t="shared" si="11"/>
        <v>16122.869999999995</v>
      </c>
      <c r="Y80" s="85">
        <v>56561.4</v>
      </c>
      <c r="Z80" s="87">
        <v>46636.7</v>
      </c>
      <c r="AA80" s="56">
        <f t="shared" si="12"/>
        <v>9924.7000000000044</v>
      </c>
      <c r="AB80" s="95">
        <v>11005.5</v>
      </c>
      <c r="AC80" s="82">
        <v>4822.33</v>
      </c>
      <c r="AD80" s="56">
        <f t="shared" si="13"/>
        <v>6183.17</v>
      </c>
      <c r="AE80" s="84">
        <v>0</v>
      </c>
      <c r="AF80" s="102"/>
      <c r="AG80" s="56">
        <f t="shared" si="14"/>
        <v>0</v>
      </c>
      <c r="AH80" s="89">
        <v>60</v>
      </c>
      <c r="AI80" s="89">
        <v>45</v>
      </c>
      <c r="AJ80" s="57">
        <f t="shared" si="15"/>
        <v>15</v>
      </c>
    </row>
    <row r="81" spans="1:36" ht="14.25" thickBot="1" x14ac:dyDescent="0.3">
      <c r="A81" s="33">
        <v>61</v>
      </c>
      <c r="B81" s="80" t="s">
        <v>96</v>
      </c>
      <c r="C81" s="90">
        <v>785.1</v>
      </c>
      <c r="D81" s="55">
        <f t="shared" si="1"/>
        <v>26312.400000000001</v>
      </c>
      <c r="E81" s="56">
        <f t="shared" si="2"/>
        <v>26312.400000000001</v>
      </c>
      <c r="F81" s="57">
        <f t="shared" si="3"/>
        <v>0</v>
      </c>
      <c r="G81" s="59">
        <v>114</v>
      </c>
      <c r="H81" s="112">
        <v>114</v>
      </c>
      <c r="I81" s="62">
        <f t="shared" si="4"/>
        <v>0</v>
      </c>
      <c r="J81" s="89"/>
      <c r="K81" s="89"/>
      <c r="L81" s="62">
        <f t="shared" si="5"/>
        <v>0</v>
      </c>
      <c r="M81" s="119">
        <v>0</v>
      </c>
      <c r="N81" s="89"/>
      <c r="O81" s="62">
        <f t="shared" si="6"/>
        <v>0</v>
      </c>
      <c r="P81" s="83">
        <v>26198.400000000001</v>
      </c>
      <c r="Q81" s="85">
        <v>26198.400000000001</v>
      </c>
      <c r="R81" s="62">
        <f t="shared" si="7"/>
        <v>0</v>
      </c>
      <c r="S81" s="91">
        <v>0</v>
      </c>
      <c r="T81" s="92">
        <v>0</v>
      </c>
      <c r="U81" s="64">
        <f t="shared" si="8"/>
        <v>0</v>
      </c>
      <c r="V81" s="55">
        <f t="shared" si="9"/>
        <v>27097.5</v>
      </c>
      <c r="W81" s="56">
        <f t="shared" si="10"/>
        <v>26134.68</v>
      </c>
      <c r="X81" s="57">
        <f t="shared" si="11"/>
        <v>962.81999999999971</v>
      </c>
      <c r="Y81" s="85">
        <v>25165.5</v>
      </c>
      <c r="Z81" s="87">
        <v>24795.119999999999</v>
      </c>
      <c r="AA81" s="56">
        <f t="shared" si="12"/>
        <v>370.38000000000102</v>
      </c>
      <c r="AB81" s="95">
        <v>1932</v>
      </c>
      <c r="AC81" s="82">
        <v>1339.56</v>
      </c>
      <c r="AD81" s="56">
        <f t="shared" si="13"/>
        <v>592.44000000000005</v>
      </c>
      <c r="AE81" s="84">
        <v>0</v>
      </c>
      <c r="AF81" s="102"/>
      <c r="AG81" s="56">
        <f t="shared" si="14"/>
        <v>0</v>
      </c>
      <c r="AH81" s="89">
        <v>0</v>
      </c>
      <c r="AI81" s="89">
        <v>0</v>
      </c>
      <c r="AJ81" s="57">
        <f t="shared" si="15"/>
        <v>0</v>
      </c>
    </row>
    <row r="82" spans="1:36" ht="14.25" thickBot="1" x14ac:dyDescent="0.3">
      <c r="A82" s="33">
        <v>62</v>
      </c>
      <c r="B82" s="80" t="s">
        <v>97</v>
      </c>
      <c r="C82" s="90">
        <v>1820.2</v>
      </c>
      <c r="D82" s="55">
        <f t="shared" si="1"/>
        <v>25215.599999999999</v>
      </c>
      <c r="E82" s="56">
        <f t="shared" si="2"/>
        <v>25097.8</v>
      </c>
      <c r="F82" s="57">
        <f t="shared" si="3"/>
        <v>117.79999999999927</v>
      </c>
      <c r="G82" s="59">
        <v>0</v>
      </c>
      <c r="H82" s="112"/>
      <c r="I82" s="62">
        <f t="shared" si="4"/>
        <v>0</v>
      </c>
      <c r="J82" s="89"/>
      <c r="K82" s="89"/>
      <c r="L82" s="62">
        <f t="shared" si="5"/>
        <v>0</v>
      </c>
      <c r="M82" s="119">
        <v>478.1</v>
      </c>
      <c r="N82" s="89">
        <v>360.3</v>
      </c>
      <c r="O82" s="62">
        <f t="shared" si="6"/>
        <v>117.80000000000001</v>
      </c>
      <c r="P82" s="83">
        <v>24737.5</v>
      </c>
      <c r="Q82" s="83">
        <v>24737.5</v>
      </c>
      <c r="R82" s="62">
        <f t="shared" si="7"/>
        <v>0</v>
      </c>
      <c r="S82" s="94">
        <v>0</v>
      </c>
      <c r="T82" s="92">
        <v>0</v>
      </c>
      <c r="U82" s="64">
        <f t="shared" si="8"/>
        <v>0</v>
      </c>
      <c r="V82" s="55">
        <f t="shared" si="9"/>
        <v>27035.800000000003</v>
      </c>
      <c r="W82" s="56">
        <f t="shared" si="10"/>
        <v>23363.600000000002</v>
      </c>
      <c r="X82" s="57">
        <f t="shared" si="11"/>
        <v>3672.2000000000007</v>
      </c>
      <c r="Y82" s="85">
        <v>21991.500000000004</v>
      </c>
      <c r="Z82" s="85">
        <v>21040.9</v>
      </c>
      <c r="AA82" s="56">
        <f t="shared" si="12"/>
        <v>950.60000000000218</v>
      </c>
      <c r="AB82" s="97">
        <v>4566.2</v>
      </c>
      <c r="AC82" s="98">
        <v>1962.4</v>
      </c>
      <c r="AD82" s="56">
        <f t="shared" si="13"/>
        <v>2603.7999999999997</v>
      </c>
      <c r="AE82" s="84">
        <v>478.1</v>
      </c>
      <c r="AF82" s="102">
        <v>360.3</v>
      </c>
      <c r="AG82" s="56">
        <f t="shared" si="14"/>
        <v>117.80000000000001</v>
      </c>
      <c r="AH82" s="89">
        <v>0</v>
      </c>
      <c r="AI82" s="89">
        <v>0</v>
      </c>
      <c r="AJ82" s="57">
        <f t="shared" si="15"/>
        <v>0</v>
      </c>
    </row>
    <row r="83" spans="1:36" ht="14.25" thickBot="1" x14ac:dyDescent="0.3">
      <c r="A83" s="33">
        <v>63</v>
      </c>
      <c r="B83" s="80" t="s">
        <v>98</v>
      </c>
      <c r="C83" s="90">
        <v>7656.2999999999993</v>
      </c>
      <c r="D83" s="55">
        <f t="shared" si="1"/>
        <v>53053.500000000007</v>
      </c>
      <c r="E83" s="56">
        <f t="shared" si="2"/>
        <v>53029.599999999999</v>
      </c>
      <c r="F83" s="57">
        <f t="shared" si="3"/>
        <v>23.900000000008731</v>
      </c>
      <c r="G83" s="59">
        <v>1955.4</v>
      </c>
      <c r="H83" s="113">
        <v>1955.4</v>
      </c>
      <c r="I83" s="62">
        <f t="shared" si="4"/>
        <v>0</v>
      </c>
      <c r="J83" s="89"/>
      <c r="K83" s="89"/>
      <c r="L83" s="62">
        <f t="shared" si="5"/>
        <v>0</v>
      </c>
      <c r="M83" s="119">
        <v>114.9</v>
      </c>
      <c r="N83" s="89">
        <v>91</v>
      </c>
      <c r="O83" s="62">
        <f t="shared" si="6"/>
        <v>23.900000000000006</v>
      </c>
      <c r="P83" s="83">
        <v>50983.200000000004</v>
      </c>
      <c r="Q83" s="85">
        <v>50983.199999999997</v>
      </c>
      <c r="R83" s="62">
        <f t="shared" si="7"/>
        <v>0</v>
      </c>
      <c r="S83" s="91">
        <v>0</v>
      </c>
      <c r="T83" s="92">
        <v>0</v>
      </c>
      <c r="U83" s="64">
        <f t="shared" si="8"/>
        <v>0</v>
      </c>
      <c r="V83" s="55">
        <f t="shared" si="9"/>
        <v>60709.8</v>
      </c>
      <c r="W83" s="56">
        <f t="shared" si="10"/>
        <v>54048.47</v>
      </c>
      <c r="X83" s="57">
        <f t="shared" si="11"/>
        <v>6661.3300000000017</v>
      </c>
      <c r="Y83" s="85">
        <v>52972.1</v>
      </c>
      <c r="Z83" s="87">
        <v>48670.720000000001</v>
      </c>
      <c r="AA83" s="56">
        <f t="shared" si="12"/>
        <v>4301.3799999999974</v>
      </c>
      <c r="AB83" s="95">
        <v>7622.8</v>
      </c>
      <c r="AC83" s="82">
        <v>5286.75</v>
      </c>
      <c r="AD83" s="56">
        <f t="shared" si="13"/>
        <v>2336.0500000000002</v>
      </c>
      <c r="AE83" s="84">
        <v>114.9</v>
      </c>
      <c r="AF83" s="102">
        <v>91</v>
      </c>
      <c r="AG83" s="56">
        <f t="shared" si="14"/>
        <v>23.900000000000006</v>
      </c>
      <c r="AH83" s="89">
        <v>0</v>
      </c>
      <c r="AI83" s="89">
        <v>0</v>
      </c>
      <c r="AJ83" s="57">
        <f t="shared" si="15"/>
        <v>0</v>
      </c>
    </row>
    <row r="84" spans="1:36" ht="26.25" thickBot="1" x14ac:dyDescent="0.3">
      <c r="A84" s="33">
        <v>64</v>
      </c>
      <c r="B84" s="80" t="s">
        <v>99</v>
      </c>
      <c r="C84" s="90">
        <v>1790.5</v>
      </c>
      <c r="D84" s="55">
        <f t="shared" si="1"/>
        <v>80378.98</v>
      </c>
      <c r="E84" s="56">
        <f t="shared" si="2"/>
        <v>80339.78</v>
      </c>
      <c r="F84" s="57">
        <f t="shared" si="3"/>
        <v>39.19999999999709</v>
      </c>
      <c r="G84" s="59">
        <v>4715.2</v>
      </c>
      <c r="H84" s="113">
        <v>4715.2</v>
      </c>
      <c r="I84" s="62">
        <f t="shared" si="4"/>
        <v>0</v>
      </c>
      <c r="J84" s="89"/>
      <c r="K84" s="89"/>
      <c r="L84" s="62">
        <f t="shared" si="5"/>
        <v>0</v>
      </c>
      <c r="M84" s="119">
        <v>116.2</v>
      </c>
      <c r="N84" s="89">
        <v>77</v>
      </c>
      <c r="O84" s="62">
        <f t="shared" si="6"/>
        <v>39.200000000000003</v>
      </c>
      <c r="P84" s="83">
        <v>75331.199999999997</v>
      </c>
      <c r="Q84" s="85">
        <v>75331.199999999997</v>
      </c>
      <c r="R84" s="62">
        <f t="shared" si="7"/>
        <v>0</v>
      </c>
      <c r="S84" s="91">
        <v>216.38</v>
      </c>
      <c r="T84" s="92">
        <v>216.38</v>
      </c>
      <c r="U84" s="64">
        <f t="shared" si="8"/>
        <v>0</v>
      </c>
      <c r="V84" s="55">
        <f t="shared" si="9"/>
        <v>81953.099999999991</v>
      </c>
      <c r="W84" s="56">
        <f t="shared" si="10"/>
        <v>75782.890000000014</v>
      </c>
      <c r="X84" s="57">
        <f t="shared" si="11"/>
        <v>6170.2099999999773</v>
      </c>
      <c r="Y84" s="85">
        <v>72666.299999999988</v>
      </c>
      <c r="Z84" s="87">
        <v>69968.820000000007</v>
      </c>
      <c r="AA84" s="56">
        <f t="shared" si="12"/>
        <v>2697.4799999999814</v>
      </c>
      <c r="AB84" s="95">
        <v>9170.6</v>
      </c>
      <c r="AC84" s="82">
        <v>5737.07</v>
      </c>
      <c r="AD84" s="56">
        <f t="shared" si="13"/>
        <v>3433.5300000000007</v>
      </c>
      <c r="AE84" s="84">
        <v>116.2</v>
      </c>
      <c r="AF84" s="102">
        <v>77</v>
      </c>
      <c r="AG84" s="56">
        <f t="shared" si="14"/>
        <v>39.200000000000003</v>
      </c>
      <c r="AH84" s="89">
        <v>0</v>
      </c>
      <c r="AI84" s="89">
        <v>0</v>
      </c>
      <c r="AJ84" s="57">
        <f t="shared" si="15"/>
        <v>0</v>
      </c>
    </row>
    <row r="85" spans="1:36" ht="14.25" thickBot="1" x14ac:dyDescent="0.3">
      <c r="A85" s="33">
        <v>65</v>
      </c>
      <c r="B85" s="80" t="s">
        <v>100</v>
      </c>
      <c r="C85" s="90">
        <v>836.80000000000007</v>
      </c>
      <c r="D85" s="55">
        <f t="shared" si="1"/>
        <v>34445.5</v>
      </c>
      <c r="E85" s="56">
        <f t="shared" si="2"/>
        <v>34445.5</v>
      </c>
      <c r="F85" s="57">
        <f t="shared" si="3"/>
        <v>0</v>
      </c>
      <c r="G85" s="59">
        <v>0</v>
      </c>
      <c r="H85" s="113"/>
      <c r="I85" s="62">
        <f t="shared" si="4"/>
        <v>0</v>
      </c>
      <c r="J85" s="89"/>
      <c r="K85" s="89"/>
      <c r="L85" s="62">
        <f t="shared" si="5"/>
        <v>0</v>
      </c>
      <c r="M85" s="119">
        <v>0</v>
      </c>
      <c r="N85" s="89"/>
      <c r="O85" s="62">
        <f t="shared" si="6"/>
        <v>0</v>
      </c>
      <c r="P85" s="83">
        <v>34445.5</v>
      </c>
      <c r="Q85" s="85">
        <v>34445.5</v>
      </c>
      <c r="R85" s="62">
        <f t="shared" si="7"/>
        <v>0</v>
      </c>
      <c r="S85" s="91">
        <v>0</v>
      </c>
      <c r="T85" s="92">
        <v>0</v>
      </c>
      <c r="U85" s="64">
        <f t="shared" si="8"/>
        <v>0</v>
      </c>
      <c r="V85" s="55">
        <f t="shared" si="9"/>
        <v>35282.299999999996</v>
      </c>
      <c r="W85" s="56">
        <f t="shared" si="10"/>
        <v>33491.49</v>
      </c>
      <c r="X85" s="57">
        <f t="shared" si="11"/>
        <v>1790.8099999999977</v>
      </c>
      <c r="Y85" s="85">
        <v>32783.199999999997</v>
      </c>
      <c r="Z85" s="87">
        <v>31538.38</v>
      </c>
      <c r="AA85" s="56">
        <f t="shared" si="12"/>
        <v>1244.8199999999961</v>
      </c>
      <c r="AB85" s="95">
        <v>2499.1000000000004</v>
      </c>
      <c r="AC85" s="82">
        <v>1953.11</v>
      </c>
      <c r="AD85" s="56">
        <f t="shared" si="13"/>
        <v>545.99000000000046</v>
      </c>
      <c r="AE85" s="84">
        <v>0</v>
      </c>
      <c r="AF85" s="102"/>
      <c r="AG85" s="56">
        <f t="shared" si="14"/>
        <v>0</v>
      </c>
      <c r="AH85" s="89">
        <v>0</v>
      </c>
      <c r="AI85" s="89">
        <v>0</v>
      </c>
      <c r="AJ85" s="57">
        <f t="shared" si="15"/>
        <v>0</v>
      </c>
    </row>
    <row r="86" spans="1:36" ht="14.25" thickBot="1" x14ac:dyDescent="0.3">
      <c r="A86" s="33">
        <v>66</v>
      </c>
      <c r="B86" s="80" t="s">
        <v>101</v>
      </c>
      <c r="C86" s="90">
        <v>846.5</v>
      </c>
      <c r="D86" s="55">
        <f t="shared" ref="D86:D149" si="16">SUM(G86+J86+M86+P86+S86)</f>
        <v>38317.9</v>
      </c>
      <c r="E86" s="56">
        <f t="shared" ref="E86:E149" si="17">SUM(H86+K86+N86+Q86+T86)</f>
        <v>38088.9</v>
      </c>
      <c r="F86" s="57">
        <f t="shared" ref="F86:F149" si="18">D86-E86</f>
        <v>229</v>
      </c>
      <c r="G86" s="59">
        <v>0</v>
      </c>
      <c r="H86" s="113"/>
      <c r="I86" s="62">
        <f t="shared" ref="I86:I149" si="19">G86-H86</f>
        <v>0</v>
      </c>
      <c r="J86" s="89"/>
      <c r="K86" s="89"/>
      <c r="L86" s="62">
        <f t="shared" ref="L86:L149" si="20">J86-K86</f>
        <v>0</v>
      </c>
      <c r="M86" s="119">
        <v>507.6</v>
      </c>
      <c r="N86" s="119">
        <v>278.60000000000002</v>
      </c>
      <c r="O86" s="62">
        <f t="shared" ref="O86:O149" si="21">M86-N86</f>
        <v>229</v>
      </c>
      <c r="P86" s="83">
        <v>37810.300000000003</v>
      </c>
      <c r="Q86" s="85">
        <v>37810.300000000003</v>
      </c>
      <c r="R86" s="62">
        <f t="shared" ref="R86:R149" si="22">P86-Q86</f>
        <v>0</v>
      </c>
      <c r="S86" s="91">
        <v>0</v>
      </c>
      <c r="T86" s="92">
        <v>0</v>
      </c>
      <c r="U86" s="64">
        <f t="shared" ref="U86:U149" si="23">S86-T86</f>
        <v>0</v>
      </c>
      <c r="V86" s="55">
        <f t="shared" ref="V86:V149" si="24">SUM(Y86+AB86+AE86+AH86)</f>
        <v>39164.400000000001</v>
      </c>
      <c r="W86" s="56">
        <f t="shared" ref="W86:W149" si="25">SUM(Z86+AC86+AF86+AI86)</f>
        <v>37461.869999999995</v>
      </c>
      <c r="X86" s="57">
        <f t="shared" ref="X86:X149" si="26">V86-W86</f>
        <v>1702.5300000000061</v>
      </c>
      <c r="Y86" s="85">
        <v>35797.4</v>
      </c>
      <c r="Z86" s="87">
        <v>35306.57</v>
      </c>
      <c r="AA86" s="56">
        <f t="shared" ref="AA86:AA149" si="27">Y86-Z86</f>
        <v>490.83000000000175</v>
      </c>
      <c r="AB86" s="95">
        <v>2859.4</v>
      </c>
      <c r="AC86" s="82">
        <v>1876.7</v>
      </c>
      <c r="AD86" s="56">
        <f t="shared" ref="AD86:AD149" si="28">AB86-AC86</f>
        <v>982.7</v>
      </c>
      <c r="AE86" s="84">
        <v>507.6</v>
      </c>
      <c r="AF86" s="102">
        <v>278.60000000000002</v>
      </c>
      <c r="AG86" s="56">
        <f t="shared" ref="AG86:AG149" si="29">AE86-AF86</f>
        <v>229</v>
      </c>
      <c r="AH86" s="89">
        <v>0</v>
      </c>
      <c r="AI86" s="89">
        <v>0</v>
      </c>
      <c r="AJ86" s="57">
        <f t="shared" ref="AJ86:AJ149" si="30">AH86-AI86</f>
        <v>0</v>
      </c>
    </row>
    <row r="87" spans="1:36" ht="14.25" thickBot="1" x14ac:dyDescent="0.3">
      <c r="A87" s="33">
        <v>67</v>
      </c>
      <c r="B87" s="80" t="s">
        <v>102</v>
      </c>
      <c r="C87" s="90">
        <v>1244.9000000000001</v>
      </c>
      <c r="D87" s="55">
        <f t="shared" si="16"/>
        <v>39231.399999999994</v>
      </c>
      <c r="E87" s="56">
        <f t="shared" si="17"/>
        <v>39076.6</v>
      </c>
      <c r="F87" s="57">
        <f t="shared" si="18"/>
        <v>154.79999999999563</v>
      </c>
      <c r="G87" s="59">
        <v>0</v>
      </c>
      <c r="H87" s="113"/>
      <c r="I87" s="62">
        <f t="shared" si="19"/>
        <v>0</v>
      </c>
      <c r="J87" s="89"/>
      <c r="K87" s="89"/>
      <c r="L87" s="62">
        <f t="shared" si="20"/>
        <v>0</v>
      </c>
      <c r="M87" s="119">
        <v>489.2</v>
      </c>
      <c r="N87" s="119">
        <v>334.4</v>
      </c>
      <c r="O87" s="62">
        <f t="shared" si="21"/>
        <v>154.80000000000001</v>
      </c>
      <c r="P87" s="83">
        <v>38736.199999999997</v>
      </c>
      <c r="Q87" s="85">
        <v>38736.199999999997</v>
      </c>
      <c r="R87" s="62">
        <f t="shared" si="22"/>
        <v>0</v>
      </c>
      <c r="S87" s="91">
        <v>6</v>
      </c>
      <c r="T87" s="92">
        <v>6</v>
      </c>
      <c r="U87" s="64">
        <f t="shared" si="23"/>
        <v>0</v>
      </c>
      <c r="V87" s="55">
        <f t="shared" si="24"/>
        <v>40470.299999999996</v>
      </c>
      <c r="W87" s="56">
        <f t="shared" si="25"/>
        <v>39711.370000000003</v>
      </c>
      <c r="X87" s="57">
        <f t="shared" si="26"/>
        <v>758.92999999999302</v>
      </c>
      <c r="Y87" s="85">
        <v>35056</v>
      </c>
      <c r="Z87" s="87">
        <v>34938.800000000003</v>
      </c>
      <c r="AA87" s="56">
        <f t="shared" si="27"/>
        <v>117.19999999999709</v>
      </c>
      <c r="AB87" s="95">
        <v>4925.1000000000004</v>
      </c>
      <c r="AC87" s="82">
        <v>4438.17</v>
      </c>
      <c r="AD87" s="56">
        <f t="shared" si="28"/>
        <v>486.93000000000029</v>
      </c>
      <c r="AE87" s="84">
        <v>489.2</v>
      </c>
      <c r="AF87" s="120">
        <v>334.4</v>
      </c>
      <c r="AG87" s="56">
        <f t="shared" si="29"/>
        <v>154.80000000000001</v>
      </c>
      <c r="AH87" s="89">
        <v>0</v>
      </c>
      <c r="AI87" s="89">
        <v>0</v>
      </c>
      <c r="AJ87" s="57">
        <f t="shared" si="30"/>
        <v>0</v>
      </c>
    </row>
    <row r="88" spans="1:36" ht="14.25" thickBot="1" x14ac:dyDescent="0.3">
      <c r="A88" s="33">
        <v>68</v>
      </c>
      <c r="B88" s="80" t="s">
        <v>103</v>
      </c>
      <c r="C88" s="90">
        <v>3652.5</v>
      </c>
      <c r="D88" s="55">
        <f t="shared" si="16"/>
        <v>42952.200000000004</v>
      </c>
      <c r="E88" s="56">
        <f t="shared" si="17"/>
        <v>42702.549999999996</v>
      </c>
      <c r="F88" s="57">
        <f t="shared" si="18"/>
        <v>249.65000000000873</v>
      </c>
      <c r="G88" s="59">
        <v>3316.5</v>
      </c>
      <c r="H88" s="115">
        <v>3316.5</v>
      </c>
      <c r="I88" s="62">
        <f t="shared" si="19"/>
        <v>0</v>
      </c>
      <c r="J88" s="89"/>
      <c r="K88" s="89"/>
      <c r="L88" s="62">
        <f t="shared" si="20"/>
        <v>0</v>
      </c>
      <c r="M88" s="119">
        <v>811.5</v>
      </c>
      <c r="N88" s="89">
        <v>561.85</v>
      </c>
      <c r="O88" s="62">
        <f t="shared" si="21"/>
        <v>249.64999999999998</v>
      </c>
      <c r="P88" s="83">
        <v>38824.200000000004</v>
      </c>
      <c r="Q88" s="85">
        <v>38824.199999999997</v>
      </c>
      <c r="R88" s="62">
        <f t="shared" si="22"/>
        <v>0</v>
      </c>
      <c r="S88" s="94">
        <v>0</v>
      </c>
      <c r="T88" s="92">
        <v>0</v>
      </c>
      <c r="U88" s="64">
        <f t="shared" si="23"/>
        <v>0</v>
      </c>
      <c r="V88" s="55">
        <f t="shared" si="24"/>
        <v>46604.7</v>
      </c>
      <c r="W88" s="56">
        <f t="shared" si="25"/>
        <v>42677.78</v>
      </c>
      <c r="X88" s="57">
        <f t="shared" si="26"/>
        <v>3926.9199999999983</v>
      </c>
      <c r="Y88" s="85">
        <v>39169.5</v>
      </c>
      <c r="Z88" s="87">
        <v>38280.35</v>
      </c>
      <c r="AA88" s="56">
        <f t="shared" si="27"/>
        <v>889.15000000000146</v>
      </c>
      <c r="AB88" s="97">
        <v>6623.7</v>
      </c>
      <c r="AC88" s="98">
        <v>3835.58</v>
      </c>
      <c r="AD88" s="56">
        <f t="shared" si="28"/>
        <v>2788.12</v>
      </c>
      <c r="AE88" s="84">
        <v>811.5</v>
      </c>
      <c r="AF88" s="102">
        <v>561.85</v>
      </c>
      <c r="AG88" s="56">
        <f t="shared" si="29"/>
        <v>249.64999999999998</v>
      </c>
      <c r="AH88" s="89">
        <v>0</v>
      </c>
      <c r="AI88" s="89">
        <v>0</v>
      </c>
      <c r="AJ88" s="57">
        <f t="shared" si="30"/>
        <v>0</v>
      </c>
    </row>
    <row r="89" spans="1:36" ht="14.25" thickBot="1" x14ac:dyDescent="0.3">
      <c r="A89" s="33">
        <v>69</v>
      </c>
      <c r="B89" s="80" t="s">
        <v>104</v>
      </c>
      <c r="C89" s="90">
        <v>1260.0999999999999</v>
      </c>
      <c r="D89" s="55">
        <f t="shared" si="16"/>
        <v>42304.5</v>
      </c>
      <c r="E89" s="56">
        <f t="shared" si="17"/>
        <v>42165.4</v>
      </c>
      <c r="F89" s="57">
        <f t="shared" si="18"/>
        <v>139.09999999999854</v>
      </c>
      <c r="G89" s="59">
        <v>1492.6</v>
      </c>
      <c r="H89" s="115">
        <v>1492.6</v>
      </c>
      <c r="I89" s="62">
        <f t="shared" si="19"/>
        <v>0</v>
      </c>
      <c r="J89" s="89"/>
      <c r="K89" s="89"/>
      <c r="L89" s="62">
        <f t="shared" si="20"/>
        <v>0</v>
      </c>
      <c r="M89" s="119">
        <v>346.1</v>
      </c>
      <c r="N89" s="89">
        <v>207</v>
      </c>
      <c r="O89" s="62">
        <f t="shared" si="21"/>
        <v>139.10000000000002</v>
      </c>
      <c r="P89" s="83">
        <v>40465.800000000003</v>
      </c>
      <c r="Q89" s="85">
        <v>40465.800000000003</v>
      </c>
      <c r="R89" s="62">
        <f t="shared" si="22"/>
        <v>0</v>
      </c>
      <c r="S89" s="94">
        <v>0</v>
      </c>
      <c r="T89" s="92">
        <v>0</v>
      </c>
      <c r="U89" s="64">
        <f t="shared" si="23"/>
        <v>0</v>
      </c>
      <c r="V89" s="55">
        <f t="shared" si="24"/>
        <v>43564.599999999991</v>
      </c>
      <c r="W89" s="56">
        <f t="shared" si="25"/>
        <v>40111.339999999997</v>
      </c>
      <c r="X89" s="57">
        <f t="shared" si="26"/>
        <v>3453.2599999999948</v>
      </c>
      <c r="Y89" s="85">
        <v>38535.799999999996</v>
      </c>
      <c r="Z89" s="87">
        <v>36995.68</v>
      </c>
      <c r="AA89" s="56">
        <f t="shared" si="27"/>
        <v>1540.1199999999953</v>
      </c>
      <c r="AB89" s="97">
        <v>4682.7</v>
      </c>
      <c r="AC89" s="98">
        <v>2908.66</v>
      </c>
      <c r="AD89" s="56">
        <f t="shared" si="28"/>
        <v>1774.04</v>
      </c>
      <c r="AE89" s="84">
        <v>346.1</v>
      </c>
      <c r="AF89" s="102">
        <v>207</v>
      </c>
      <c r="AG89" s="56">
        <f t="shared" si="29"/>
        <v>139.10000000000002</v>
      </c>
      <c r="AH89" s="89">
        <v>0</v>
      </c>
      <c r="AI89" s="89">
        <v>0</v>
      </c>
      <c r="AJ89" s="57">
        <f t="shared" si="30"/>
        <v>0</v>
      </c>
    </row>
    <row r="90" spans="1:36" ht="14.25" thickBot="1" x14ac:dyDescent="0.3">
      <c r="A90" s="33">
        <v>70</v>
      </c>
      <c r="B90" s="80" t="s">
        <v>105</v>
      </c>
      <c r="C90" s="90">
        <v>865.4</v>
      </c>
      <c r="D90" s="55">
        <f t="shared" si="16"/>
        <v>33209.4</v>
      </c>
      <c r="E90" s="56">
        <f t="shared" si="17"/>
        <v>33089</v>
      </c>
      <c r="F90" s="57">
        <f t="shared" si="18"/>
        <v>120.40000000000146</v>
      </c>
      <c r="G90" s="59">
        <v>1787.8</v>
      </c>
      <c r="H90" s="116">
        <v>1787.8</v>
      </c>
      <c r="I90" s="62">
        <f t="shared" si="19"/>
        <v>0</v>
      </c>
      <c r="J90" s="89"/>
      <c r="K90" s="89"/>
      <c r="L90" s="62">
        <f t="shared" si="20"/>
        <v>0</v>
      </c>
      <c r="M90" s="119">
        <v>208</v>
      </c>
      <c r="N90" s="89">
        <v>87.6</v>
      </c>
      <c r="O90" s="62">
        <f t="shared" si="21"/>
        <v>120.4</v>
      </c>
      <c r="P90" s="83">
        <v>31054.799999999999</v>
      </c>
      <c r="Q90" s="85">
        <v>31054.799999999999</v>
      </c>
      <c r="R90" s="62">
        <f t="shared" si="22"/>
        <v>0</v>
      </c>
      <c r="S90" s="94">
        <v>158.80000000000001</v>
      </c>
      <c r="T90" s="92">
        <v>158.80000000000001</v>
      </c>
      <c r="U90" s="64">
        <f t="shared" si="23"/>
        <v>0</v>
      </c>
      <c r="V90" s="55">
        <f t="shared" si="24"/>
        <v>33916</v>
      </c>
      <c r="W90" s="56">
        <f t="shared" si="25"/>
        <v>31682.91</v>
      </c>
      <c r="X90" s="57">
        <f t="shared" si="26"/>
        <v>2233.09</v>
      </c>
      <c r="Y90" s="85">
        <v>29908.199999999997</v>
      </c>
      <c r="Z90" s="87">
        <v>28662.52</v>
      </c>
      <c r="AA90" s="56">
        <f t="shared" si="27"/>
        <v>1245.6799999999967</v>
      </c>
      <c r="AB90" s="97">
        <v>3799.7999999999997</v>
      </c>
      <c r="AC90" s="98">
        <v>2932.79</v>
      </c>
      <c r="AD90" s="56">
        <f t="shared" si="28"/>
        <v>867.00999999999976</v>
      </c>
      <c r="AE90" s="84">
        <v>208</v>
      </c>
      <c r="AF90" s="102">
        <v>87.6</v>
      </c>
      <c r="AG90" s="56">
        <f t="shared" si="29"/>
        <v>120.4</v>
      </c>
      <c r="AH90" s="89">
        <v>0</v>
      </c>
      <c r="AI90" s="89">
        <v>0</v>
      </c>
      <c r="AJ90" s="57">
        <f t="shared" si="30"/>
        <v>0</v>
      </c>
    </row>
    <row r="91" spans="1:36" ht="26.25" thickBot="1" x14ac:dyDescent="0.3">
      <c r="A91" s="33">
        <v>71</v>
      </c>
      <c r="B91" s="80" t="s">
        <v>106</v>
      </c>
      <c r="C91" s="90">
        <v>1794.3999999999999</v>
      </c>
      <c r="D91" s="55">
        <f t="shared" si="16"/>
        <v>19125</v>
      </c>
      <c r="E91" s="56">
        <f t="shared" si="17"/>
        <v>19080.099999999999</v>
      </c>
      <c r="F91" s="57">
        <f t="shared" si="18"/>
        <v>44.900000000001455</v>
      </c>
      <c r="G91" s="59">
        <v>0</v>
      </c>
      <c r="H91" s="116"/>
      <c r="I91" s="62">
        <f t="shared" si="19"/>
        <v>0</v>
      </c>
      <c r="J91" s="89"/>
      <c r="K91" s="89"/>
      <c r="L91" s="62">
        <f t="shared" si="20"/>
        <v>0</v>
      </c>
      <c r="M91" s="119">
        <v>163.9</v>
      </c>
      <c r="N91" s="89">
        <v>119</v>
      </c>
      <c r="O91" s="62">
        <f t="shared" si="21"/>
        <v>44.900000000000006</v>
      </c>
      <c r="P91" s="83">
        <v>18961.099999999999</v>
      </c>
      <c r="Q91" s="85">
        <v>18961.099999999999</v>
      </c>
      <c r="R91" s="62">
        <f t="shared" si="22"/>
        <v>0</v>
      </c>
      <c r="S91" s="91">
        <v>0</v>
      </c>
      <c r="T91" s="92">
        <v>0</v>
      </c>
      <c r="U91" s="64">
        <f t="shared" si="23"/>
        <v>0</v>
      </c>
      <c r="V91" s="55">
        <f t="shared" si="24"/>
        <v>20919.400000000001</v>
      </c>
      <c r="W91" s="56">
        <f t="shared" si="25"/>
        <v>19017.78</v>
      </c>
      <c r="X91" s="57">
        <f t="shared" si="26"/>
        <v>1901.6200000000026</v>
      </c>
      <c r="Y91" s="85">
        <v>19048</v>
      </c>
      <c r="Z91" s="87">
        <v>17629.68</v>
      </c>
      <c r="AA91" s="56">
        <f t="shared" si="27"/>
        <v>1418.3199999999997</v>
      </c>
      <c r="AB91" s="95">
        <v>1707.5</v>
      </c>
      <c r="AC91" s="82">
        <v>1269.0999999999999</v>
      </c>
      <c r="AD91" s="56">
        <f t="shared" si="28"/>
        <v>438.40000000000009</v>
      </c>
      <c r="AE91" s="84">
        <v>163.9</v>
      </c>
      <c r="AF91" s="102">
        <v>119</v>
      </c>
      <c r="AG91" s="56">
        <f t="shared" si="29"/>
        <v>44.900000000000006</v>
      </c>
      <c r="AH91" s="89">
        <v>0</v>
      </c>
      <c r="AI91" s="89">
        <v>0</v>
      </c>
      <c r="AJ91" s="57">
        <f t="shared" si="30"/>
        <v>0</v>
      </c>
    </row>
    <row r="92" spans="1:36" ht="26.25" thickBot="1" x14ac:dyDescent="0.3">
      <c r="A92" s="33">
        <v>72</v>
      </c>
      <c r="B92" s="80" t="s">
        <v>107</v>
      </c>
      <c r="C92" s="90">
        <v>1831.2000000000003</v>
      </c>
      <c r="D92" s="55">
        <f t="shared" si="16"/>
        <v>35349.4</v>
      </c>
      <c r="E92" s="56">
        <f t="shared" si="17"/>
        <v>35290.5</v>
      </c>
      <c r="F92" s="57">
        <f t="shared" si="18"/>
        <v>58.900000000001455</v>
      </c>
      <c r="G92" s="59">
        <v>117.6</v>
      </c>
      <c r="H92" s="117">
        <v>117.6</v>
      </c>
      <c r="I92" s="62">
        <f t="shared" si="19"/>
        <v>0</v>
      </c>
      <c r="J92" s="89"/>
      <c r="K92" s="89"/>
      <c r="L92" s="62">
        <f t="shared" si="20"/>
        <v>0</v>
      </c>
      <c r="M92" s="119">
        <v>820.3</v>
      </c>
      <c r="N92" s="89">
        <v>761.4</v>
      </c>
      <c r="O92" s="62">
        <f t="shared" si="21"/>
        <v>58.899999999999977</v>
      </c>
      <c r="P92" s="83">
        <v>34405.5</v>
      </c>
      <c r="Q92" s="85">
        <v>34405.5</v>
      </c>
      <c r="R92" s="62">
        <f t="shared" si="22"/>
        <v>0</v>
      </c>
      <c r="S92" s="91">
        <v>6</v>
      </c>
      <c r="T92" s="92">
        <v>6</v>
      </c>
      <c r="U92" s="64">
        <f t="shared" si="23"/>
        <v>0</v>
      </c>
      <c r="V92" s="55">
        <f t="shared" si="24"/>
        <v>37174.6</v>
      </c>
      <c r="W92" s="56">
        <f t="shared" si="25"/>
        <v>35279.090000000004</v>
      </c>
      <c r="X92" s="57">
        <f t="shared" si="26"/>
        <v>1895.5099999999948</v>
      </c>
      <c r="Y92" s="85">
        <v>32804.699999999997</v>
      </c>
      <c r="Z92" s="87">
        <v>32335.74</v>
      </c>
      <c r="AA92" s="56">
        <f t="shared" si="27"/>
        <v>468.95999999999549</v>
      </c>
      <c r="AB92" s="95">
        <v>3549.6</v>
      </c>
      <c r="AC92" s="82">
        <v>2181.9499999999998</v>
      </c>
      <c r="AD92" s="56">
        <f t="shared" si="28"/>
        <v>1367.65</v>
      </c>
      <c r="AE92" s="84">
        <v>820.3</v>
      </c>
      <c r="AF92" s="102">
        <v>761.4</v>
      </c>
      <c r="AG92" s="56">
        <f t="shared" si="29"/>
        <v>58.899999999999977</v>
      </c>
      <c r="AH92" s="89">
        <v>0</v>
      </c>
      <c r="AI92" s="89">
        <v>0</v>
      </c>
      <c r="AJ92" s="57">
        <f t="shared" si="30"/>
        <v>0</v>
      </c>
    </row>
    <row r="93" spans="1:36" ht="14.25" thickBot="1" x14ac:dyDescent="0.3">
      <c r="A93" s="33">
        <v>73</v>
      </c>
      <c r="B93" s="80" t="s">
        <v>108</v>
      </c>
      <c r="C93" s="90">
        <v>681.9</v>
      </c>
      <c r="D93" s="55">
        <f t="shared" si="16"/>
        <v>31525.3</v>
      </c>
      <c r="E93" s="56">
        <f t="shared" si="17"/>
        <v>31386.3</v>
      </c>
      <c r="F93" s="57">
        <f t="shared" si="18"/>
        <v>139</v>
      </c>
      <c r="G93" s="59">
        <v>0</v>
      </c>
      <c r="H93" s="117"/>
      <c r="I93" s="62">
        <f t="shared" si="19"/>
        <v>0</v>
      </c>
      <c r="J93" s="89"/>
      <c r="K93" s="89"/>
      <c r="L93" s="62">
        <f t="shared" si="20"/>
        <v>0</v>
      </c>
      <c r="M93" s="119">
        <v>613</v>
      </c>
      <c r="N93" s="89">
        <v>474</v>
      </c>
      <c r="O93" s="62">
        <f t="shared" si="21"/>
        <v>139</v>
      </c>
      <c r="P93" s="83">
        <v>30912.3</v>
      </c>
      <c r="Q93" s="85">
        <v>30912.3</v>
      </c>
      <c r="R93" s="62">
        <f t="shared" si="22"/>
        <v>0</v>
      </c>
      <c r="S93" s="91">
        <v>0</v>
      </c>
      <c r="T93" s="92">
        <v>0</v>
      </c>
      <c r="U93" s="64">
        <f t="shared" si="23"/>
        <v>0</v>
      </c>
      <c r="V93" s="55">
        <f t="shared" si="24"/>
        <v>32207.200000000001</v>
      </c>
      <c r="W93" s="56">
        <f t="shared" si="25"/>
        <v>30471.280000000002</v>
      </c>
      <c r="X93" s="57">
        <f t="shared" si="26"/>
        <v>1735.9199999999983</v>
      </c>
      <c r="Y93" s="85">
        <v>28790.9</v>
      </c>
      <c r="Z93" s="87">
        <v>28164.06</v>
      </c>
      <c r="AA93" s="56">
        <f t="shared" si="27"/>
        <v>626.84000000000015</v>
      </c>
      <c r="AB93" s="95">
        <v>2803.3</v>
      </c>
      <c r="AC93" s="82">
        <v>1833.22</v>
      </c>
      <c r="AD93" s="56">
        <f t="shared" si="28"/>
        <v>970.08000000000015</v>
      </c>
      <c r="AE93" s="84">
        <v>613</v>
      </c>
      <c r="AF93" s="102">
        <v>474</v>
      </c>
      <c r="AG93" s="56">
        <f t="shared" si="29"/>
        <v>139</v>
      </c>
      <c r="AH93" s="89">
        <v>0</v>
      </c>
      <c r="AI93" s="89">
        <v>0</v>
      </c>
      <c r="AJ93" s="57">
        <f t="shared" si="30"/>
        <v>0</v>
      </c>
    </row>
    <row r="94" spans="1:36" ht="14.25" thickBot="1" x14ac:dyDescent="0.3">
      <c r="A94" s="33">
        <v>74</v>
      </c>
      <c r="B94" s="80" t="s">
        <v>109</v>
      </c>
      <c r="C94" s="90">
        <v>2454.3000000000002</v>
      </c>
      <c r="D94" s="55">
        <f t="shared" si="16"/>
        <v>27280.300000000003</v>
      </c>
      <c r="E94" s="56">
        <f t="shared" si="17"/>
        <v>27254.1</v>
      </c>
      <c r="F94" s="57">
        <f t="shared" si="18"/>
        <v>26.200000000004366</v>
      </c>
      <c r="G94" s="59">
        <v>0</v>
      </c>
      <c r="H94" s="117"/>
      <c r="I94" s="62">
        <f t="shared" si="19"/>
        <v>0</v>
      </c>
      <c r="J94" s="89"/>
      <c r="K94" s="89"/>
      <c r="L94" s="62">
        <f t="shared" si="20"/>
        <v>0</v>
      </c>
      <c r="M94" s="119">
        <v>95.2</v>
      </c>
      <c r="N94" s="89">
        <v>69</v>
      </c>
      <c r="O94" s="62">
        <f t="shared" si="21"/>
        <v>26.200000000000003</v>
      </c>
      <c r="P94" s="83">
        <v>27185.100000000002</v>
      </c>
      <c r="Q94" s="85">
        <v>27185.1</v>
      </c>
      <c r="R94" s="62">
        <f t="shared" si="22"/>
        <v>0</v>
      </c>
      <c r="S94" s="94">
        <v>0</v>
      </c>
      <c r="T94" s="92">
        <v>0</v>
      </c>
      <c r="U94" s="64">
        <f t="shared" si="23"/>
        <v>0</v>
      </c>
      <c r="V94" s="55">
        <f t="shared" si="24"/>
        <v>29734.600000000002</v>
      </c>
      <c r="W94" s="56">
        <f t="shared" si="25"/>
        <v>27766.649999999998</v>
      </c>
      <c r="X94" s="57">
        <f t="shared" si="26"/>
        <v>1967.9500000000044</v>
      </c>
      <c r="Y94" s="85">
        <v>27097.5</v>
      </c>
      <c r="Z94" s="87">
        <v>25796.42</v>
      </c>
      <c r="AA94" s="56">
        <f t="shared" si="27"/>
        <v>1301.0800000000017</v>
      </c>
      <c r="AB94" s="97">
        <v>2541.9</v>
      </c>
      <c r="AC94" s="98">
        <v>1901.23</v>
      </c>
      <c r="AD94" s="56">
        <f t="shared" si="28"/>
        <v>640.67000000000007</v>
      </c>
      <c r="AE94" s="84">
        <v>95.2</v>
      </c>
      <c r="AF94" s="102">
        <v>69</v>
      </c>
      <c r="AG94" s="56">
        <f t="shared" si="29"/>
        <v>26.200000000000003</v>
      </c>
      <c r="AH94" s="89">
        <v>0</v>
      </c>
      <c r="AI94" s="89">
        <v>0</v>
      </c>
      <c r="AJ94" s="57">
        <f t="shared" si="30"/>
        <v>0</v>
      </c>
    </row>
    <row r="95" spans="1:36" ht="14.25" thickBot="1" x14ac:dyDescent="0.3">
      <c r="A95" s="33">
        <v>75</v>
      </c>
      <c r="B95" s="80" t="s">
        <v>110</v>
      </c>
      <c r="C95" s="90">
        <v>1290</v>
      </c>
      <c r="D95" s="55">
        <f t="shared" si="16"/>
        <v>33472.500000000007</v>
      </c>
      <c r="E95" s="56">
        <f t="shared" si="17"/>
        <v>33315.599999999999</v>
      </c>
      <c r="F95" s="57">
        <f t="shared" si="18"/>
        <v>156.90000000000873</v>
      </c>
      <c r="G95" s="59">
        <v>0</v>
      </c>
      <c r="H95" s="117"/>
      <c r="I95" s="62">
        <f t="shared" si="19"/>
        <v>0</v>
      </c>
      <c r="J95" s="89"/>
      <c r="K95" s="89"/>
      <c r="L95" s="62">
        <f t="shared" si="20"/>
        <v>0</v>
      </c>
      <c r="M95" s="119">
        <v>398.9</v>
      </c>
      <c r="N95" s="89">
        <v>242</v>
      </c>
      <c r="O95" s="62">
        <f t="shared" si="21"/>
        <v>156.89999999999998</v>
      </c>
      <c r="P95" s="83">
        <v>33073.600000000006</v>
      </c>
      <c r="Q95" s="85">
        <v>33073.599999999999</v>
      </c>
      <c r="R95" s="62">
        <f t="shared" si="22"/>
        <v>0</v>
      </c>
      <c r="S95" s="91">
        <v>0</v>
      </c>
      <c r="T95" s="92">
        <v>0</v>
      </c>
      <c r="U95" s="64">
        <f t="shared" si="23"/>
        <v>0</v>
      </c>
      <c r="V95" s="55">
        <f t="shared" si="24"/>
        <v>34762.5</v>
      </c>
      <c r="W95" s="56">
        <f t="shared" si="25"/>
        <v>31136.57</v>
      </c>
      <c r="X95" s="57">
        <f t="shared" si="26"/>
        <v>3625.9300000000003</v>
      </c>
      <c r="Y95" s="85">
        <v>31350</v>
      </c>
      <c r="Z95" s="87">
        <v>28950.42</v>
      </c>
      <c r="AA95" s="56">
        <f t="shared" si="27"/>
        <v>2399.5800000000017</v>
      </c>
      <c r="AB95" s="95">
        <v>3013.6000000000004</v>
      </c>
      <c r="AC95" s="82">
        <v>1944.15</v>
      </c>
      <c r="AD95" s="56">
        <f t="shared" si="28"/>
        <v>1069.4500000000003</v>
      </c>
      <c r="AE95" s="84">
        <v>398.9</v>
      </c>
      <c r="AF95" s="102">
        <v>242</v>
      </c>
      <c r="AG95" s="56">
        <f t="shared" si="29"/>
        <v>156.89999999999998</v>
      </c>
      <c r="AH95" s="89">
        <v>0</v>
      </c>
      <c r="AI95" s="89">
        <v>0</v>
      </c>
      <c r="AJ95" s="57">
        <f t="shared" si="30"/>
        <v>0</v>
      </c>
    </row>
    <row r="96" spans="1:36" ht="26.25" thickBot="1" x14ac:dyDescent="0.3">
      <c r="A96" s="33">
        <v>76</v>
      </c>
      <c r="B96" s="80" t="s">
        <v>111</v>
      </c>
      <c r="C96" s="90">
        <v>1557.3</v>
      </c>
      <c r="D96" s="55">
        <f t="shared" si="16"/>
        <v>36886.599999999991</v>
      </c>
      <c r="E96" s="56">
        <f t="shared" si="17"/>
        <v>36735.200000000004</v>
      </c>
      <c r="F96" s="57">
        <f t="shared" si="18"/>
        <v>151.3999999999869</v>
      </c>
      <c r="G96" s="59">
        <v>1481.9</v>
      </c>
      <c r="H96" s="118">
        <v>1481.9</v>
      </c>
      <c r="I96" s="62">
        <f t="shared" si="19"/>
        <v>0</v>
      </c>
      <c r="J96" s="88"/>
      <c r="K96" s="88"/>
      <c r="L96" s="62">
        <f t="shared" si="20"/>
        <v>0</v>
      </c>
      <c r="M96" s="119">
        <v>344.8</v>
      </c>
      <c r="N96" s="89">
        <v>193.4</v>
      </c>
      <c r="O96" s="62">
        <f t="shared" si="21"/>
        <v>151.4</v>
      </c>
      <c r="P96" s="83">
        <v>35059.899999999994</v>
      </c>
      <c r="Q96" s="85">
        <v>35059.9</v>
      </c>
      <c r="R96" s="62">
        <f t="shared" si="22"/>
        <v>0</v>
      </c>
      <c r="S96" s="91">
        <v>0</v>
      </c>
      <c r="T96" s="92">
        <v>0</v>
      </c>
      <c r="U96" s="64">
        <f t="shared" si="23"/>
        <v>0</v>
      </c>
      <c r="V96" s="55">
        <f t="shared" si="24"/>
        <v>38443.9</v>
      </c>
      <c r="W96" s="56">
        <f t="shared" si="25"/>
        <v>36724.659999999996</v>
      </c>
      <c r="X96" s="57">
        <f t="shared" si="26"/>
        <v>1719.2400000000052</v>
      </c>
      <c r="Y96" s="85">
        <v>36024.5</v>
      </c>
      <c r="Z96" s="87">
        <v>34769.56</v>
      </c>
      <c r="AA96" s="56">
        <f t="shared" si="27"/>
        <v>1254.9400000000023</v>
      </c>
      <c r="AB96" s="95">
        <v>2074.6</v>
      </c>
      <c r="AC96" s="82">
        <v>1761.7</v>
      </c>
      <c r="AD96" s="56">
        <f t="shared" si="28"/>
        <v>312.89999999999986</v>
      </c>
      <c r="AE96" s="84">
        <v>344.8</v>
      </c>
      <c r="AF96" s="102">
        <v>193.4</v>
      </c>
      <c r="AG96" s="56">
        <f t="shared" si="29"/>
        <v>151.4</v>
      </c>
      <c r="AH96" s="89">
        <v>0</v>
      </c>
      <c r="AI96" s="89">
        <v>0</v>
      </c>
      <c r="AJ96" s="57">
        <f t="shared" si="30"/>
        <v>0</v>
      </c>
    </row>
    <row r="97" spans="1:36" ht="14.25" thickBot="1" x14ac:dyDescent="0.3">
      <c r="A97" s="33">
        <v>77</v>
      </c>
      <c r="B97" s="67" t="s">
        <v>35</v>
      </c>
      <c r="C97" s="115"/>
      <c r="D97" s="55">
        <f t="shared" si="16"/>
        <v>0</v>
      </c>
      <c r="E97" s="56">
        <f t="shared" si="17"/>
        <v>0</v>
      </c>
      <c r="F97" s="57">
        <f t="shared" si="18"/>
        <v>0</v>
      </c>
      <c r="G97" s="103"/>
      <c r="H97" s="104"/>
      <c r="I97" s="62">
        <f t="shared" si="19"/>
        <v>0</v>
      </c>
      <c r="J97" s="106"/>
      <c r="K97" s="108"/>
      <c r="L97" s="62">
        <f t="shared" si="20"/>
        <v>0</v>
      </c>
      <c r="M97" s="59"/>
      <c r="N97" s="59"/>
      <c r="O97" s="62">
        <f t="shared" si="21"/>
        <v>0</v>
      </c>
      <c r="P97" s="59"/>
      <c r="Q97" s="59"/>
      <c r="R97" s="62">
        <f t="shared" si="22"/>
        <v>0</v>
      </c>
      <c r="S97" s="58"/>
      <c r="T97" s="59"/>
      <c r="U97" s="64">
        <f t="shared" si="23"/>
        <v>0</v>
      </c>
      <c r="V97" s="55">
        <f t="shared" si="24"/>
        <v>0</v>
      </c>
      <c r="W97" s="56">
        <f t="shared" si="25"/>
        <v>0</v>
      </c>
      <c r="X97" s="57">
        <f t="shared" si="26"/>
        <v>0</v>
      </c>
      <c r="Y97" s="107"/>
      <c r="Z97" s="121"/>
      <c r="AA97" s="56">
        <f t="shared" si="27"/>
        <v>0</v>
      </c>
      <c r="AB97" s="106"/>
      <c r="AC97" s="109"/>
      <c r="AD97" s="56">
        <f t="shared" si="28"/>
        <v>0</v>
      </c>
      <c r="AE97" s="59"/>
      <c r="AF97" s="82"/>
      <c r="AG97" s="56">
        <f t="shared" si="29"/>
        <v>0</v>
      </c>
      <c r="AH97" s="59"/>
      <c r="AI97" s="82"/>
      <c r="AJ97" s="57">
        <f t="shared" si="30"/>
        <v>0</v>
      </c>
    </row>
    <row r="98" spans="1:36" ht="14.25" thickBot="1" x14ac:dyDescent="0.3">
      <c r="A98" s="33">
        <v>78</v>
      </c>
      <c r="B98" s="67" t="s">
        <v>35</v>
      </c>
      <c r="C98" s="115"/>
      <c r="D98" s="55">
        <f t="shared" si="16"/>
        <v>0</v>
      </c>
      <c r="E98" s="56">
        <f t="shared" si="17"/>
        <v>0</v>
      </c>
      <c r="F98" s="57">
        <f t="shared" si="18"/>
        <v>0</v>
      </c>
      <c r="G98" s="103"/>
      <c r="H98" s="104"/>
      <c r="I98" s="62">
        <f t="shared" si="19"/>
        <v>0</v>
      </c>
      <c r="J98" s="106"/>
      <c r="K98" s="108"/>
      <c r="L98" s="62">
        <f t="shared" si="20"/>
        <v>0</v>
      </c>
      <c r="M98" s="59"/>
      <c r="N98" s="59"/>
      <c r="O98" s="62">
        <f t="shared" si="21"/>
        <v>0</v>
      </c>
      <c r="P98" s="59"/>
      <c r="Q98" s="59"/>
      <c r="R98" s="62">
        <f t="shared" si="22"/>
        <v>0</v>
      </c>
      <c r="S98" s="58"/>
      <c r="T98" s="59"/>
      <c r="U98" s="64">
        <f t="shared" si="23"/>
        <v>0</v>
      </c>
      <c r="V98" s="55">
        <f t="shared" si="24"/>
        <v>0</v>
      </c>
      <c r="W98" s="56">
        <f t="shared" si="25"/>
        <v>0</v>
      </c>
      <c r="X98" s="57">
        <f t="shared" si="26"/>
        <v>0</v>
      </c>
      <c r="Y98" s="107"/>
      <c r="Z98" s="121"/>
      <c r="AA98" s="56">
        <f t="shared" si="27"/>
        <v>0</v>
      </c>
      <c r="AB98" s="106"/>
      <c r="AC98" s="109"/>
      <c r="AD98" s="56">
        <f t="shared" si="28"/>
        <v>0</v>
      </c>
      <c r="AE98" s="59"/>
      <c r="AF98" s="58"/>
      <c r="AG98" s="56">
        <f t="shared" si="29"/>
        <v>0</v>
      </c>
      <c r="AH98" s="59"/>
      <c r="AI98" s="58"/>
      <c r="AJ98" s="57">
        <f t="shared" si="30"/>
        <v>0</v>
      </c>
    </row>
    <row r="99" spans="1:36" ht="14.25" thickBot="1" x14ac:dyDescent="0.3">
      <c r="A99" s="33">
        <v>79</v>
      </c>
      <c r="B99" s="67" t="s">
        <v>35</v>
      </c>
      <c r="C99" s="115"/>
      <c r="D99" s="55">
        <f t="shared" si="16"/>
        <v>0</v>
      </c>
      <c r="E99" s="56">
        <f t="shared" si="17"/>
        <v>0</v>
      </c>
      <c r="F99" s="57">
        <f t="shared" si="18"/>
        <v>0</v>
      </c>
      <c r="G99" s="103"/>
      <c r="H99" s="104"/>
      <c r="I99" s="62">
        <f t="shared" si="19"/>
        <v>0</v>
      </c>
      <c r="J99" s="106"/>
      <c r="K99" s="108"/>
      <c r="L99" s="62">
        <f t="shared" si="20"/>
        <v>0</v>
      </c>
      <c r="M99" s="59"/>
      <c r="N99" s="59"/>
      <c r="O99" s="62">
        <f t="shared" si="21"/>
        <v>0</v>
      </c>
      <c r="P99" s="59"/>
      <c r="Q99" s="59"/>
      <c r="R99" s="62">
        <f t="shared" si="22"/>
        <v>0</v>
      </c>
      <c r="S99" s="58"/>
      <c r="T99" s="59"/>
      <c r="U99" s="64">
        <f t="shared" si="23"/>
        <v>0</v>
      </c>
      <c r="V99" s="55">
        <f t="shared" si="24"/>
        <v>0</v>
      </c>
      <c r="W99" s="56">
        <f t="shared" si="25"/>
        <v>0</v>
      </c>
      <c r="X99" s="57">
        <f t="shared" si="26"/>
        <v>0</v>
      </c>
      <c r="Y99" s="107"/>
      <c r="Z99" s="121"/>
      <c r="AA99" s="56">
        <f t="shared" si="27"/>
        <v>0</v>
      </c>
      <c r="AB99" s="106"/>
      <c r="AC99" s="109"/>
      <c r="AD99" s="56">
        <f t="shared" si="28"/>
        <v>0</v>
      </c>
      <c r="AE99" s="59"/>
      <c r="AF99" s="58"/>
      <c r="AG99" s="56">
        <f t="shared" si="29"/>
        <v>0</v>
      </c>
      <c r="AH99" s="59"/>
      <c r="AI99" s="58"/>
      <c r="AJ99" s="57">
        <f t="shared" si="30"/>
        <v>0</v>
      </c>
    </row>
    <row r="100" spans="1:36" ht="14.25" thickBot="1" x14ac:dyDescent="0.3">
      <c r="A100" s="33">
        <v>80</v>
      </c>
      <c r="B100" s="67" t="s">
        <v>35</v>
      </c>
      <c r="C100" s="115"/>
      <c r="D100" s="55">
        <f t="shared" si="16"/>
        <v>0</v>
      </c>
      <c r="E100" s="56">
        <f t="shared" si="17"/>
        <v>0</v>
      </c>
      <c r="F100" s="57">
        <f t="shared" si="18"/>
        <v>0</v>
      </c>
      <c r="G100" s="103"/>
      <c r="H100" s="104"/>
      <c r="I100" s="62">
        <f t="shared" si="19"/>
        <v>0</v>
      </c>
      <c r="J100" s="106"/>
      <c r="K100" s="108"/>
      <c r="L100" s="62">
        <f t="shared" si="20"/>
        <v>0</v>
      </c>
      <c r="M100" s="59"/>
      <c r="N100" s="59"/>
      <c r="O100" s="62">
        <f t="shared" si="21"/>
        <v>0</v>
      </c>
      <c r="P100" s="59"/>
      <c r="Q100" s="59"/>
      <c r="R100" s="62">
        <f t="shared" si="22"/>
        <v>0</v>
      </c>
      <c r="S100" s="58"/>
      <c r="T100" s="59"/>
      <c r="U100" s="64">
        <f t="shared" si="23"/>
        <v>0</v>
      </c>
      <c r="V100" s="55">
        <f t="shared" si="24"/>
        <v>0</v>
      </c>
      <c r="W100" s="56">
        <f t="shared" si="25"/>
        <v>0</v>
      </c>
      <c r="X100" s="57">
        <f t="shared" si="26"/>
        <v>0</v>
      </c>
      <c r="Y100" s="107"/>
      <c r="Z100" s="121"/>
      <c r="AA100" s="56">
        <f t="shared" si="27"/>
        <v>0</v>
      </c>
      <c r="AB100" s="106"/>
      <c r="AC100" s="109"/>
      <c r="AD100" s="56">
        <f t="shared" si="28"/>
        <v>0</v>
      </c>
      <c r="AE100" s="59"/>
      <c r="AF100" s="58"/>
      <c r="AG100" s="56">
        <f t="shared" si="29"/>
        <v>0</v>
      </c>
      <c r="AH100" s="59"/>
      <c r="AI100" s="58"/>
      <c r="AJ100" s="57">
        <f t="shared" si="30"/>
        <v>0</v>
      </c>
    </row>
    <row r="101" spans="1:36" ht="14.25" thickBot="1" x14ac:dyDescent="0.3">
      <c r="A101" s="33">
        <v>81</v>
      </c>
      <c r="B101" s="67" t="s">
        <v>35</v>
      </c>
      <c r="C101" s="115"/>
      <c r="D101" s="55">
        <f t="shared" si="16"/>
        <v>0</v>
      </c>
      <c r="E101" s="56">
        <f t="shared" si="17"/>
        <v>0</v>
      </c>
      <c r="F101" s="57">
        <f t="shared" si="18"/>
        <v>0</v>
      </c>
      <c r="G101" s="103"/>
      <c r="H101" s="104"/>
      <c r="I101" s="62">
        <f t="shared" si="19"/>
        <v>0</v>
      </c>
      <c r="J101" s="106"/>
      <c r="K101" s="108"/>
      <c r="L101" s="62">
        <f t="shared" si="20"/>
        <v>0</v>
      </c>
      <c r="M101" s="59"/>
      <c r="N101" s="59"/>
      <c r="O101" s="62">
        <f t="shared" si="21"/>
        <v>0</v>
      </c>
      <c r="P101" s="59"/>
      <c r="Q101" s="59"/>
      <c r="R101" s="62">
        <f t="shared" si="22"/>
        <v>0</v>
      </c>
      <c r="S101" s="58"/>
      <c r="T101" s="59"/>
      <c r="U101" s="64">
        <f t="shared" si="23"/>
        <v>0</v>
      </c>
      <c r="V101" s="55">
        <f t="shared" si="24"/>
        <v>0</v>
      </c>
      <c r="W101" s="56">
        <f t="shared" si="25"/>
        <v>0</v>
      </c>
      <c r="X101" s="57">
        <f t="shared" si="26"/>
        <v>0</v>
      </c>
      <c r="Y101" s="107"/>
      <c r="Z101" s="121"/>
      <c r="AA101" s="56">
        <f t="shared" si="27"/>
        <v>0</v>
      </c>
      <c r="AB101" s="106"/>
      <c r="AC101" s="109"/>
      <c r="AD101" s="56">
        <f t="shared" si="28"/>
        <v>0</v>
      </c>
      <c r="AE101" s="59"/>
      <c r="AF101" s="58"/>
      <c r="AG101" s="56">
        <f t="shared" si="29"/>
        <v>0</v>
      </c>
      <c r="AH101" s="59"/>
      <c r="AI101" s="58"/>
      <c r="AJ101" s="57">
        <f t="shared" si="30"/>
        <v>0</v>
      </c>
    </row>
    <row r="102" spans="1:36" ht="14.25" thickBot="1" x14ac:dyDescent="0.3">
      <c r="A102" s="33">
        <v>82</v>
      </c>
      <c r="B102" s="67" t="s">
        <v>35</v>
      </c>
      <c r="C102" s="115"/>
      <c r="D102" s="55">
        <f t="shared" si="16"/>
        <v>0</v>
      </c>
      <c r="E102" s="56">
        <f t="shared" si="17"/>
        <v>0</v>
      </c>
      <c r="F102" s="57">
        <f t="shared" si="18"/>
        <v>0</v>
      </c>
      <c r="G102" s="103"/>
      <c r="H102" s="104"/>
      <c r="I102" s="62">
        <f t="shared" si="19"/>
        <v>0</v>
      </c>
      <c r="J102" s="106"/>
      <c r="K102" s="108"/>
      <c r="L102" s="62">
        <f t="shared" si="20"/>
        <v>0</v>
      </c>
      <c r="M102" s="59"/>
      <c r="N102" s="59"/>
      <c r="O102" s="62">
        <f t="shared" si="21"/>
        <v>0</v>
      </c>
      <c r="P102" s="59"/>
      <c r="Q102" s="59"/>
      <c r="R102" s="62">
        <f t="shared" si="22"/>
        <v>0</v>
      </c>
      <c r="S102" s="58"/>
      <c r="T102" s="59"/>
      <c r="U102" s="64">
        <f t="shared" si="23"/>
        <v>0</v>
      </c>
      <c r="V102" s="55">
        <f t="shared" si="24"/>
        <v>0</v>
      </c>
      <c r="W102" s="56">
        <f t="shared" si="25"/>
        <v>0</v>
      </c>
      <c r="X102" s="57">
        <f t="shared" si="26"/>
        <v>0</v>
      </c>
      <c r="Y102" s="107"/>
      <c r="Z102" s="121"/>
      <c r="AA102" s="56">
        <f t="shared" si="27"/>
        <v>0</v>
      </c>
      <c r="AB102" s="106"/>
      <c r="AC102" s="109"/>
      <c r="AD102" s="56">
        <f t="shared" si="28"/>
        <v>0</v>
      </c>
      <c r="AE102" s="59"/>
      <c r="AF102" s="58"/>
      <c r="AG102" s="56">
        <f t="shared" si="29"/>
        <v>0</v>
      </c>
      <c r="AH102" s="59"/>
      <c r="AI102" s="58"/>
      <c r="AJ102" s="57">
        <f t="shared" si="30"/>
        <v>0</v>
      </c>
    </row>
    <row r="103" spans="1:36" ht="14.25" thickBot="1" x14ac:dyDescent="0.3">
      <c r="A103" s="33">
        <v>83</v>
      </c>
      <c r="B103" s="67" t="s">
        <v>35</v>
      </c>
      <c r="C103" s="115"/>
      <c r="D103" s="55">
        <f t="shared" si="16"/>
        <v>0</v>
      </c>
      <c r="E103" s="56">
        <f t="shared" si="17"/>
        <v>0</v>
      </c>
      <c r="F103" s="57">
        <f t="shared" si="18"/>
        <v>0</v>
      </c>
      <c r="G103" s="103"/>
      <c r="H103" s="104"/>
      <c r="I103" s="62">
        <f t="shared" si="19"/>
        <v>0</v>
      </c>
      <c r="J103" s="106"/>
      <c r="K103" s="108"/>
      <c r="L103" s="62">
        <f t="shared" si="20"/>
        <v>0</v>
      </c>
      <c r="M103" s="59"/>
      <c r="N103" s="59"/>
      <c r="O103" s="62">
        <f t="shared" si="21"/>
        <v>0</v>
      </c>
      <c r="P103" s="59"/>
      <c r="Q103" s="59"/>
      <c r="R103" s="62">
        <f t="shared" si="22"/>
        <v>0</v>
      </c>
      <c r="S103" s="58"/>
      <c r="T103" s="59"/>
      <c r="U103" s="64">
        <f t="shared" si="23"/>
        <v>0</v>
      </c>
      <c r="V103" s="55">
        <f t="shared" si="24"/>
        <v>0</v>
      </c>
      <c r="W103" s="56">
        <f t="shared" si="25"/>
        <v>0</v>
      </c>
      <c r="X103" s="57">
        <f t="shared" si="26"/>
        <v>0</v>
      </c>
      <c r="Y103" s="107"/>
      <c r="Z103" s="121"/>
      <c r="AA103" s="56">
        <f t="shared" si="27"/>
        <v>0</v>
      </c>
      <c r="AB103" s="106"/>
      <c r="AC103" s="121"/>
      <c r="AD103" s="56">
        <f t="shared" si="28"/>
        <v>0</v>
      </c>
      <c r="AE103" s="59"/>
      <c r="AF103" s="59"/>
      <c r="AG103" s="56">
        <f t="shared" si="29"/>
        <v>0</v>
      </c>
      <c r="AH103" s="59"/>
      <c r="AI103" s="59"/>
      <c r="AJ103" s="57">
        <f t="shared" si="30"/>
        <v>0</v>
      </c>
    </row>
    <row r="104" spans="1:36" ht="14.25" thickBot="1" x14ac:dyDescent="0.3">
      <c r="A104" s="33">
        <v>84</v>
      </c>
      <c r="B104" s="67" t="s">
        <v>35</v>
      </c>
      <c r="C104" s="115"/>
      <c r="D104" s="55">
        <f t="shared" si="16"/>
        <v>0</v>
      </c>
      <c r="E104" s="56">
        <f t="shared" si="17"/>
        <v>0</v>
      </c>
      <c r="F104" s="57">
        <f t="shared" si="18"/>
        <v>0</v>
      </c>
      <c r="G104" s="103"/>
      <c r="H104" s="104"/>
      <c r="I104" s="62">
        <f t="shared" si="19"/>
        <v>0</v>
      </c>
      <c r="J104" s="106"/>
      <c r="K104" s="108"/>
      <c r="L104" s="62">
        <f t="shared" si="20"/>
        <v>0</v>
      </c>
      <c r="M104" s="59"/>
      <c r="N104" s="59"/>
      <c r="O104" s="62">
        <f t="shared" si="21"/>
        <v>0</v>
      </c>
      <c r="P104" s="59"/>
      <c r="Q104" s="59"/>
      <c r="R104" s="62">
        <f t="shared" si="22"/>
        <v>0</v>
      </c>
      <c r="S104" s="58"/>
      <c r="T104" s="59"/>
      <c r="U104" s="64">
        <f t="shared" si="23"/>
        <v>0</v>
      </c>
      <c r="V104" s="55">
        <f t="shared" si="24"/>
        <v>0</v>
      </c>
      <c r="W104" s="56">
        <f t="shared" si="25"/>
        <v>0</v>
      </c>
      <c r="X104" s="57">
        <f t="shared" si="26"/>
        <v>0</v>
      </c>
      <c r="Y104" s="107"/>
      <c r="Z104" s="121"/>
      <c r="AA104" s="56">
        <f t="shared" si="27"/>
        <v>0</v>
      </c>
      <c r="AB104" s="106"/>
      <c r="AC104" s="109"/>
      <c r="AD104" s="56">
        <f t="shared" si="28"/>
        <v>0</v>
      </c>
      <c r="AE104" s="59"/>
      <c r="AF104" s="59"/>
      <c r="AG104" s="56">
        <f t="shared" si="29"/>
        <v>0</v>
      </c>
      <c r="AH104" s="59"/>
      <c r="AI104" s="59"/>
      <c r="AJ104" s="57">
        <f t="shared" si="30"/>
        <v>0</v>
      </c>
    </row>
    <row r="105" spans="1:36" ht="14.25" thickBot="1" x14ac:dyDescent="0.3">
      <c r="A105" s="33">
        <v>85</v>
      </c>
      <c r="B105" s="67" t="s">
        <v>35</v>
      </c>
      <c r="C105" s="115"/>
      <c r="D105" s="55">
        <f t="shared" si="16"/>
        <v>0</v>
      </c>
      <c r="E105" s="56">
        <f t="shared" si="17"/>
        <v>0</v>
      </c>
      <c r="F105" s="57">
        <f t="shared" si="18"/>
        <v>0</v>
      </c>
      <c r="G105" s="103"/>
      <c r="H105" s="105"/>
      <c r="I105" s="62">
        <f t="shared" si="19"/>
        <v>0</v>
      </c>
      <c r="J105" s="106"/>
      <c r="K105" s="108"/>
      <c r="L105" s="62">
        <f t="shared" si="20"/>
        <v>0</v>
      </c>
      <c r="M105" s="59"/>
      <c r="N105" s="59"/>
      <c r="O105" s="62">
        <f t="shared" si="21"/>
        <v>0</v>
      </c>
      <c r="P105" s="59"/>
      <c r="Q105" s="59"/>
      <c r="R105" s="62">
        <f t="shared" si="22"/>
        <v>0</v>
      </c>
      <c r="S105" s="58"/>
      <c r="T105" s="59"/>
      <c r="U105" s="64">
        <f t="shared" si="23"/>
        <v>0</v>
      </c>
      <c r="V105" s="55">
        <f t="shared" si="24"/>
        <v>0</v>
      </c>
      <c r="W105" s="56">
        <f t="shared" si="25"/>
        <v>0</v>
      </c>
      <c r="X105" s="57">
        <f t="shared" si="26"/>
        <v>0</v>
      </c>
      <c r="Y105" s="107"/>
      <c r="Z105" s="121"/>
      <c r="AA105" s="56">
        <f t="shared" si="27"/>
        <v>0</v>
      </c>
      <c r="AB105" s="106"/>
      <c r="AC105" s="109"/>
      <c r="AD105" s="56">
        <f t="shared" si="28"/>
        <v>0</v>
      </c>
      <c r="AE105" s="59"/>
      <c r="AF105" s="59"/>
      <c r="AG105" s="56">
        <f t="shared" si="29"/>
        <v>0</v>
      </c>
      <c r="AH105" s="59"/>
      <c r="AI105" s="59"/>
      <c r="AJ105" s="57">
        <f t="shared" si="30"/>
        <v>0</v>
      </c>
    </row>
    <row r="106" spans="1:36" ht="14.25" thickBot="1" x14ac:dyDescent="0.3">
      <c r="A106" s="33">
        <v>86</v>
      </c>
      <c r="B106" s="67" t="s">
        <v>35</v>
      </c>
      <c r="C106" s="115"/>
      <c r="D106" s="55">
        <f t="shared" si="16"/>
        <v>0</v>
      </c>
      <c r="E106" s="56">
        <f t="shared" si="17"/>
        <v>0</v>
      </c>
      <c r="F106" s="57">
        <f t="shared" si="18"/>
        <v>0</v>
      </c>
      <c r="G106" s="103"/>
      <c r="H106" s="104"/>
      <c r="I106" s="62">
        <f t="shared" si="19"/>
        <v>0</v>
      </c>
      <c r="J106" s="106"/>
      <c r="K106" s="108"/>
      <c r="L106" s="62">
        <f t="shared" si="20"/>
        <v>0</v>
      </c>
      <c r="M106" s="59"/>
      <c r="N106" s="59"/>
      <c r="O106" s="62">
        <f t="shared" si="21"/>
        <v>0</v>
      </c>
      <c r="P106" s="59"/>
      <c r="Q106" s="59"/>
      <c r="R106" s="62">
        <f t="shared" si="22"/>
        <v>0</v>
      </c>
      <c r="S106" s="58"/>
      <c r="T106" s="59"/>
      <c r="U106" s="64">
        <f t="shared" si="23"/>
        <v>0</v>
      </c>
      <c r="V106" s="55">
        <f t="shared" si="24"/>
        <v>0</v>
      </c>
      <c r="W106" s="56">
        <f t="shared" si="25"/>
        <v>0</v>
      </c>
      <c r="X106" s="57">
        <f t="shared" si="26"/>
        <v>0</v>
      </c>
      <c r="Y106" s="107"/>
      <c r="Z106" s="121"/>
      <c r="AA106" s="56">
        <f t="shared" si="27"/>
        <v>0</v>
      </c>
      <c r="AB106" s="106"/>
      <c r="AC106" s="109"/>
      <c r="AD106" s="56">
        <f t="shared" si="28"/>
        <v>0</v>
      </c>
      <c r="AE106" s="59"/>
      <c r="AF106" s="59"/>
      <c r="AG106" s="56">
        <f t="shared" si="29"/>
        <v>0</v>
      </c>
      <c r="AH106" s="59"/>
      <c r="AI106" s="59"/>
      <c r="AJ106" s="57">
        <f t="shared" si="30"/>
        <v>0</v>
      </c>
    </row>
    <row r="107" spans="1:36" ht="14.25" thickBot="1" x14ac:dyDescent="0.3">
      <c r="A107" s="33">
        <v>87</v>
      </c>
      <c r="B107" s="67" t="s">
        <v>35</v>
      </c>
      <c r="C107" s="115"/>
      <c r="D107" s="55">
        <f t="shared" si="16"/>
        <v>0</v>
      </c>
      <c r="E107" s="56">
        <f t="shared" si="17"/>
        <v>0</v>
      </c>
      <c r="F107" s="57">
        <f t="shared" si="18"/>
        <v>0</v>
      </c>
      <c r="G107" s="103"/>
      <c r="H107" s="104"/>
      <c r="I107" s="62">
        <f t="shared" si="19"/>
        <v>0</v>
      </c>
      <c r="J107" s="106"/>
      <c r="K107" s="108"/>
      <c r="L107" s="62">
        <f t="shared" si="20"/>
        <v>0</v>
      </c>
      <c r="M107" s="59"/>
      <c r="N107" s="59"/>
      <c r="O107" s="62">
        <f t="shared" si="21"/>
        <v>0</v>
      </c>
      <c r="P107" s="59"/>
      <c r="Q107" s="59"/>
      <c r="R107" s="62">
        <f t="shared" si="22"/>
        <v>0</v>
      </c>
      <c r="S107" s="58"/>
      <c r="T107" s="59"/>
      <c r="U107" s="64">
        <f t="shared" si="23"/>
        <v>0</v>
      </c>
      <c r="V107" s="55">
        <f t="shared" si="24"/>
        <v>0</v>
      </c>
      <c r="W107" s="56">
        <f t="shared" si="25"/>
        <v>0</v>
      </c>
      <c r="X107" s="57">
        <f t="shared" si="26"/>
        <v>0</v>
      </c>
      <c r="Y107" s="107"/>
      <c r="Z107" s="121"/>
      <c r="AA107" s="56">
        <f t="shared" si="27"/>
        <v>0</v>
      </c>
      <c r="AB107" s="106"/>
      <c r="AC107" s="109"/>
      <c r="AD107" s="56">
        <f t="shared" si="28"/>
        <v>0</v>
      </c>
      <c r="AE107" s="59"/>
      <c r="AF107" s="59"/>
      <c r="AG107" s="56">
        <f t="shared" si="29"/>
        <v>0</v>
      </c>
      <c r="AH107" s="59"/>
      <c r="AI107" s="59"/>
      <c r="AJ107" s="57">
        <f t="shared" si="30"/>
        <v>0</v>
      </c>
    </row>
    <row r="108" spans="1:36" ht="14.25" thickBot="1" x14ac:dyDescent="0.3">
      <c r="A108" s="33">
        <v>88</v>
      </c>
      <c r="B108" s="67" t="s">
        <v>35</v>
      </c>
      <c r="C108" s="115"/>
      <c r="D108" s="55">
        <f t="shared" si="16"/>
        <v>0</v>
      </c>
      <c r="E108" s="56">
        <f t="shared" si="17"/>
        <v>0</v>
      </c>
      <c r="F108" s="57">
        <f t="shared" si="18"/>
        <v>0</v>
      </c>
      <c r="G108" s="103"/>
      <c r="H108" s="104"/>
      <c r="I108" s="62">
        <f t="shared" si="19"/>
        <v>0</v>
      </c>
      <c r="J108" s="106"/>
      <c r="K108" s="108"/>
      <c r="L108" s="62">
        <f t="shared" si="20"/>
        <v>0</v>
      </c>
      <c r="M108" s="59"/>
      <c r="N108" s="59"/>
      <c r="O108" s="62">
        <f t="shared" si="21"/>
        <v>0</v>
      </c>
      <c r="P108" s="59"/>
      <c r="Q108" s="59"/>
      <c r="R108" s="62">
        <f t="shared" si="22"/>
        <v>0</v>
      </c>
      <c r="S108" s="58"/>
      <c r="T108" s="59"/>
      <c r="U108" s="64">
        <f t="shared" si="23"/>
        <v>0</v>
      </c>
      <c r="V108" s="55">
        <f t="shared" si="24"/>
        <v>0</v>
      </c>
      <c r="W108" s="56">
        <f t="shared" si="25"/>
        <v>0</v>
      </c>
      <c r="X108" s="57">
        <f t="shared" si="26"/>
        <v>0</v>
      </c>
      <c r="Y108" s="107"/>
      <c r="Z108" s="121"/>
      <c r="AA108" s="56">
        <f t="shared" si="27"/>
        <v>0</v>
      </c>
      <c r="AB108" s="106"/>
      <c r="AC108" s="109"/>
      <c r="AD108" s="56">
        <f t="shared" si="28"/>
        <v>0</v>
      </c>
      <c r="AE108" s="59"/>
      <c r="AF108" s="59"/>
      <c r="AG108" s="56">
        <f t="shared" si="29"/>
        <v>0</v>
      </c>
      <c r="AH108" s="59"/>
      <c r="AI108" s="59"/>
      <c r="AJ108" s="57">
        <f t="shared" si="30"/>
        <v>0</v>
      </c>
    </row>
    <row r="109" spans="1:36" ht="14.25" thickBot="1" x14ac:dyDescent="0.3">
      <c r="A109" s="33">
        <v>89</v>
      </c>
      <c r="B109" s="67" t="s">
        <v>35</v>
      </c>
      <c r="C109" s="115"/>
      <c r="D109" s="55">
        <f t="shared" si="16"/>
        <v>0</v>
      </c>
      <c r="E109" s="56">
        <f t="shared" si="17"/>
        <v>0</v>
      </c>
      <c r="F109" s="57">
        <f t="shared" si="18"/>
        <v>0</v>
      </c>
      <c r="G109" s="103"/>
      <c r="H109" s="104"/>
      <c r="I109" s="62">
        <f t="shared" si="19"/>
        <v>0</v>
      </c>
      <c r="J109" s="106"/>
      <c r="K109" s="108"/>
      <c r="L109" s="62">
        <f t="shared" si="20"/>
        <v>0</v>
      </c>
      <c r="M109" s="59"/>
      <c r="N109" s="59"/>
      <c r="O109" s="62">
        <f t="shared" si="21"/>
        <v>0</v>
      </c>
      <c r="P109" s="59"/>
      <c r="Q109" s="59"/>
      <c r="R109" s="62">
        <f t="shared" si="22"/>
        <v>0</v>
      </c>
      <c r="S109" s="58"/>
      <c r="T109" s="59"/>
      <c r="U109" s="64">
        <f t="shared" si="23"/>
        <v>0</v>
      </c>
      <c r="V109" s="55">
        <f t="shared" si="24"/>
        <v>0</v>
      </c>
      <c r="W109" s="56">
        <f t="shared" si="25"/>
        <v>0</v>
      </c>
      <c r="X109" s="57">
        <f t="shared" si="26"/>
        <v>0</v>
      </c>
      <c r="Y109" s="107"/>
      <c r="Z109" s="121"/>
      <c r="AA109" s="56">
        <f t="shared" si="27"/>
        <v>0</v>
      </c>
      <c r="AB109" s="106"/>
      <c r="AC109" s="109"/>
      <c r="AD109" s="56">
        <f t="shared" si="28"/>
        <v>0</v>
      </c>
      <c r="AE109" s="59"/>
      <c r="AF109" s="59"/>
      <c r="AG109" s="56">
        <f t="shared" si="29"/>
        <v>0</v>
      </c>
      <c r="AH109" s="59"/>
      <c r="AI109" s="59"/>
      <c r="AJ109" s="57">
        <f t="shared" si="30"/>
        <v>0</v>
      </c>
    </row>
    <row r="110" spans="1:36" ht="14.25" thickBot="1" x14ac:dyDescent="0.3">
      <c r="A110" s="33">
        <v>90</v>
      </c>
      <c r="B110" s="67" t="s">
        <v>35</v>
      </c>
      <c r="C110" s="115"/>
      <c r="D110" s="55">
        <f t="shared" si="16"/>
        <v>0</v>
      </c>
      <c r="E110" s="56">
        <f t="shared" si="17"/>
        <v>0</v>
      </c>
      <c r="F110" s="57">
        <f t="shared" si="18"/>
        <v>0</v>
      </c>
      <c r="G110" s="103"/>
      <c r="H110" s="104"/>
      <c r="I110" s="62">
        <f t="shared" si="19"/>
        <v>0</v>
      </c>
      <c r="J110" s="106"/>
      <c r="K110" s="108"/>
      <c r="L110" s="62">
        <f t="shared" si="20"/>
        <v>0</v>
      </c>
      <c r="M110" s="59"/>
      <c r="N110" s="59"/>
      <c r="O110" s="62">
        <f t="shared" si="21"/>
        <v>0</v>
      </c>
      <c r="P110" s="59"/>
      <c r="Q110" s="59"/>
      <c r="R110" s="62">
        <f t="shared" si="22"/>
        <v>0</v>
      </c>
      <c r="S110" s="58"/>
      <c r="T110" s="59"/>
      <c r="U110" s="64">
        <f t="shared" si="23"/>
        <v>0</v>
      </c>
      <c r="V110" s="55">
        <f t="shared" si="24"/>
        <v>0</v>
      </c>
      <c r="W110" s="56">
        <f t="shared" si="25"/>
        <v>0</v>
      </c>
      <c r="X110" s="57">
        <f t="shared" si="26"/>
        <v>0</v>
      </c>
      <c r="Y110" s="107"/>
      <c r="Z110" s="121"/>
      <c r="AA110" s="56">
        <f t="shared" si="27"/>
        <v>0</v>
      </c>
      <c r="AB110" s="106"/>
      <c r="AC110" s="109"/>
      <c r="AD110" s="56">
        <f t="shared" si="28"/>
        <v>0</v>
      </c>
      <c r="AE110" s="59"/>
      <c r="AF110" s="59"/>
      <c r="AG110" s="56">
        <f t="shared" si="29"/>
        <v>0</v>
      </c>
      <c r="AH110" s="59"/>
      <c r="AI110" s="59"/>
      <c r="AJ110" s="57">
        <f t="shared" si="30"/>
        <v>0</v>
      </c>
    </row>
    <row r="111" spans="1:36" ht="14.25" thickBot="1" x14ac:dyDescent="0.3">
      <c r="A111" s="33">
        <v>91</v>
      </c>
      <c r="B111" s="67" t="s">
        <v>35</v>
      </c>
      <c r="C111" s="115"/>
      <c r="D111" s="55">
        <f t="shared" si="16"/>
        <v>0</v>
      </c>
      <c r="E111" s="56">
        <f t="shared" si="17"/>
        <v>0</v>
      </c>
      <c r="F111" s="57">
        <f t="shared" si="18"/>
        <v>0</v>
      </c>
      <c r="G111" s="103"/>
      <c r="H111" s="104"/>
      <c r="I111" s="62">
        <f t="shared" si="19"/>
        <v>0</v>
      </c>
      <c r="J111" s="106"/>
      <c r="K111" s="108"/>
      <c r="L111" s="62">
        <f t="shared" si="20"/>
        <v>0</v>
      </c>
      <c r="M111" s="59"/>
      <c r="N111" s="59"/>
      <c r="O111" s="62">
        <f t="shared" si="21"/>
        <v>0</v>
      </c>
      <c r="P111" s="59"/>
      <c r="Q111" s="59"/>
      <c r="R111" s="62">
        <f t="shared" si="22"/>
        <v>0</v>
      </c>
      <c r="S111" s="58"/>
      <c r="T111" s="59"/>
      <c r="U111" s="64">
        <f t="shared" si="23"/>
        <v>0</v>
      </c>
      <c r="V111" s="55">
        <f t="shared" si="24"/>
        <v>0</v>
      </c>
      <c r="W111" s="56">
        <f t="shared" si="25"/>
        <v>0</v>
      </c>
      <c r="X111" s="57">
        <f t="shared" si="26"/>
        <v>0</v>
      </c>
      <c r="Y111" s="107"/>
      <c r="Z111" s="121"/>
      <c r="AA111" s="56">
        <f t="shared" si="27"/>
        <v>0</v>
      </c>
      <c r="AB111" s="106"/>
      <c r="AC111" s="109"/>
      <c r="AD111" s="56">
        <f t="shared" si="28"/>
        <v>0</v>
      </c>
      <c r="AE111" s="59"/>
      <c r="AF111" s="59"/>
      <c r="AG111" s="56">
        <f t="shared" si="29"/>
        <v>0</v>
      </c>
      <c r="AH111" s="59"/>
      <c r="AI111" s="59"/>
      <c r="AJ111" s="57">
        <f t="shared" si="30"/>
        <v>0</v>
      </c>
    </row>
    <row r="112" spans="1:36" ht="14.25" thickBot="1" x14ac:dyDescent="0.3">
      <c r="A112" s="33">
        <v>92</v>
      </c>
      <c r="B112" s="67" t="s">
        <v>35</v>
      </c>
      <c r="C112" s="115"/>
      <c r="D112" s="55">
        <f t="shared" si="16"/>
        <v>0</v>
      </c>
      <c r="E112" s="56">
        <f t="shared" si="17"/>
        <v>0</v>
      </c>
      <c r="F112" s="57">
        <f t="shared" si="18"/>
        <v>0</v>
      </c>
      <c r="G112" s="103"/>
      <c r="H112" s="104"/>
      <c r="I112" s="62">
        <f t="shared" si="19"/>
        <v>0</v>
      </c>
      <c r="J112" s="106"/>
      <c r="K112" s="108"/>
      <c r="L112" s="62">
        <f t="shared" si="20"/>
        <v>0</v>
      </c>
      <c r="M112" s="59"/>
      <c r="N112" s="59"/>
      <c r="O112" s="62">
        <f t="shared" si="21"/>
        <v>0</v>
      </c>
      <c r="P112" s="59"/>
      <c r="Q112" s="59"/>
      <c r="R112" s="62">
        <f t="shared" si="22"/>
        <v>0</v>
      </c>
      <c r="S112" s="58"/>
      <c r="T112" s="59"/>
      <c r="U112" s="64">
        <f t="shared" si="23"/>
        <v>0</v>
      </c>
      <c r="V112" s="55">
        <f t="shared" si="24"/>
        <v>0</v>
      </c>
      <c r="W112" s="56">
        <f t="shared" si="25"/>
        <v>0</v>
      </c>
      <c r="X112" s="57">
        <f t="shared" si="26"/>
        <v>0</v>
      </c>
      <c r="Y112" s="107"/>
      <c r="Z112" s="121"/>
      <c r="AA112" s="56">
        <f t="shared" si="27"/>
        <v>0</v>
      </c>
      <c r="AB112" s="106"/>
      <c r="AC112" s="109"/>
      <c r="AD112" s="56">
        <f t="shared" si="28"/>
        <v>0</v>
      </c>
      <c r="AE112" s="59"/>
      <c r="AF112" s="59"/>
      <c r="AG112" s="56">
        <f t="shared" si="29"/>
        <v>0</v>
      </c>
      <c r="AH112" s="59"/>
      <c r="AI112" s="59"/>
      <c r="AJ112" s="57">
        <f t="shared" si="30"/>
        <v>0</v>
      </c>
    </row>
    <row r="113" spans="1:36" ht="14.25" thickBot="1" x14ac:dyDescent="0.3">
      <c r="A113" s="33">
        <v>93</v>
      </c>
      <c r="B113" s="67" t="s">
        <v>35</v>
      </c>
      <c r="C113" s="115"/>
      <c r="D113" s="55">
        <f t="shared" si="16"/>
        <v>0</v>
      </c>
      <c r="E113" s="56">
        <f t="shared" si="17"/>
        <v>0</v>
      </c>
      <c r="F113" s="57">
        <f t="shared" si="18"/>
        <v>0</v>
      </c>
      <c r="G113" s="103"/>
      <c r="H113" s="104"/>
      <c r="I113" s="62">
        <f t="shared" si="19"/>
        <v>0</v>
      </c>
      <c r="J113" s="106"/>
      <c r="K113" s="108"/>
      <c r="L113" s="62">
        <f t="shared" si="20"/>
        <v>0</v>
      </c>
      <c r="M113" s="59"/>
      <c r="N113" s="59"/>
      <c r="O113" s="62">
        <f t="shared" si="21"/>
        <v>0</v>
      </c>
      <c r="P113" s="59"/>
      <c r="Q113" s="59"/>
      <c r="R113" s="62">
        <f t="shared" si="22"/>
        <v>0</v>
      </c>
      <c r="S113" s="58"/>
      <c r="T113" s="59"/>
      <c r="U113" s="64">
        <f t="shared" si="23"/>
        <v>0</v>
      </c>
      <c r="V113" s="55">
        <f t="shared" si="24"/>
        <v>0</v>
      </c>
      <c r="W113" s="56">
        <f t="shared" si="25"/>
        <v>0</v>
      </c>
      <c r="X113" s="57">
        <f t="shared" si="26"/>
        <v>0</v>
      </c>
      <c r="Y113" s="107"/>
      <c r="Z113" s="121"/>
      <c r="AA113" s="56">
        <f t="shared" si="27"/>
        <v>0</v>
      </c>
      <c r="AB113" s="106"/>
      <c r="AC113" s="109"/>
      <c r="AD113" s="56">
        <f t="shared" si="28"/>
        <v>0</v>
      </c>
      <c r="AE113" s="59"/>
      <c r="AF113" s="59"/>
      <c r="AG113" s="56">
        <f t="shared" si="29"/>
        <v>0</v>
      </c>
      <c r="AH113" s="59"/>
      <c r="AI113" s="59"/>
      <c r="AJ113" s="57">
        <f t="shared" si="30"/>
        <v>0</v>
      </c>
    </row>
    <row r="114" spans="1:36" ht="14.25" thickBot="1" x14ac:dyDescent="0.3">
      <c r="A114" s="33">
        <v>94</v>
      </c>
      <c r="B114" s="67" t="s">
        <v>35</v>
      </c>
      <c r="C114" s="115"/>
      <c r="D114" s="55">
        <f t="shared" si="16"/>
        <v>0</v>
      </c>
      <c r="E114" s="56">
        <f t="shared" si="17"/>
        <v>0</v>
      </c>
      <c r="F114" s="57">
        <f t="shared" si="18"/>
        <v>0</v>
      </c>
      <c r="G114" s="103"/>
      <c r="H114" s="104"/>
      <c r="I114" s="62">
        <f t="shared" si="19"/>
        <v>0</v>
      </c>
      <c r="J114" s="106"/>
      <c r="K114" s="108"/>
      <c r="L114" s="62">
        <f t="shared" si="20"/>
        <v>0</v>
      </c>
      <c r="M114" s="59"/>
      <c r="N114" s="59"/>
      <c r="O114" s="62">
        <f t="shared" si="21"/>
        <v>0</v>
      </c>
      <c r="P114" s="59"/>
      <c r="Q114" s="59"/>
      <c r="R114" s="62">
        <f t="shared" si="22"/>
        <v>0</v>
      </c>
      <c r="S114" s="58"/>
      <c r="T114" s="59"/>
      <c r="U114" s="64">
        <f t="shared" si="23"/>
        <v>0</v>
      </c>
      <c r="V114" s="55">
        <f t="shared" si="24"/>
        <v>0</v>
      </c>
      <c r="W114" s="56">
        <f t="shared" si="25"/>
        <v>0</v>
      </c>
      <c r="X114" s="57">
        <f t="shared" si="26"/>
        <v>0</v>
      </c>
      <c r="Y114" s="107"/>
      <c r="Z114" s="121"/>
      <c r="AA114" s="56">
        <f t="shared" si="27"/>
        <v>0</v>
      </c>
      <c r="AB114" s="106"/>
      <c r="AC114" s="109"/>
      <c r="AD114" s="56">
        <f t="shared" si="28"/>
        <v>0</v>
      </c>
      <c r="AE114" s="59"/>
      <c r="AF114" s="59"/>
      <c r="AG114" s="56">
        <f t="shared" si="29"/>
        <v>0</v>
      </c>
      <c r="AH114" s="59"/>
      <c r="AI114" s="59"/>
      <c r="AJ114" s="57">
        <f t="shared" si="30"/>
        <v>0</v>
      </c>
    </row>
    <row r="115" spans="1:36" ht="15" thickBot="1" x14ac:dyDescent="0.3">
      <c r="A115" s="33">
        <v>95</v>
      </c>
      <c r="B115" s="67" t="s">
        <v>35</v>
      </c>
      <c r="C115" s="66"/>
      <c r="D115" s="55">
        <f t="shared" si="16"/>
        <v>0</v>
      </c>
      <c r="E115" s="56">
        <f t="shared" si="17"/>
        <v>0</v>
      </c>
      <c r="F115" s="57">
        <f t="shared" si="18"/>
        <v>0</v>
      </c>
      <c r="G115" s="70"/>
      <c r="H115" s="59"/>
      <c r="I115" s="62">
        <f t="shared" si="19"/>
        <v>0</v>
      </c>
      <c r="J115" s="59"/>
      <c r="K115" s="59"/>
      <c r="L115" s="62">
        <f t="shared" si="20"/>
        <v>0</v>
      </c>
      <c r="M115" s="59"/>
      <c r="N115" s="59"/>
      <c r="O115" s="62">
        <f t="shared" si="21"/>
        <v>0</v>
      </c>
      <c r="P115" s="59"/>
      <c r="Q115" s="59"/>
      <c r="R115" s="62">
        <f t="shared" si="22"/>
        <v>0</v>
      </c>
      <c r="S115" s="58"/>
      <c r="T115" s="59"/>
      <c r="U115" s="64">
        <f t="shared" si="23"/>
        <v>0</v>
      </c>
      <c r="V115" s="55">
        <f t="shared" si="24"/>
        <v>0</v>
      </c>
      <c r="W115" s="56">
        <f t="shared" si="25"/>
        <v>0</v>
      </c>
      <c r="X115" s="57">
        <f t="shared" si="26"/>
        <v>0</v>
      </c>
      <c r="Y115" s="74"/>
      <c r="Z115" s="59"/>
      <c r="AA115" s="56">
        <f t="shared" si="27"/>
        <v>0</v>
      </c>
      <c r="AB115" s="59"/>
      <c r="AC115" s="59"/>
      <c r="AD115" s="56">
        <f t="shared" si="28"/>
        <v>0</v>
      </c>
      <c r="AE115" s="59"/>
      <c r="AF115" s="59"/>
      <c r="AG115" s="56">
        <f t="shared" si="29"/>
        <v>0</v>
      </c>
      <c r="AH115" s="59"/>
      <c r="AI115" s="59"/>
      <c r="AJ115" s="57">
        <f t="shared" si="30"/>
        <v>0</v>
      </c>
    </row>
    <row r="116" spans="1:36" ht="15" thickBot="1" x14ac:dyDescent="0.3">
      <c r="A116" s="33">
        <v>96</v>
      </c>
      <c r="B116" s="67" t="s">
        <v>35</v>
      </c>
      <c r="C116" s="66"/>
      <c r="D116" s="55">
        <f t="shared" si="16"/>
        <v>0</v>
      </c>
      <c r="E116" s="56">
        <f t="shared" si="17"/>
        <v>0</v>
      </c>
      <c r="F116" s="57">
        <f t="shared" si="18"/>
        <v>0</v>
      </c>
      <c r="G116" s="70"/>
      <c r="H116" s="59"/>
      <c r="I116" s="62">
        <f t="shared" si="19"/>
        <v>0</v>
      </c>
      <c r="J116" s="59"/>
      <c r="K116" s="59"/>
      <c r="L116" s="62">
        <f t="shared" si="20"/>
        <v>0</v>
      </c>
      <c r="M116" s="59"/>
      <c r="N116" s="59"/>
      <c r="O116" s="62">
        <f t="shared" si="21"/>
        <v>0</v>
      </c>
      <c r="P116" s="59"/>
      <c r="Q116" s="59"/>
      <c r="R116" s="62">
        <f t="shared" si="22"/>
        <v>0</v>
      </c>
      <c r="S116" s="58"/>
      <c r="T116" s="59"/>
      <c r="U116" s="64">
        <f t="shared" si="23"/>
        <v>0</v>
      </c>
      <c r="V116" s="55">
        <f t="shared" si="24"/>
        <v>0</v>
      </c>
      <c r="W116" s="56">
        <f t="shared" si="25"/>
        <v>0</v>
      </c>
      <c r="X116" s="57">
        <f t="shared" si="26"/>
        <v>0</v>
      </c>
      <c r="Y116" s="74"/>
      <c r="Z116" s="59"/>
      <c r="AA116" s="56">
        <f t="shared" si="27"/>
        <v>0</v>
      </c>
      <c r="AB116" s="59"/>
      <c r="AC116" s="59"/>
      <c r="AD116" s="56">
        <f t="shared" si="28"/>
        <v>0</v>
      </c>
      <c r="AE116" s="59"/>
      <c r="AF116" s="59"/>
      <c r="AG116" s="56">
        <f t="shared" si="29"/>
        <v>0</v>
      </c>
      <c r="AH116" s="59"/>
      <c r="AI116" s="59"/>
      <c r="AJ116" s="57">
        <f t="shared" si="30"/>
        <v>0</v>
      </c>
    </row>
    <row r="117" spans="1:36" ht="15" thickBot="1" x14ac:dyDescent="0.3">
      <c r="A117" s="33">
        <v>97</v>
      </c>
      <c r="B117" s="67" t="s">
        <v>35</v>
      </c>
      <c r="C117" s="66"/>
      <c r="D117" s="55">
        <f t="shared" si="16"/>
        <v>0</v>
      </c>
      <c r="E117" s="56">
        <f t="shared" si="17"/>
        <v>0</v>
      </c>
      <c r="F117" s="57">
        <f t="shared" si="18"/>
        <v>0</v>
      </c>
      <c r="G117" s="70"/>
      <c r="H117" s="59"/>
      <c r="I117" s="62">
        <f t="shared" si="19"/>
        <v>0</v>
      </c>
      <c r="J117" s="59"/>
      <c r="K117" s="59"/>
      <c r="L117" s="62">
        <f t="shared" si="20"/>
        <v>0</v>
      </c>
      <c r="M117" s="59"/>
      <c r="N117" s="59"/>
      <c r="O117" s="62">
        <f t="shared" si="21"/>
        <v>0</v>
      </c>
      <c r="P117" s="59"/>
      <c r="Q117" s="59"/>
      <c r="R117" s="62">
        <f t="shared" si="22"/>
        <v>0</v>
      </c>
      <c r="S117" s="58"/>
      <c r="T117" s="59"/>
      <c r="U117" s="64">
        <f t="shared" si="23"/>
        <v>0</v>
      </c>
      <c r="V117" s="55">
        <f t="shared" si="24"/>
        <v>0</v>
      </c>
      <c r="W117" s="56">
        <f t="shared" si="25"/>
        <v>0</v>
      </c>
      <c r="X117" s="57">
        <f t="shared" si="26"/>
        <v>0</v>
      </c>
      <c r="Y117" s="74"/>
      <c r="Z117" s="59"/>
      <c r="AA117" s="56">
        <f t="shared" si="27"/>
        <v>0</v>
      </c>
      <c r="AB117" s="59"/>
      <c r="AC117" s="59"/>
      <c r="AD117" s="56">
        <f t="shared" si="28"/>
        <v>0</v>
      </c>
      <c r="AE117" s="59"/>
      <c r="AF117" s="59"/>
      <c r="AG117" s="56">
        <f t="shared" si="29"/>
        <v>0</v>
      </c>
      <c r="AH117" s="59"/>
      <c r="AI117" s="59"/>
      <c r="AJ117" s="57">
        <f t="shared" si="30"/>
        <v>0</v>
      </c>
    </row>
    <row r="118" spans="1:36" ht="15" thickBot="1" x14ac:dyDescent="0.3">
      <c r="A118" s="33">
        <v>98</v>
      </c>
      <c r="B118" s="67" t="s">
        <v>35</v>
      </c>
      <c r="C118" s="66"/>
      <c r="D118" s="55">
        <f t="shared" si="16"/>
        <v>0</v>
      </c>
      <c r="E118" s="56">
        <f t="shared" si="17"/>
        <v>0</v>
      </c>
      <c r="F118" s="57">
        <f t="shared" si="18"/>
        <v>0</v>
      </c>
      <c r="G118" s="70"/>
      <c r="H118" s="59"/>
      <c r="I118" s="62">
        <f t="shared" si="19"/>
        <v>0</v>
      </c>
      <c r="J118" s="59"/>
      <c r="K118" s="59"/>
      <c r="L118" s="62">
        <f t="shared" si="20"/>
        <v>0</v>
      </c>
      <c r="M118" s="59"/>
      <c r="N118" s="59"/>
      <c r="O118" s="62">
        <f t="shared" si="21"/>
        <v>0</v>
      </c>
      <c r="P118" s="59"/>
      <c r="Q118" s="59"/>
      <c r="R118" s="62">
        <f t="shared" si="22"/>
        <v>0</v>
      </c>
      <c r="S118" s="58"/>
      <c r="T118" s="59"/>
      <c r="U118" s="64">
        <f t="shared" si="23"/>
        <v>0</v>
      </c>
      <c r="V118" s="55">
        <f t="shared" si="24"/>
        <v>0</v>
      </c>
      <c r="W118" s="56">
        <f t="shared" si="25"/>
        <v>0</v>
      </c>
      <c r="X118" s="57">
        <f t="shared" si="26"/>
        <v>0</v>
      </c>
      <c r="Y118" s="74"/>
      <c r="Z118" s="59"/>
      <c r="AA118" s="56">
        <f t="shared" si="27"/>
        <v>0</v>
      </c>
      <c r="AB118" s="59"/>
      <c r="AC118" s="59"/>
      <c r="AD118" s="56">
        <f t="shared" si="28"/>
        <v>0</v>
      </c>
      <c r="AE118" s="59"/>
      <c r="AF118" s="59"/>
      <c r="AG118" s="56">
        <f t="shared" si="29"/>
        <v>0</v>
      </c>
      <c r="AH118" s="59"/>
      <c r="AI118" s="59"/>
      <c r="AJ118" s="57">
        <f t="shared" si="30"/>
        <v>0</v>
      </c>
    </row>
    <row r="119" spans="1:36" ht="15" thickBot="1" x14ac:dyDescent="0.3">
      <c r="A119" s="33">
        <v>99</v>
      </c>
      <c r="B119" s="67" t="s">
        <v>35</v>
      </c>
      <c r="C119" s="66"/>
      <c r="D119" s="55">
        <f t="shared" si="16"/>
        <v>0</v>
      </c>
      <c r="E119" s="56">
        <f t="shared" si="17"/>
        <v>0</v>
      </c>
      <c r="F119" s="57">
        <f t="shared" si="18"/>
        <v>0</v>
      </c>
      <c r="G119" s="70"/>
      <c r="H119" s="59"/>
      <c r="I119" s="62">
        <f t="shared" si="19"/>
        <v>0</v>
      </c>
      <c r="J119" s="59"/>
      <c r="K119" s="59"/>
      <c r="L119" s="62">
        <f t="shared" si="20"/>
        <v>0</v>
      </c>
      <c r="M119" s="59"/>
      <c r="N119" s="59"/>
      <c r="O119" s="62">
        <f t="shared" si="21"/>
        <v>0</v>
      </c>
      <c r="P119" s="59"/>
      <c r="Q119" s="59"/>
      <c r="R119" s="62">
        <f t="shared" si="22"/>
        <v>0</v>
      </c>
      <c r="S119" s="58"/>
      <c r="T119" s="59"/>
      <c r="U119" s="64">
        <f t="shared" si="23"/>
        <v>0</v>
      </c>
      <c r="V119" s="55">
        <f t="shared" si="24"/>
        <v>0</v>
      </c>
      <c r="W119" s="56">
        <f t="shared" si="25"/>
        <v>0</v>
      </c>
      <c r="X119" s="57">
        <f t="shared" si="26"/>
        <v>0</v>
      </c>
      <c r="Y119" s="74"/>
      <c r="Z119" s="59"/>
      <c r="AA119" s="56">
        <f t="shared" si="27"/>
        <v>0</v>
      </c>
      <c r="AB119" s="59"/>
      <c r="AC119" s="59"/>
      <c r="AD119" s="56">
        <f t="shared" si="28"/>
        <v>0</v>
      </c>
      <c r="AE119" s="59"/>
      <c r="AF119" s="59"/>
      <c r="AG119" s="56">
        <f t="shared" si="29"/>
        <v>0</v>
      </c>
      <c r="AH119" s="59"/>
      <c r="AI119" s="59"/>
      <c r="AJ119" s="57">
        <f t="shared" si="30"/>
        <v>0</v>
      </c>
    </row>
    <row r="120" spans="1:36" ht="15" thickBot="1" x14ac:dyDescent="0.3">
      <c r="A120" s="33">
        <v>100</v>
      </c>
      <c r="B120" s="67" t="s">
        <v>35</v>
      </c>
      <c r="C120" s="66"/>
      <c r="D120" s="55">
        <f t="shared" si="16"/>
        <v>0</v>
      </c>
      <c r="E120" s="56">
        <f t="shared" si="17"/>
        <v>0</v>
      </c>
      <c r="F120" s="57">
        <f t="shared" si="18"/>
        <v>0</v>
      </c>
      <c r="G120" s="70"/>
      <c r="H120" s="59"/>
      <c r="I120" s="62">
        <f t="shared" si="19"/>
        <v>0</v>
      </c>
      <c r="J120" s="59"/>
      <c r="K120" s="59"/>
      <c r="L120" s="62">
        <f t="shared" si="20"/>
        <v>0</v>
      </c>
      <c r="M120" s="59"/>
      <c r="N120" s="59"/>
      <c r="O120" s="62">
        <f t="shared" si="21"/>
        <v>0</v>
      </c>
      <c r="P120" s="59"/>
      <c r="Q120" s="59"/>
      <c r="R120" s="62">
        <f t="shared" si="22"/>
        <v>0</v>
      </c>
      <c r="S120" s="58"/>
      <c r="T120" s="59"/>
      <c r="U120" s="64">
        <f t="shared" si="23"/>
        <v>0</v>
      </c>
      <c r="V120" s="55">
        <f t="shared" si="24"/>
        <v>0</v>
      </c>
      <c r="W120" s="56">
        <f t="shared" si="25"/>
        <v>0</v>
      </c>
      <c r="X120" s="57">
        <f t="shared" si="26"/>
        <v>0</v>
      </c>
      <c r="Y120" s="74"/>
      <c r="Z120" s="59"/>
      <c r="AA120" s="56">
        <f t="shared" si="27"/>
        <v>0</v>
      </c>
      <c r="AB120" s="59"/>
      <c r="AC120" s="59"/>
      <c r="AD120" s="56">
        <f t="shared" si="28"/>
        <v>0</v>
      </c>
      <c r="AE120" s="59"/>
      <c r="AF120" s="59"/>
      <c r="AG120" s="56">
        <f t="shared" si="29"/>
        <v>0</v>
      </c>
      <c r="AH120" s="59"/>
      <c r="AI120" s="59"/>
      <c r="AJ120" s="57">
        <f t="shared" si="30"/>
        <v>0</v>
      </c>
    </row>
    <row r="121" spans="1:36" ht="15" thickBot="1" x14ac:dyDescent="0.3">
      <c r="A121" s="33">
        <v>101</v>
      </c>
      <c r="B121" s="67" t="s">
        <v>35</v>
      </c>
      <c r="C121" s="66"/>
      <c r="D121" s="55">
        <f t="shared" si="16"/>
        <v>0</v>
      </c>
      <c r="E121" s="56">
        <f t="shared" si="17"/>
        <v>0</v>
      </c>
      <c r="F121" s="57">
        <f t="shared" si="18"/>
        <v>0</v>
      </c>
      <c r="G121" s="70"/>
      <c r="H121" s="59"/>
      <c r="I121" s="62">
        <f t="shared" si="19"/>
        <v>0</v>
      </c>
      <c r="J121" s="59"/>
      <c r="K121" s="59"/>
      <c r="L121" s="62">
        <f t="shared" si="20"/>
        <v>0</v>
      </c>
      <c r="M121" s="59"/>
      <c r="N121" s="59"/>
      <c r="O121" s="62">
        <f t="shared" si="21"/>
        <v>0</v>
      </c>
      <c r="P121" s="59"/>
      <c r="Q121" s="59"/>
      <c r="R121" s="62">
        <f t="shared" si="22"/>
        <v>0</v>
      </c>
      <c r="S121" s="58"/>
      <c r="T121" s="59"/>
      <c r="U121" s="64">
        <f t="shared" si="23"/>
        <v>0</v>
      </c>
      <c r="V121" s="55">
        <f t="shared" si="24"/>
        <v>0</v>
      </c>
      <c r="W121" s="56">
        <f t="shared" si="25"/>
        <v>0</v>
      </c>
      <c r="X121" s="57">
        <f t="shared" si="26"/>
        <v>0</v>
      </c>
      <c r="Y121" s="74"/>
      <c r="Z121" s="59"/>
      <c r="AA121" s="56">
        <f t="shared" si="27"/>
        <v>0</v>
      </c>
      <c r="AB121" s="59"/>
      <c r="AC121" s="59"/>
      <c r="AD121" s="56">
        <f t="shared" si="28"/>
        <v>0</v>
      </c>
      <c r="AE121" s="59"/>
      <c r="AF121" s="59"/>
      <c r="AG121" s="56">
        <f t="shared" si="29"/>
        <v>0</v>
      </c>
      <c r="AH121" s="59"/>
      <c r="AI121" s="59"/>
      <c r="AJ121" s="57">
        <f t="shared" si="30"/>
        <v>0</v>
      </c>
    </row>
    <row r="122" spans="1:36" ht="15" thickBot="1" x14ac:dyDescent="0.3">
      <c r="A122" s="33">
        <v>102</v>
      </c>
      <c r="B122" s="67" t="s">
        <v>35</v>
      </c>
      <c r="C122" s="66"/>
      <c r="D122" s="55">
        <f t="shared" si="16"/>
        <v>0</v>
      </c>
      <c r="E122" s="56">
        <f t="shared" si="17"/>
        <v>0</v>
      </c>
      <c r="F122" s="57">
        <f t="shared" si="18"/>
        <v>0</v>
      </c>
      <c r="G122" s="70"/>
      <c r="H122" s="59"/>
      <c r="I122" s="62">
        <f t="shared" si="19"/>
        <v>0</v>
      </c>
      <c r="J122" s="59"/>
      <c r="K122" s="59"/>
      <c r="L122" s="62">
        <f t="shared" si="20"/>
        <v>0</v>
      </c>
      <c r="M122" s="59"/>
      <c r="N122" s="59"/>
      <c r="O122" s="62">
        <f t="shared" si="21"/>
        <v>0</v>
      </c>
      <c r="P122" s="59"/>
      <c r="Q122" s="59"/>
      <c r="R122" s="62">
        <f t="shared" si="22"/>
        <v>0</v>
      </c>
      <c r="S122" s="58"/>
      <c r="T122" s="59"/>
      <c r="U122" s="64">
        <f t="shared" si="23"/>
        <v>0</v>
      </c>
      <c r="V122" s="55">
        <f t="shared" si="24"/>
        <v>0</v>
      </c>
      <c r="W122" s="56">
        <f t="shared" si="25"/>
        <v>0</v>
      </c>
      <c r="X122" s="57">
        <f t="shared" si="26"/>
        <v>0</v>
      </c>
      <c r="Y122" s="74"/>
      <c r="Z122" s="59"/>
      <c r="AA122" s="56">
        <f t="shared" si="27"/>
        <v>0</v>
      </c>
      <c r="AB122" s="59"/>
      <c r="AC122" s="59"/>
      <c r="AD122" s="56">
        <f t="shared" si="28"/>
        <v>0</v>
      </c>
      <c r="AE122" s="59"/>
      <c r="AF122" s="59"/>
      <c r="AG122" s="56">
        <f t="shared" si="29"/>
        <v>0</v>
      </c>
      <c r="AH122" s="59"/>
      <c r="AI122" s="59"/>
      <c r="AJ122" s="57">
        <f t="shared" si="30"/>
        <v>0</v>
      </c>
    </row>
    <row r="123" spans="1:36" ht="15" thickBot="1" x14ac:dyDescent="0.3">
      <c r="A123" s="33">
        <v>103</v>
      </c>
      <c r="B123" s="67" t="s">
        <v>35</v>
      </c>
      <c r="C123" s="66"/>
      <c r="D123" s="55">
        <f t="shared" si="16"/>
        <v>0</v>
      </c>
      <c r="E123" s="56">
        <f t="shared" si="17"/>
        <v>0</v>
      </c>
      <c r="F123" s="57">
        <f t="shared" si="18"/>
        <v>0</v>
      </c>
      <c r="G123" s="70"/>
      <c r="H123" s="59"/>
      <c r="I123" s="62">
        <f t="shared" si="19"/>
        <v>0</v>
      </c>
      <c r="J123" s="59"/>
      <c r="K123" s="59"/>
      <c r="L123" s="62">
        <f t="shared" si="20"/>
        <v>0</v>
      </c>
      <c r="M123" s="59"/>
      <c r="N123" s="59"/>
      <c r="O123" s="62">
        <f t="shared" si="21"/>
        <v>0</v>
      </c>
      <c r="P123" s="59"/>
      <c r="Q123" s="59"/>
      <c r="R123" s="62">
        <f t="shared" si="22"/>
        <v>0</v>
      </c>
      <c r="S123" s="58"/>
      <c r="T123" s="59"/>
      <c r="U123" s="64">
        <f t="shared" si="23"/>
        <v>0</v>
      </c>
      <c r="V123" s="55">
        <f t="shared" si="24"/>
        <v>0</v>
      </c>
      <c r="W123" s="56">
        <f t="shared" si="25"/>
        <v>0</v>
      </c>
      <c r="X123" s="57">
        <f t="shared" si="26"/>
        <v>0</v>
      </c>
      <c r="Y123" s="74"/>
      <c r="Z123" s="59"/>
      <c r="AA123" s="56">
        <f t="shared" si="27"/>
        <v>0</v>
      </c>
      <c r="AB123" s="59"/>
      <c r="AC123" s="59"/>
      <c r="AD123" s="56">
        <f t="shared" si="28"/>
        <v>0</v>
      </c>
      <c r="AE123" s="59"/>
      <c r="AF123" s="59"/>
      <c r="AG123" s="56">
        <f t="shared" si="29"/>
        <v>0</v>
      </c>
      <c r="AH123" s="59"/>
      <c r="AI123" s="59"/>
      <c r="AJ123" s="57">
        <f t="shared" si="30"/>
        <v>0</v>
      </c>
    </row>
    <row r="124" spans="1:36" ht="15" thickBot="1" x14ac:dyDescent="0.3">
      <c r="A124" s="33">
        <v>104</v>
      </c>
      <c r="B124" s="67" t="s">
        <v>35</v>
      </c>
      <c r="C124" s="66"/>
      <c r="D124" s="55">
        <f t="shared" si="16"/>
        <v>0</v>
      </c>
      <c r="E124" s="56">
        <f t="shared" si="17"/>
        <v>0</v>
      </c>
      <c r="F124" s="57">
        <f t="shared" si="18"/>
        <v>0</v>
      </c>
      <c r="G124" s="70"/>
      <c r="H124" s="59"/>
      <c r="I124" s="62">
        <f t="shared" si="19"/>
        <v>0</v>
      </c>
      <c r="J124" s="59"/>
      <c r="K124" s="59"/>
      <c r="L124" s="62">
        <f t="shared" si="20"/>
        <v>0</v>
      </c>
      <c r="M124" s="59"/>
      <c r="N124" s="59"/>
      <c r="O124" s="62">
        <f t="shared" si="21"/>
        <v>0</v>
      </c>
      <c r="P124" s="59"/>
      <c r="Q124" s="59"/>
      <c r="R124" s="62">
        <f t="shared" si="22"/>
        <v>0</v>
      </c>
      <c r="S124" s="58"/>
      <c r="T124" s="59"/>
      <c r="U124" s="64">
        <f t="shared" si="23"/>
        <v>0</v>
      </c>
      <c r="V124" s="55">
        <f t="shared" si="24"/>
        <v>0</v>
      </c>
      <c r="W124" s="56">
        <f t="shared" si="25"/>
        <v>0</v>
      </c>
      <c r="X124" s="57">
        <f t="shared" si="26"/>
        <v>0</v>
      </c>
      <c r="Y124" s="74"/>
      <c r="Z124" s="59"/>
      <c r="AA124" s="56">
        <f t="shared" si="27"/>
        <v>0</v>
      </c>
      <c r="AB124" s="59"/>
      <c r="AC124" s="59"/>
      <c r="AD124" s="56">
        <f t="shared" si="28"/>
        <v>0</v>
      </c>
      <c r="AE124" s="59"/>
      <c r="AF124" s="59"/>
      <c r="AG124" s="56">
        <f t="shared" si="29"/>
        <v>0</v>
      </c>
      <c r="AH124" s="59"/>
      <c r="AI124" s="59"/>
      <c r="AJ124" s="57">
        <f t="shared" si="30"/>
        <v>0</v>
      </c>
    </row>
    <row r="125" spans="1:36" ht="15" thickBot="1" x14ac:dyDescent="0.3">
      <c r="A125" s="33">
        <v>105</v>
      </c>
      <c r="B125" s="67" t="s">
        <v>35</v>
      </c>
      <c r="C125" s="66"/>
      <c r="D125" s="55">
        <f t="shared" si="16"/>
        <v>0</v>
      </c>
      <c r="E125" s="56">
        <f t="shared" si="17"/>
        <v>0</v>
      </c>
      <c r="F125" s="57">
        <f t="shared" si="18"/>
        <v>0</v>
      </c>
      <c r="G125" s="70"/>
      <c r="H125" s="59"/>
      <c r="I125" s="62">
        <f t="shared" si="19"/>
        <v>0</v>
      </c>
      <c r="J125" s="59"/>
      <c r="K125" s="59"/>
      <c r="L125" s="62">
        <f t="shared" si="20"/>
        <v>0</v>
      </c>
      <c r="M125" s="59"/>
      <c r="N125" s="59"/>
      <c r="O125" s="62">
        <f t="shared" si="21"/>
        <v>0</v>
      </c>
      <c r="P125" s="59"/>
      <c r="Q125" s="59"/>
      <c r="R125" s="62">
        <f t="shared" si="22"/>
        <v>0</v>
      </c>
      <c r="S125" s="58"/>
      <c r="T125" s="59"/>
      <c r="U125" s="64">
        <f t="shared" si="23"/>
        <v>0</v>
      </c>
      <c r="V125" s="55">
        <f t="shared" si="24"/>
        <v>0</v>
      </c>
      <c r="W125" s="56">
        <f t="shared" si="25"/>
        <v>0</v>
      </c>
      <c r="X125" s="57">
        <f t="shared" si="26"/>
        <v>0</v>
      </c>
      <c r="Y125" s="74"/>
      <c r="Z125" s="59"/>
      <c r="AA125" s="56">
        <f t="shared" si="27"/>
        <v>0</v>
      </c>
      <c r="AB125" s="59"/>
      <c r="AC125" s="59"/>
      <c r="AD125" s="56">
        <f t="shared" si="28"/>
        <v>0</v>
      </c>
      <c r="AE125" s="59"/>
      <c r="AF125" s="59"/>
      <c r="AG125" s="56">
        <f t="shared" si="29"/>
        <v>0</v>
      </c>
      <c r="AH125" s="59"/>
      <c r="AI125" s="59"/>
      <c r="AJ125" s="57">
        <f t="shared" si="30"/>
        <v>0</v>
      </c>
    </row>
    <row r="126" spans="1:36" ht="15" thickBot="1" x14ac:dyDescent="0.3">
      <c r="A126" s="33">
        <v>106</v>
      </c>
      <c r="B126" s="67" t="s">
        <v>35</v>
      </c>
      <c r="C126" s="66"/>
      <c r="D126" s="55">
        <f t="shared" si="16"/>
        <v>0</v>
      </c>
      <c r="E126" s="56">
        <f t="shared" si="17"/>
        <v>0</v>
      </c>
      <c r="F126" s="57">
        <f t="shared" si="18"/>
        <v>0</v>
      </c>
      <c r="G126" s="70"/>
      <c r="H126" s="59"/>
      <c r="I126" s="62">
        <f t="shared" si="19"/>
        <v>0</v>
      </c>
      <c r="J126" s="59"/>
      <c r="K126" s="59"/>
      <c r="L126" s="62">
        <f t="shared" si="20"/>
        <v>0</v>
      </c>
      <c r="M126" s="59"/>
      <c r="N126" s="59"/>
      <c r="O126" s="62">
        <f t="shared" si="21"/>
        <v>0</v>
      </c>
      <c r="P126" s="59"/>
      <c r="Q126" s="59"/>
      <c r="R126" s="62">
        <f t="shared" si="22"/>
        <v>0</v>
      </c>
      <c r="S126" s="58"/>
      <c r="T126" s="59"/>
      <c r="U126" s="64">
        <f t="shared" si="23"/>
        <v>0</v>
      </c>
      <c r="V126" s="55">
        <f t="shared" si="24"/>
        <v>0</v>
      </c>
      <c r="W126" s="56">
        <f t="shared" si="25"/>
        <v>0</v>
      </c>
      <c r="X126" s="57">
        <f t="shared" si="26"/>
        <v>0</v>
      </c>
      <c r="Y126" s="74"/>
      <c r="Z126" s="59"/>
      <c r="AA126" s="56">
        <f t="shared" si="27"/>
        <v>0</v>
      </c>
      <c r="AB126" s="59"/>
      <c r="AC126" s="59"/>
      <c r="AD126" s="56">
        <f t="shared" si="28"/>
        <v>0</v>
      </c>
      <c r="AE126" s="59"/>
      <c r="AF126" s="59"/>
      <c r="AG126" s="56">
        <f t="shared" si="29"/>
        <v>0</v>
      </c>
      <c r="AH126" s="59"/>
      <c r="AI126" s="59"/>
      <c r="AJ126" s="57">
        <f t="shared" si="30"/>
        <v>0</v>
      </c>
    </row>
    <row r="127" spans="1:36" ht="15" thickBot="1" x14ac:dyDescent="0.3">
      <c r="A127" s="33">
        <v>107</v>
      </c>
      <c r="B127" s="67" t="s">
        <v>35</v>
      </c>
      <c r="C127" s="66"/>
      <c r="D127" s="55">
        <f t="shared" si="16"/>
        <v>0</v>
      </c>
      <c r="E127" s="56">
        <f t="shared" si="17"/>
        <v>0</v>
      </c>
      <c r="F127" s="57">
        <f t="shared" si="18"/>
        <v>0</v>
      </c>
      <c r="G127" s="70"/>
      <c r="H127" s="59"/>
      <c r="I127" s="62">
        <f t="shared" si="19"/>
        <v>0</v>
      </c>
      <c r="J127" s="59"/>
      <c r="K127" s="59"/>
      <c r="L127" s="62">
        <f t="shared" si="20"/>
        <v>0</v>
      </c>
      <c r="M127" s="59"/>
      <c r="N127" s="59"/>
      <c r="O127" s="62">
        <f t="shared" si="21"/>
        <v>0</v>
      </c>
      <c r="P127" s="59"/>
      <c r="Q127" s="59"/>
      <c r="R127" s="62">
        <f t="shared" si="22"/>
        <v>0</v>
      </c>
      <c r="S127" s="58"/>
      <c r="T127" s="59"/>
      <c r="U127" s="64">
        <f t="shared" si="23"/>
        <v>0</v>
      </c>
      <c r="V127" s="55">
        <f t="shared" si="24"/>
        <v>0</v>
      </c>
      <c r="W127" s="56">
        <f t="shared" si="25"/>
        <v>0</v>
      </c>
      <c r="X127" s="57">
        <f t="shared" si="26"/>
        <v>0</v>
      </c>
      <c r="Y127" s="74"/>
      <c r="Z127" s="59"/>
      <c r="AA127" s="56">
        <f t="shared" si="27"/>
        <v>0</v>
      </c>
      <c r="AB127" s="59"/>
      <c r="AC127" s="59"/>
      <c r="AD127" s="56">
        <f t="shared" si="28"/>
        <v>0</v>
      </c>
      <c r="AE127" s="59"/>
      <c r="AF127" s="59"/>
      <c r="AG127" s="56">
        <f t="shared" si="29"/>
        <v>0</v>
      </c>
      <c r="AH127" s="59"/>
      <c r="AI127" s="59"/>
      <c r="AJ127" s="57">
        <f t="shared" si="30"/>
        <v>0</v>
      </c>
    </row>
    <row r="128" spans="1:36" ht="15" thickBot="1" x14ac:dyDescent="0.3">
      <c r="A128" s="33">
        <v>108</v>
      </c>
      <c r="B128" s="67" t="s">
        <v>35</v>
      </c>
      <c r="C128" s="66"/>
      <c r="D128" s="55">
        <f t="shared" si="16"/>
        <v>0</v>
      </c>
      <c r="E128" s="56">
        <f t="shared" si="17"/>
        <v>0</v>
      </c>
      <c r="F128" s="57">
        <f t="shared" si="18"/>
        <v>0</v>
      </c>
      <c r="G128" s="70"/>
      <c r="H128" s="59"/>
      <c r="I128" s="62">
        <f t="shared" si="19"/>
        <v>0</v>
      </c>
      <c r="J128" s="59"/>
      <c r="K128" s="59"/>
      <c r="L128" s="62">
        <f t="shared" si="20"/>
        <v>0</v>
      </c>
      <c r="M128" s="59"/>
      <c r="N128" s="59"/>
      <c r="O128" s="62">
        <f t="shared" si="21"/>
        <v>0</v>
      </c>
      <c r="P128" s="59"/>
      <c r="Q128" s="59"/>
      <c r="R128" s="62">
        <f t="shared" si="22"/>
        <v>0</v>
      </c>
      <c r="S128" s="58"/>
      <c r="T128" s="59"/>
      <c r="U128" s="64">
        <f t="shared" si="23"/>
        <v>0</v>
      </c>
      <c r="V128" s="55">
        <f t="shared" si="24"/>
        <v>0</v>
      </c>
      <c r="W128" s="56">
        <f t="shared" si="25"/>
        <v>0</v>
      </c>
      <c r="X128" s="57">
        <f t="shared" si="26"/>
        <v>0</v>
      </c>
      <c r="Y128" s="74"/>
      <c r="Z128" s="59"/>
      <c r="AA128" s="56">
        <f t="shared" si="27"/>
        <v>0</v>
      </c>
      <c r="AB128" s="59"/>
      <c r="AC128" s="59"/>
      <c r="AD128" s="56">
        <f t="shared" si="28"/>
        <v>0</v>
      </c>
      <c r="AE128" s="59"/>
      <c r="AF128" s="59"/>
      <c r="AG128" s="56">
        <f t="shared" si="29"/>
        <v>0</v>
      </c>
      <c r="AH128" s="59"/>
      <c r="AI128" s="59"/>
      <c r="AJ128" s="57">
        <f t="shared" si="30"/>
        <v>0</v>
      </c>
    </row>
    <row r="129" spans="1:36" ht="15" thickBot="1" x14ac:dyDescent="0.3">
      <c r="A129" s="33">
        <v>109</v>
      </c>
      <c r="B129" s="67" t="s">
        <v>35</v>
      </c>
      <c r="C129" s="66"/>
      <c r="D129" s="55">
        <f t="shared" si="16"/>
        <v>0</v>
      </c>
      <c r="E129" s="56">
        <f t="shared" si="17"/>
        <v>0</v>
      </c>
      <c r="F129" s="57">
        <f t="shared" si="18"/>
        <v>0</v>
      </c>
      <c r="G129" s="70"/>
      <c r="H129" s="59"/>
      <c r="I129" s="62">
        <f t="shared" si="19"/>
        <v>0</v>
      </c>
      <c r="J129" s="59"/>
      <c r="K129" s="59"/>
      <c r="L129" s="62">
        <f t="shared" si="20"/>
        <v>0</v>
      </c>
      <c r="M129" s="59"/>
      <c r="N129" s="59"/>
      <c r="O129" s="62">
        <f t="shared" si="21"/>
        <v>0</v>
      </c>
      <c r="P129" s="59"/>
      <c r="Q129" s="59"/>
      <c r="R129" s="62">
        <f t="shared" si="22"/>
        <v>0</v>
      </c>
      <c r="S129" s="58"/>
      <c r="T129" s="59"/>
      <c r="U129" s="64">
        <f t="shared" si="23"/>
        <v>0</v>
      </c>
      <c r="V129" s="55">
        <f t="shared" si="24"/>
        <v>0</v>
      </c>
      <c r="W129" s="56">
        <f t="shared" si="25"/>
        <v>0</v>
      </c>
      <c r="X129" s="57">
        <f t="shared" si="26"/>
        <v>0</v>
      </c>
      <c r="Y129" s="74"/>
      <c r="Z129" s="59"/>
      <c r="AA129" s="56">
        <f t="shared" si="27"/>
        <v>0</v>
      </c>
      <c r="AB129" s="59"/>
      <c r="AC129" s="59"/>
      <c r="AD129" s="56">
        <f t="shared" si="28"/>
        <v>0</v>
      </c>
      <c r="AE129" s="59"/>
      <c r="AF129" s="59"/>
      <c r="AG129" s="56">
        <f t="shared" si="29"/>
        <v>0</v>
      </c>
      <c r="AH129" s="59"/>
      <c r="AI129" s="59"/>
      <c r="AJ129" s="57">
        <f t="shared" si="30"/>
        <v>0</v>
      </c>
    </row>
    <row r="130" spans="1:36" ht="15" thickBot="1" x14ac:dyDescent="0.3">
      <c r="A130" s="33">
        <v>110</v>
      </c>
      <c r="B130" s="67" t="s">
        <v>35</v>
      </c>
      <c r="C130" s="66"/>
      <c r="D130" s="55">
        <f t="shared" si="16"/>
        <v>0</v>
      </c>
      <c r="E130" s="56">
        <f t="shared" si="17"/>
        <v>0</v>
      </c>
      <c r="F130" s="57">
        <f t="shared" si="18"/>
        <v>0</v>
      </c>
      <c r="G130" s="70"/>
      <c r="H130" s="59"/>
      <c r="I130" s="62">
        <f t="shared" si="19"/>
        <v>0</v>
      </c>
      <c r="J130" s="59"/>
      <c r="K130" s="59"/>
      <c r="L130" s="62">
        <f t="shared" si="20"/>
        <v>0</v>
      </c>
      <c r="M130" s="59">
        <f>[1]Շեղում!M130</f>
        <v>0</v>
      </c>
      <c r="N130" s="59"/>
      <c r="O130" s="62">
        <f t="shared" si="21"/>
        <v>0</v>
      </c>
      <c r="P130" s="59"/>
      <c r="Q130" s="59"/>
      <c r="R130" s="62">
        <f t="shared" si="22"/>
        <v>0</v>
      </c>
      <c r="S130" s="58"/>
      <c r="T130" s="59"/>
      <c r="U130" s="64">
        <f t="shared" si="23"/>
        <v>0</v>
      </c>
      <c r="V130" s="55">
        <f t="shared" si="24"/>
        <v>0</v>
      </c>
      <c r="W130" s="56">
        <f t="shared" si="25"/>
        <v>0</v>
      </c>
      <c r="X130" s="57">
        <f t="shared" si="26"/>
        <v>0</v>
      </c>
      <c r="Y130" s="74"/>
      <c r="Z130" s="59"/>
      <c r="AA130" s="56">
        <f t="shared" si="27"/>
        <v>0</v>
      </c>
      <c r="AB130" s="59"/>
      <c r="AC130" s="59"/>
      <c r="AD130" s="56">
        <f t="shared" si="28"/>
        <v>0</v>
      </c>
      <c r="AE130" s="59"/>
      <c r="AF130" s="59"/>
      <c r="AG130" s="56">
        <f t="shared" si="29"/>
        <v>0</v>
      </c>
      <c r="AH130" s="59"/>
      <c r="AI130" s="59"/>
      <c r="AJ130" s="57">
        <f t="shared" si="30"/>
        <v>0</v>
      </c>
    </row>
    <row r="131" spans="1:36" ht="15" thickBot="1" x14ac:dyDescent="0.3">
      <c r="A131" s="33">
        <v>111</v>
      </c>
      <c r="B131" s="67" t="s">
        <v>35</v>
      </c>
      <c r="C131" s="66"/>
      <c r="D131" s="55">
        <f t="shared" si="16"/>
        <v>0</v>
      </c>
      <c r="E131" s="56">
        <f t="shared" si="17"/>
        <v>0</v>
      </c>
      <c r="F131" s="57">
        <f t="shared" si="18"/>
        <v>0</v>
      </c>
      <c r="G131" s="70"/>
      <c r="H131" s="59"/>
      <c r="I131" s="62">
        <f t="shared" si="19"/>
        <v>0</v>
      </c>
      <c r="J131" s="59"/>
      <c r="K131" s="59"/>
      <c r="L131" s="62">
        <f t="shared" si="20"/>
        <v>0</v>
      </c>
      <c r="M131" s="59">
        <f>[1]Շեղում!M131</f>
        <v>0</v>
      </c>
      <c r="N131" s="59"/>
      <c r="O131" s="62">
        <f t="shared" si="21"/>
        <v>0</v>
      </c>
      <c r="P131" s="59"/>
      <c r="Q131" s="59"/>
      <c r="R131" s="62">
        <f t="shared" si="22"/>
        <v>0</v>
      </c>
      <c r="S131" s="58"/>
      <c r="T131" s="59"/>
      <c r="U131" s="64">
        <f t="shared" si="23"/>
        <v>0</v>
      </c>
      <c r="V131" s="55">
        <f t="shared" si="24"/>
        <v>0</v>
      </c>
      <c r="W131" s="56">
        <f t="shared" si="25"/>
        <v>0</v>
      </c>
      <c r="X131" s="57">
        <f t="shared" si="26"/>
        <v>0</v>
      </c>
      <c r="Y131" s="74"/>
      <c r="Z131" s="59"/>
      <c r="AA131" s="56">
        <f t="shared" si="27"/>
        <v>0</v>
      </c>
      <c r="AB131" s="59"/>
      <c r="AC131" s="59"/>
      <c r="AD131" s="56">
        <f t="shared" si="28"/>
        <v>0</v>
      </c>
      <c r="AE131" s="59"/>
      <c r="AF131" s="59"/>
      <c r="AG131" s="56">
        <f t="shared" si="29"/>
        <v>0</v>
      </c>
      <c r="AH131" s="59"/>
      <c r="AI131" s="59"/>
      <c r="AJ131" s="57">
        <f t="shared" si="30"/>
        <v>0</v>
      </c>
    </row>
    <row r="132" spans="1:36" ht="15" thickBot="1" x14ac:dyDescent="0.3">
      <c r="A132" s="33">
        <v>112</v>
      </c>
      <c r="B132" s="67" t="s">
        <v>35</v>
      </c>
      <c r="C132" s="66"/>
      <c r="D132" s="55">
        <f t="shared" si="16"/>
        <v>0</v>
      </c>
      <c r="E132" s="56">
        <f t="shared" si="17"/>
        <v>0</v>
      </c>
      <c r="F132" s="57">
        <f t="shared" si="18"/>
        <v>0</v>
      </c>
      <c r="G132" s="70"/>
      <c r="H132" s="59"/>
      <c r="I132" s="62">
        <f t="shared" si="19"/>
        <v>0</v>
      </c>
      <c r="J132" s="59"/>
      <c r="K132" s="59"/>
      <c r="L132" s="62">
        <f t="shared" si="20"/>
        <v>0</v>
      </c>
      <c r="M132" s="59">
        <f>[1]Շեղում!M132</f>
        <v>0</v>
      </c>
      <c r="N132" s="59"/>
      <c r="O132" s="62">
        <f t="shared" si="21"/>
        <v>0</v>
      </c>
      <c r="P132" s="59"/>
      <c r="Q132" s="59"/>
      <c r="R132" s="62">
        <f t="shared" si="22"/>
        <v>0</v>
      </c>
      <c r="S132" s="58"/>
      <c r="T132" s="59"/>
      <c r="U132" s="64">
        <f t="shared" si="23"/>
        <v>0</v>
      </c>
      <c r="V132" s="55">
        <f t="shared" si="24"/>
        <v>0</v>
      </c>
      <c r="W132" s="56">
        <f t="shared" si="25"/>
        <v>0</v>
      </c>
      <c r="X132" s="57">
        <f t="shared" si="26"/>
        <v>0</v>
      </c>
      <c r="Y132" s="74"/>
      <c r="Z132" s="59"/>
      <c r="AA132" s="56">
        <f t="shared" si="27"/>
        <v>0</v>
      </c>
      <c r="AB132" s="59"/>
      <c r="AC132" s="59"/>
      <c r="AD132" s="56">
        <f t="shared" si="28"/>
        <v>0</v>
      </c>
      <c r="AE132" s="59"/>
      <c r="AF132" s="59"/>
      <c r="AG132" s="56">
        <f t="shared" si="29"/>
        <v>0</v>
      </c>
      <c r="AH132" s="59"/>
      <c r="AI132" s="59"/>
      <c r="AJ132" s="57">
        <f t="shared" si="30"/>
        <v>0</v>
      </c>
    </row>
    <row r="133" spans="1:36" ht="15" thickBot="1" x14ac:dyDescent="0.3">
      <c r="A133" s="33">
        <v>113</v>
      </c>
      <c r="B133" s="67" t="s">
        <v>35</v>
      </c>
      <c r="C133" s="66"/>
      <c r="D133" s="55">
        <f t="shared" si="16"/>
        <v>0</v>
      </c>
      <c r="E133" s="56">
        <f t="shared" si="17"/>
        <v>0</v>
      </c>
      <c r="F133" s="57">
        <f t="shared" si="18"/>
        <v>0</v>
      </c>
      <c r="G133" s="70"/>
      <c r="H133" s="59"/>
      <c r="I133" s="62">
        <f t="shared" si="19"/>
        <v>0</v>
      </c>
      <c r="J133" s="59"/>
      <c r="K133" s="59"/>
      <c r="L133" s="62">
        <f t="shared" si="20"/>
        <v>0</v>
      </c>
      <c r="M133" s="59">
        <f>[1]Շեղում!M133</f>
        <v>0</v>
      </c>
      <c r="N133" s="59"/>
      <c r="O133" s="62">
        <f t="shared" si="21"/>
        <v>0</v>
      </c>
      <c r="P133" s="59"/>
      <c r="Q133" s="59"/>
      <c r="R133" s="62">
        <f t="shared" si="22"/>
        <v>0</v>
      </c>
      <c r="S133" s="58"/>
      <c r="T133" s="59"/>
      <c r="U133" s="64">
        <f t="shared" si="23"/>
        <v>0</v>
      </c>
      <c r="V133" s="55">
        <f t="shared" si="24"/>
        <v>0</v>
      </c>
      <c r="W133" s="56">
        <f t="shared" si="25"/>
        <v>0</v>
      </c>
      <c r="X133" s="57">
        <f t="shared" si="26"/>
        <v>0</v>
      </c>
      <c r="Y133" s="74"/>
      <c r="Z133" s="59"/>
      <c r="AA133" s="56">
        <f t="shared" si="27"/>
        <v>0</v>
      </c>
      <c r="AB133" s="59"/>
      <c r="AC133" s="59"/>
      <c r="AD133" s="56">
        <f t="shared" si="28"/>
        <v>0</v>
      </c>
      <c r="AE133" s="59"/>
      <c r="AF133" s="59"/>
      <c r="AG133" s="56">
        <f t="shared" si="29"/>
        <v>0</v>
      </c>
      <c r="AH133" s="59"/>
      <c r="AI133" s="59"/>
      <c r="AJ133" s="57">
        <f t="shared" si="30"/>
        <v>0</v>
      </c>
    </row>
    <row r="134" spans="1:36" ht="15" thickBot="1" x14ac:dyDescent="0.3">
      <c r="A134" s="33">
        <v>114</v>
      </c>
      <c r="B134" s="67" t="s">
        <v>35</v>
      </c>
      <c r="C134" s="66"/>
      <c r="D134" s="55">
        <f t="shared" si="16"/>
        <v>0</v>
      </c>
      <c r="E134" s="56">
        <f t="shared" si="17"/>
        <v>0</v>
      </c>
      <c r="F134" s="57">
        <f t="shared" si="18"/>
        <v>0</v>
      </c>
      <c r="G134" s="70"/>
      <c r="H134" s="59"/>
      <c r="I134" s="62">
        <f t="shared" si="19"/>
        <v>0</v>
      </c>
      <c r="J134" s="59"/>
      <c r="K134" s="59"/>
      <c r="L134" s="62">
        <f t="shared" si="20"/>
        <v>0</v>
      </c>
      <c r="M134" s="59">
        <f>[1]Շեղում!M134</f>
        <v>0</v>
      </c>
      <c r="N134" s="59"/>
      <c r="O134" s="62">
        <f t="shared" si="21"/>
        <v>0</v>
      </c>
      <c r="P134" s="59"/>
      <c r="Q134" s="59"/>
      <c r="R134" s="62">
        <f t="shared" si="22"/>
        <v>0</v>
      </c>
      <c r="S134" s="58"/>
      <c r="T134" s="59"/>
      <c r="U134" s="64">
        <f t="shared" si="23"/>
        <v>0</v>
      </c>
      <c r="V134" s="55">
        <f t="shared" si="24"/>
        <v>0</v>
      </c>
      <c r="W134" s="56">
        <f t="shared" si="25"/>
        <v>0</v>
      </c>
      <c r="X134" s="57">
        <f t="shared" si="26"/>
        <v>0</v>
      </c>
      <c r="Y134" s="74"/>
      <c r="Z134" s="59"/>
      <c r="AA134" s="56">
        <f t="shared" si="27"/>
        <v>0</v>
      </c>
      <c r="AB134" s="59"/>
      <c r="AC134" s="59"/>
      <c r="AD134" s="56">
        <f t="shared" si="28"/>
        <v>0</v>
      </c>
      <c r="AE134" s="59"/>
      <c r="AF134" s="59"/>
      <c r="AG134" s="56">
        <f t="shared" si="29"/>
        <v>0</v>
      </c>
      <c r="AH134" s="59"/>
      <c r="AI134" s="59"/>
      <c r="AJ134" s="57">
        <f t="shared" si="30"/>
        <v>0</v>
      </c>
    </row>
    <row r="135" spans="1:36" ht="15" thickBot="1" x14ac:dyDescent="0.3">
      <c r="A135" s="33">
        <v>115</v>
      </c>
      <c r="B135" s="67" t="s">
        <v>35</v>
      </c>
      <c r="C135" s="66"/>
      <c r="D135" s="55">
        <f t="shared" si="16"/>
        <v>0</v>
      </c>
      <c r="E135" s="56">
        <f t="shared" si="17"/>
        <v>0</v>
      </c>
      <c r="F135" s="57">
        <f t="shared" si="18"/>
        <v>0</v>
      </c>
      <c r="G135" s="70"/>
      <c r="H135" s="59"/>
      <c r="I135" s="62">
        <f t="shared" si="19"/>
        <v>0</v>
      </c>
      <c r="J135" s="59"/>
      <c r="K135" s="59"/>
      <c r="L135" s="62">
        <f t="shared" si="20"/>
        <v>0</v>
      </c>
      <c r="M135" s="59">
        <f>[1]Շեղում!M135</f>
        <v>0</v>
      </c>
      <c r="N135" s="59"/>
      <c r="O135" s="62">
        <f t="shared" si="21"/>
        <v>0</v>
      </c>
      <c r="P135" s="59"/>
      <c r="Q135" s="59"/>
      <c r="R135" s="62">
        <f t="shared" si="22"/>
        <v>0</v>
      </c>
      <c r="S135" s="58"/>
      <c r="T135" s="59"/>
      <c r="U135" s="64">
        <f t="shared" si="23"/>
        <v>0</v>
      </c>
      <c r="V135" s="55">
        <f t="shared" si="24"/>
        <v>0</v>
      </c>
      <c r="W135" s="56">
        <f t="shared" si="25"/>
        <v>0</v>
      </c>
      <c r="X135" s="57">
        <f t="shared" si="26"/>
        <v>0</v>
      </c>
      <c r="Y135" s="74"/>
      <c r="Z135" s="59"/>
      <c r="AA135" s="56">
        <f t="shared" si="27"/>
        <v>0</v>
      </c>
      <c r="AB135" s="59"/>
      <c r="AC135" s="59"/>
      <c r="AD135" s="56">
        <f t="shared" si="28"/>
        <v>0</v>
      </c>
      <c r="AE135" s="59"/>
      <c r="AF135" s="59"/>
      <c r="AG135" s="56">
        <f t="shared" si="29"/>
        <v>0</v>
      </c>
      <c r="AH135" s="59"/>
      <c r="AI135" s="59"/>
      <c r="AJ135" s="57">
        <f t="shared" si="30"/>
        <v>0</v>
      </c>
    </row>
    <row r="136" spans="1:36" ht="15" thickBot="1" x14ac:dyDescent="0.3">
      <c r="A136" s="33">
        <v>116</v>
      </c>
      <c r="B136" s="67" t="s">
        <v>35</v>
      </c>
      <c r="C136" s="66"/>
      <c r="D136" s="55">
        <f t="shared" si="16"/>
        <v>0</v>
      </c>
      <c r="E136" s="56">
        <f t="shared" si="17"/>
        <v>0</v>
      </c>
      <c r="F136" s="57">
        <f t="shared" si="18"/>
        <v>0</v>
      </c>
      <c r="G136" s="70"/>
      <c r="H136" s="59"/>
      <c r="I136" s="62">
        <f t="shared" si="19"/>
        <v>0</v>
      </c>
      <c r="J136" s="59"/>
      <c r="K136" s="59"/>
      <c r="L136" s="62">
        <f t="shared" si="20"/>
        <v>0</v>
      </c>
      <c r="M136" s="59">
        <f>[1]Շեղում!M136</f>
        <v>0</v>
      </c>
      <c r="N136" s="59"/>
      <c r="O136" s="62">
        <f t="shared" si="21"/>
        <v>0</v>
      </c>
      <c r="P136" s="59"/>
      <c r="Q136" s="59"/>
      <c r="R136" s="62">
        <f t="shared" si="22"/>
        <v>0</v>
      </c>
      <c r="S136" s="58"/>
      <c r="T136" s="59"/>
      <c r="U136" s="64">
        <f t="shared" si="23"/>
        <v>0</v>
      </c>
      <c r="V136" s="55">
        <f t="shared" si="24"/>
        <v>0</v>
      </c>
      <c r="W136" s="56">
        <f t="shared" si="25"/>
        <v>0</v>
      </c>
      <c r="X136" s="57">
        <f t="shared" si="26"/>
        <v>0</v>
      </c>
      <c r="Y136" s="74"/>
      <c r="Z136" s="59"/>
      <c r="AA136" s="56">
        <f t="shared" si="27"/>
        <v>0</v>
      </c>
      <c r="AB136" s="59"/>
      <c r="AC136" s="59"/>
      <c r="AD136" s="56">
        <f t="shared" si="28"/>
        <v>0</v>
      </c>
      <c r="AE136" s="59"/>
      <c r="AF136" s="59"/>
      <c r="AG136" s="56">
        <f t="shared" si="29"/>
        <v>0</v>
      </c>
      <c r="AH136" s="59"/>
      <c r="AI136" s="59"/>
      <c r="AJ136" s="57">
        <f t="shared" si="30"/>
        <v>0</v>
      </c>
    </row>
    <row r="137" spans="1:36" ht="15" thickBot="1" x14ac:dyDescent="0.3">
      <c r="A137" s="33">
        <v>117</v>
      </c>
      <c r="B137" s="67" t="s">
        <v>35</v>
      </c>
      <c r="C137" s="66"/>
      <c r="D137" s="55">
        <f t="shared" si="16"/>
        <v>0</v>
      </c>
      <c r="E137" s="56">
        <f t="shared" si="17"/>
        <v>0</v>
      </c>
      <c r="F137" s="57">
        <f t="shared" si="18"/>
        <v>0</v>
      </c>
      <c r="G137" s="70"/>
      <c r="H137" s="59"/>
      <c r="I137" s="62">
        <f t="shared" si="19"/>
        <v>0</v>
      </c>
      <c r="J137" s="59"/>
      <c r="K137" s="59"/>
      <c r="L137" s="62">
        <f t="shared" si="20"/>
        <v>0</v>
      </c>
      <c r="M137" s="59">
        <f>[1]Շեղում!M137</f>
        <v>0</v>
      </c>
      <c r="N137" s="59"/>
      <c r="O137" s="62">
        <f t="shared" si="21"/>
        <v>0</v>
      </c>
      <c r="P137" s="59"/>
      <c r="Q137" s="59"/>
      <c r="R137" s="62">
        <f t="shared" si="22"/>
        <v>0</v>
      </c>
      <c r="S137" s="58"/>
      <c r="T137" s="59"/>
      <c r="U137" s="64">
        <f t="shared" si="23"/>
        <v>0</v>
      </c>
      <c r="V137" s="55">
        <f t="shared" si="24"/>
        <v>0</v>
      </c>
      <c r="W137" s="56">
        <f t="shared" si="25"/>
        <v>0</v>
      </c>
      <c r="X137" s="57">
        <f t="shared" si="26"/>
        <v>0</v>
      </c>
      <c r="Y137" s="74"/>
      <c r="Z137" s="59"/>
      <c r="AA137" s="56">
        <f t="shared" si="27"/>
        <v>0</v>
      </c>
      <c r="AB137" s="59"/>
      <c r="AC137" s="59"/>
      <c r="AD137" s="56">
        <f t="shared" si="28"/>
        <v>0</v>
      </c>
      <c r="AE137" s="59"/>
      <c r="AF137" s="59"/>
      <c r="AG137" s="56">
        <f t="shared" si="29"/>
        <v>0</v>
      </c>
      <c r="AH137" s="59"/>
      <c r="AI137" s="59"/>
      <c r="AJ137" s="57">
        <f t="shared" si="30"/>
        <v>0</v>
      </c>
    </row>
    <row r="138" spans="1:36" ht="15" thickBot="1" x14ac:dyDescent="0.3">
      <c r="A138" s="33">
        <v>118</v>
      </c>
      <c r="B138" s="67" t="s">
        <v>35</v>
      </c>
      <c r="C138" s="66"/>
      <c r="D138" s="55">
        <f t="shared" si="16"/>
        <v>0</v>
      </c>
      <c r="E138" s="56">
        <f t="shared" si="17"/>
        <v>0</v>
      </c>
      <c r="F138" s="57">
        <f t="shared" si="18"/>
        <v>0</v>
      </c>
      <c r="G138" s="70"/>
      <c r="H138" s="59"/>
      <c r="I138" s="62">
        <f t="shared" si="19"/>
        <v>0</v>
      </c>
      <c r="J138" s="59"/>
      <c r="K138" s="59"/>
      <c r="L138" s="62">
        <f t="shared" si="20"/>
        <v>0</v>
      </c>
      <c r="M138" s="59">
        <f>[1]Շեղում!M138</f>
        <v>0</v>
      </c>
      <c r="N138" s="59"/>
      <c r="O138" s="62">
        <f t="shared" si="21"/>
        <v>0</v>
      </c>
      <c r="P138" s="59"/>
      <c r="Q138" s="59"/>
      <c r="R138" s="62">
        <f t="shared" si="22"/>
        <v>0</v>
      </c>
      <c r="S138" s="58"/>
      <c r="T138" s="59"/>
      <c r="U138" s="64">
        <f t="shared" si="23"/>
        <v>0</v>
      </c>
      <c r="V138" s="55">
        <f t="shared" si="24"/>
        <v>0</v>
      </c>
      <c r="W138" s="56">
        <f t="shared" si="25"/>
        <v>0</v>
      </c>
      <c r="X138" s="57">
        <f t="shared" si="26"/>
        <v>0</v>
      </c>
      <c r="Y138" s="74"/>
      <c r="Z138" s="59"/>
      <c r="AA138" s="56">
        <f t="shared" si="27"/>
        <v>0</v>
      </c>
      <c r="AB138" s="59"/>
      <c r="AC138" s="59"/>
      <c r="AD138" s="56">
        <f t="shared" si="28"/>
        <v>0</v>
      </c>
      <c r="AE138" s="59"/>
      <c r="AF138" s="59"/>
      <c r="AG138" s="56">
        <f t="shared" si="29"/>
        <v>0</v>
      </c>
      <c r="AH138" s="59"/>
      <c r="AI138" s="59"/>
      <c r="AJ138" s="57">
        <f t="shared" si="30"/>
        <v>0</v>
      </c>
    </row>
    <row r="139" spans="1:36" ht="15" thickBot="1" x14ac:dyDescent="0.3">
      <c r="A139" s="33">
        <v>119</v>
      </c>
      <c r="B139" s="67" t="s">
        <v>35</v>
      </c>
      <c r="C139" s="66"/>
      <c r="D139" s="55">
        <f t="shared" si="16"/>
        <v>0</v>
      </c>
      <c r="E139" s="56">
        <f t="shared" si="17"/>
        <v>0</v>
      </c>
      <c r="F139" s="57">
        <f t="shared" si="18"/>
        <v>0</v>
      </c>
      <c r="G139" s="70"/>
      <c r="H139" s="59"/>
      <c r="I139" s="62">
        <f t="shared" si="19"/>
        <v>0</v>
      </c>
      <c r="J139" s="59"/>
      <c r="K139" s="59"/>
      <c r="L139" s="62">
        <f t="shared" si="20"/>
        <v>0</v>
      </c>
      <c r="M139" s="59">
        <f>[1]Շեղում!M139</f>
        <v>0</v>
      </c>
      <c r="N139" s="59"/>
      <c r="O139" s="62">
        <f t="shared" si="21"/>
        <v>0</v>
      </c>
      <c r="P139" s="59"/>
      <c r="Q139" s="59"/>
      <c r="R139" s="62">
        <f t="shared" si="22"/>
        <v>0</v>
      </c>
      <c r="S139" s="58"/>
      <c r="T139" s="59"/>
      <c r="U139" s="64">
        <f t="shared" si="23"/>
        <v>0</v>
      </c>
      <c r="V139" s="55">
        <f t="shared" si="24"/>
        <v>0</v>
      </c>
      <c r="W139" s="56">
        <f t="shared" si="25"/>
        <v>0</v>
      </c>
      <c r="X139" s="57">
        <f t="shared" si="26"/>
        <v>0</v>
      </c>
      <c r="Y139" s="74"/>
      <c r="Z139" s="59"/>
      <c r="AA139" s="56">
        <f t="shared" si="27"/>
        <v>0</v>
      </c>
      <c r="AB139" s="59"/>
      <c r="AC139" s="59"/>
      <c r="AD139" s="56">
        <f t="shared" si="28"/>
        <v>0</v>
      </c>
      <c r="AE139" s="59"/>
      <c r="AF139" s="59"/>
      <c r="AG139" s="56">
        <f t="shared" si="29"/>
        <v>0</v>
      </c>
      <c r="AH139" s="59"/>
      <c r="AI139" s="59"/>
      <c r="AJ139" s="57">
        <f t="shared" si="30"/>
        <v>0</v>
      </c>
    </row>
    <row r="140" spans="1:36" ht="15" thickBot="1" x14ac:dyDescent="0.3">
      <c r="A140" s="33">
        <v>120</v>
      </c>
      <c r="B140" s="67" t="s">
        <v>35</v>
      </c>
      <c r="C140" s="66"/>
      <c r="D140" s="55">
        <f t="shared" si="16"/>
        <v>0</v>
      </c>
      <c r="E140" s="56">
        <f t="shared" si="17"/>
        <v>0</v>
      </c>
      <c r="F140" s="57">
        <f t="shared" si="18"/>
        <v>0</v>
      </c>
      <c r="G140" s="70"/>
      <c r="H140" s="59"/>
      <c r="I140" s="62">
        <f t="shared" si="19"/>
        <v>0</v>
      </c>
      <c r="J140" s="59"/>
      <c r="K140" s="59"/>
      <c r="L140" s="62">
        <f t="shared" si="20"/>
        <v>0</v>
      </c>
      <c r="M140" s="59">
        <f>[1]Շեղում!M140</f>
        <v>0</v>
      </c>
      <c r="N140" s="59"/>
      <c r="O140" s="62">
        <f t="shared" si="21"/>
        <v>0</v>
      </c>
      <c r="P140" s="59"/>
      <c r="Q140" s="59"/>
      <c r="R140" s="62">
        <f t="shared" si="22"/>
        <v>0</v>
      </c>
      <c r="S140" s="58"/>
      <c r="T140" s="59"/>
      <c r="U140" s="64">
        <f t="shared" si="23"/>
        <v>0</v>
      </c>
      <c r="V140" s="55">
        <f t="shared" si="24"/>
        <v>0</v>
      </c>
      <c r="W140" s="56">
        <f t="shared" si="25"/>
        <v>0</v>
      </c>
      <c r="X140" s="57">
        <f t="shared" si="26"/>
        <v>0</v>
      </c>
      <c r="Y140" s="74"/>
      <c r="Z140" s="59"/>
      <c r="AA140" s="56">
        <f t="shared" si="27"/>
        <v>0</v>
      </c>
      <c r="AB140" s="59"/>
      <c r="AC140" s="59"/>
      <c r="AD140" s="56">
        <f t="shared" si="28"/>
        <v>0</v>
      </c>
      <c r="AE140" s="59"/>
      <c r="AF140" s="59"/>
      <c r="AG140" s="56">
        <f t="shared" si="29"/>
        <v>0</v>
      </c>
      <c r="AH140" s="59"/>
      <c r="AI140" s="59"/>
      <c r="AJ140" s="57">
        <f t="shared" si="30"/>
        <v>0</v>
      </c>
    </row>
    <row r="141" spans="1:36" ht="15" thickBot="1" x14ac:dyDescent="0.3">
      <c r="A141" s="33">
        <v>121</v>
      </c>
      <c r="B141" s="67" t="s">
        <v>35</v>
      </c>
      <c r="C141" s="66"/>
      <c r="D141" s="55">
        <f t="shared" si="16"/>
        <v>0</v>
      </c>
      <c r="E141" s="56">
        <f t="shared" si="17"/>
        <v>0</v>
      </c>
      <c r="F141" s="57">
        <f t="shared" si="18"/>
        <v>0</v>
      </c>
      <c r="G141" s="70"/>
      <c r="H141" s="59"/>
      <c r="I141" s="62">
        <f t="shared" si="19"/>
        <v>0</v>
      </c>
      <c r="J141" s="59"/>
      <c r="K141" s="59"/>
      <c r="L141" s="62">
        <f t="shared" si="20"/>
        <v>0</v>
      </c>
      <c r="M141" s="59">
        <f>[1]Շեղում!M141</f>
        <v>0</v>
      </c>
      <c r="N141" s="59"/>
      <c r="O141" s="62">
        <f t="shared" si="21"/>
        <v>0</v>
      </c>
      <c r="P141" s="59"/>
      <c r="Q141" s="59"/>
      <c r="R141" s="62">
        <f t="shared" si="22"/>
        <v>0</v>
      </c>
      <c r="S141" s="58"/>
      <c r="T141" s="59"/>
      <c r="U141" s="64">
        <f t="shared" si="23"/>
        <v>0</v>
      </c>
      <c r="V141" s="55">
        <f t="shared" si="24"/>
        <v>0</v>
      </c>
      <c r="W141" s="56">
        <f t="shared" si="25"/>
        <v>0</v>
      </c>
      <c r="X141" s="57">
        <f t="shared" si="26"/>
        <v>0</v>
      </c>
      <c r="Y141" s="74"/>
      <c r="Z141" s="59"/>
      <c r="AA141" s="56">
        <f t="shared" si="27"/>
        <v>0</v>
      </c>
      <c r="AB141" s="59"/>
      <c r="AC141" s="59"/>
      <c r="AD141" s="56">
        <f t="shared" si="28"/>
        <v>0</v>
      </c>
      <c r="AE141" s="59"/>
      <c r="AF141" s="59"/>
      <c r="AG141" s="56">
        <f t="shared" si="29"/>
        <v>0</v>
      </c>
      <c r="AH141" s="59"/>
      <c r="AI141" s="59"/>
      <c r="AJ141" s="57">
        <f t="shared" si="30"/>
        <v>0</v>
      </c>
    </row>
    <row r="142" spans="1:36" ht="15" thickBot="1" x14ac:dyDescent="0.3">
      <c r="A142" s="33">
        <v>122</v>
      </c>
      <c r="B142" s="67" t="s">
        <v>35</v>
      </c>
      <c r="C142" s="66"/>
      <c r="D142" s="55">
        <f t="shared" si="16"/>
        <v>0</v>
      </c>
      <c r="E142" s="56">
        <f t="shared" si="17"/>
        <v>0</v>
      </c>
      <c r="F142" s="57">
        <f t="shared" si="18"/>
        <v>0</v>
      </c>
      <c r="G142" s="70"/>
      <c r="H142" s="59"/>
      <c r="I142" s="62">
        <f t="shared" si="19"/>
        <v>0</v>
      </c>
      <c r="J142" s="59"/>
      <c r="K142" s="59"/>
      <c r="L142" s="62">
        <f t="shared" si="20"/>
        <v>0</v>
      </c>
      <c r="M142" s="59">
        <f>[1]Շեղում!M142</f>
        <v>0</v>
      </c>
      <c r="N142" s="59"/>
      <c r="O142" s="62">
        <f t="shared" si="21"/>
        <v>0</v>
      </c>
      <c r="P142" s="59"/>
      <c r="Q142" s="59"/>
      <c r="R142" s="62">
        <f t="shared" si="22"/>
        <v>0</v>
      </c>
      <c r="S142" s="58"/>
      <c r="T142" s="59"/>
      <c r="U142" s="64">
        <f t="shared" si="23"/>
        <v>0</v>
      </c>
      <c r="V142" s="55">
        <f t="shared" si="24"/>
        <v>0</v>
      </c>
      <c r="W142" s="56">
        <f t="shared" si="25"/>
        <v>0</v>
      </c>
      <c r="X142" s="57">
        <f t="shared" si="26"/>
        <v>0</v>
      </c>
      <c r="Y142" s="74"/>
      <c r="Z142" s="59"/>
      <c r="AA142" s="56">
        <f t="shared" si="27"/>
        <v>0</v>
      </c>
      <c r="AB142" s="59"/>
      <c r="AC142" s="59"/>
      <c r="AD142" s="56">
        <f t="shared" si="28"/>
        <v>0</v>
      </c>
      <c r="AE142" s="59"/>
      <c r="AF142" s="59"/>
      <c r="AG142" s="56">
        <f t="shared" si="29"/>
        <v>0</v>
      </c>
      <c r="AH142" s="59"/>
      <c r="AI142" s="59"/>
      <c r="AJ142" s="57">
        <f t="shared" si="30"/>
        <v>0</v>
      </c>
    </row>
    <row r="143" spans="1:36" ht="15" thickBot="1" x14ac:dyDescent="0.3">
      <c r="A143" s="33">
        <v>123</v>
      </c>
      <c r="B143" s="67" t="s">
        <v>35</v>
      </c>
      <c r="C143" s="66"/>
      <c r="D143" s="55">
        <f t="shared" si="16"/>
        <v>0</v>
      </c>
      <c r="E143" s="56">
        <f t="shared" si="17"/>
        <v>0</v>
      </c>
      <c r="F143" s="57">
        <f t="shared" si="18"/>
        <v>0</v>
      </c>
      <c r="G143" s="70"/>
      <c r="H143" s="59"/>
      <c r="I143" s="62">
        <f t="shared" si="19"/>
        <v>0</v>
      </c>
      <c r="J143" s="59"/>
      <c r="K143" s="59"/>
      <c r="L143" s="62">
        <f t="shared" si="20"/>
        <v>0</v>
      </c>
      <c r="M143" s="59">
        <f>[1]Շեղում!M143</f>
        <v>0</v>
      </c>
      <c r="N143" s="59"/>
      <c r="O143" s="62">
        <f t="shared" si="21"/>
        <v>0</v>
      </c>
      <c r="P143" s="59"/>
      <c r="Q143" s="59"/>
      <c r="R143" s="62">
        <f t="shared" si="22"/>
        <v>0</v>
      </c>
      <c r="S143" s="58"/>
      <c r="T143" s="59"/>
      <c r="U143" s="64">
        <f t="shared" si="23"/>
        <v>0</v>
      </c>
      <c r="V143" s="55">
        <f t="shared" si="24"/>
        <v>0</v>
      </c>
      <c r="W143" s="56">
        <f t="shared" si="25"/>
        <v>0</v>
      </c>
      <c r="X143" s="57">
        <f t="shared" si="26"/>
        <v>0</v>
      </c>
      <c r="Y143" s="74"/>
      <c r="Z143" s="59"/>
      <c r="AA143" s="56">
        <f t="shared" si="27"/>
        <v>0</v>
      </c>
      <c r="AB143" s="59"/>
      <c r="AC143" s="59"/>
      <c r="AD143" s="56">
        <f t="shared" si="28"/>
        <v>0</v>
      </c>
      <c r="AE143" s="59"/>
      <c r="AF143" s="59"/>
      <c r="AG143" s="56">
        <f t="shared" si="29"/>
        <v>0</v>
      </c>
      <c r="AH143" s="59"/>
      <c r="AI143" s="59"/>
      <c r="AJ143" s="57">
        <f t="shared" si="30"/>
        <v>0</v>
      </c>
    </row>
    <row r="144" spans="1:36" ht="15" thickBot="1" x14ac:dyDescent="0.3">
      <c r="A144" s="33">
        <v>124</v>
      </c>
      <c r="B144" s="67" t="s">
        <v>35</v>
      </c>
      <c r="C144" s="66"/>
      <c r="D144" s="55">
        <f t="shared" si="16"/>
        <v>0</v>
      </c>
      <c r="E144" s="56">
        <f t="shared" si="17"/>
        <v>0</v>
      </c>
      <c r="F144" s="57">
        <f t="shared" si="18"/>
        <v>0</v>
      </c>
      <c r="G144" s="70"/>
      <c r="H144" s="59"/>
      <c r="I144" s="62">
        <f t="shared" si="19"/>
        <v>0</v>
      </c>
      <c r="J144" s="59"/>
      <c r="K144" s="59"/>
      <c r="L144" s="62">
        <f t="shared" si="20"/>
        <v>0</v>
      </c>
      <c r="M144" s="59">
        <f>[1]Շեղում!M144</f>
        <v>0</v>
      </c>
      <c r="N144" s="59"/>
      <c r="O144" s="62">
        <f t="shared" si="21"/>
        <v>0</v>
      </c>
      <c r="P144" s="59"/>
      <c r="Q144" s="59"/>
      <c r="R144" s="62">
        <f t="shared" si="22"/>
        <v>0</v>
      </c>
      <c r="S144" s="58"/>
      <c r="T144" s="59"/>
      <c r="U144" s="64">
        <f t="shared" si="23"/>
        <v>0</v>
      </c>
      <c r="V144" s="55">
        <f t="shared" si="24"/>
        <v>0</v>
      </c>
      <c r="W144" s="56">
        <f t="shared" si="25"/>
        <v>0</v>
      </c>
      <c r="X144" s="57">
        <f t="shared" si="26"/>
        <v>0</v>
      </c>
      <c r="Y144" s="74"/>
      <c r="Z144" s="59"/>
      <c r="AA144" s="56">
        <f t="shared" si="27"/>
        <v>0</v>
      </c>
      <c r="AB144" s="59"/>
      <c r="AC144" s="59"/>
      <c r="AD144" s="56">
        <f t="shared" si="28"/>
        <v>0</v>
      </c>
      <c r="AE144" s="59"/>
      <c r="AF144" s="59"/>
      <c r="AG144" s="56">
        <f t="shared" si="29"/>
        <v>0</v>
      </c>
      <c r="AH144" s="59"/>
      <c r="AI144" s="59"/>
      <c r="AJ144" s="57">
        <f t="shared" si="30"/>
        <v>0</v>
      </c>
    </row>
    <row r="145" spans="1:36" ht="15" thickBot="1" x14ac:dyDescent="0.3">
      <c r="A145" s="33">
        <v>125</v>
      </c>
      <c r="B145" s="67" t="s">
        <v>35</v>
      </c>
      <c r="C145" s="66"/>
      <c r="D145" s="55">
        <f t="shared" si="16"/>
        <v>0</v>
      </c>
      <c r="E145" s="56">
        <f t="shared" si="17"/>
        <v>0</v>
      </c>
      <c r="F145" s="57">
        <f t="shared" si="18"/>
        <v>0</v>
      </c>
      <c r="G145" s="70"/>
      <c r="H145" s="59"/>
      <c r="I145" s="62">
        <f t="shared" si="19"/>
        <v>0</v>
      </c>
      <c r="J145" s="59"/>
      <c r="K145" s="59"/>
      <c r="L145" s="62">
        <f t="shared" si="20"/>
        <v>0</v>
      </c>
      <c r="M145" s="59">
        <f>[1]Շեղում!M145</f>
        <v>0</v>
      </c>
      <c r="N145" s="59"/>
      <c r="O145" s="62">
        <f t="shared" si="21"/>
        <v>0</v>
      </c>
      <c r="P145" s="59"/>
      <c r="Q145" s="59"/>
      <c r="R145" s="62">
        <f t="shared" si="22"/>
        <v>0</v>
      </c>
      <c r="S145" s="58"/>
      <c r="T145" s="59"/>
      <c r="U145" s="64">
        <f t="shared" si="23"/>
        <v>0</v>
      </c>
      <c r="V145" s="55">
        <f t="shared" si="24"/>
        <v>0</v>
      </c>
      <c r="W145" s="56">
        <f t="shared" si="25"/>
        <v>0</v>
      </c>
      <c r="X145" s="57">
        <f t="shared" si="26"/>
        <v>0</v>
      </c>
      <c r="Y145" s="74"/>
      <c r="Z145" s="59"/>
      <c r="AA145" s="56">
        <f t="shared" si="27"/>
        <v>0</v>
      </c>
      <c r="AB145" s="59"/>
      <c r="AC145" s="59"/>
      <c r="AD145" s="56">
        <f t="shared" si="28"/>
        <v>0</v>
      </c>
      <c r="AE145" s="59"/>
      <c r="AF145" s="59"/>
      <c r="AG145" s="56">
        <f t="shared" si="29"/>
        <v>0</v>
      </c>
      <c r="AH145" s="59"/>
      <c r="AI145" s="59"/>
      <c r="AJ145" s="57">
        <f t="shared" si="30"/>
        <v>0</v>
      </c>
    </row>
    <row r="146" spans="1:36" ht="15" thickBot="1" x14ac:dyDescent="0.3">
      <c r="A146" s="33">
        <v>126</v>
      </c>
      <c r="B146" s="67" t="s">
        <v>35</v>
      </c>
      <c r="C146" s="66"/>
      <c r="D146" s="55">
        <f t="shared" si="16"/>
        <v>0</v>
      </c>
      <c r="E146" s="56">
        <f t="shared" si="17"/>
        <v>0</v>
      </c>
      <c r="F146" s="57">
        <f t="shared" si="18"/>
        <v>0</v>
      </c>
      <c r="G146" s="70"/>
      <c r="H146" s="59"/>
      <c r="I146" s="62">
        <f t="shared" si="19"/>
        <v>0</v>
      </c>
      <c r="J146" s="59"/>
      <c r="K146" s="59"/>
      <c r="L146" s="62">
        <f t="shared" si="20"/>
        <v>0</v>
      </c>
      <c r="M146" s="59">
        <f>[1]Շեղում!M146</f>
        <v>0</v>
      </c>
      <c r="N146" s="59"/>
      <c r="O146" s="62">
        <f t="shared" si="21"/>
        <v>0</v>
      </c>
      <c r="P146" s="59"/>
      <c r="Q146" s="59"/>
      <c r="R146" s="62">
        <f t="shared" si="22"/>
        <v>0</v>
      </c>
      <c r="S146" s="58"/>
      <c r="T146" s="59"/>
      <c r="U146" s="64">
        <f t="shared" si="23"/>
        <v>0</v>
      </c>
      <c r="V146" s="55">
        <f t="shared" si="24"/>
        <v>0</v>
      </c>
      <c r="W146" s="56">
        <f t="shared" si="25"/>
        <v>0</v>
      </c>
      <c r="X146" s="57">
        <f t="shared" si="26"/>
        <v>0</v>
      </c>
      <c r="Y146" s="74"/>
      <c r="Z146" s="59"/>
      <c r="AA146" s="56">
        <f t="shared" si="27"/>
        <v>0</v>
      </c>
      <c r="AB146" s="59"/>
      <c r="AC146" s="59"/>
      <c r="AD146" s="56">
        <f t="shared" si="28"/>
        <v>0</v>
      </c>
      <c r="AE146" s="59"/>
      <c r="AF146" s="59"/>
      <c r="AG146" s="56">
        <f t="shared" si="29"/>
        <v>0</v>
      </c>
      <c r="AH146" s="59"/>
      <c r="AI146" s="59"/>
      <c r="AJ146" s="57">
        <f t="shared" si="30"/>
        <v>0</v>
      </c>
    </row>
    <row r="147" spans="1:36" ht="15" thickBot="1" x14ac:dyDescent="0.3">
      <c r="A147" s="33">
        <v>127</v>
      </c>
      <c r="B147" s="67" t="s">
        <v>35</v>
      </c>
      <c r="C147" s="66"/>
      <c r="D147" s="55">
        <f t="shared" si="16"/>
        <v>0</v>
      </c>
      <c r="E147" s="56">
        <f t="shared" si="17"/>
        <v>0</v>
      </c>
      <c r="F147" s="57">
        <f t="shared" si="18"/>
        <v>0</v>
      </c>
      <c r="G147" s="70"/>
      <c r="H147" s="59"/>
      <c r="I147" s="62">
        <f t="shared" si="19"/>
        <v>0</v>
      </c>
      <c r="J147" s="59"/>
      <c r="K147" s="59"/>
      <c r="L147" s="62">
        <f t="shared" si="20"/>
        <v>0</v>
      </c>
      <c r="M147" s="59">
        <f>[1]Շեղում!M147</f>
        <v>0</v>
      </c>
      <c r="N147" s="59"/>
      <c r="O147" s="62">
        <f t="shared" si="21"/>
        <v>0</v>
      </c>
      <c r="P147" s="59"/>
      <c r="Q147" s="59"/>
      <c r="R147" s="62">
        <f t="shared" si="22"/>
        <v>0</v>
      </c>
      <c r="S147" s="58"/>
      <c r="T147" s="59"/>
      <c r="U147" s="64">
        <f t="shared" si="23"/>
        <v>0</v>
      </c>
      <c r="V147" s="55">
        <f t="shared" si="24"/>
        <v>0</v>
      </c>
      <c r="W147" s="56">
        <f t="shared" si="25"/>
        <v>0</v>
      </c>
      <c r="X147" s="57">
        <f t="shared" si="26"/>
        <v>0</v>
      </c>
      <c r="Y147" s="74"/>
      <c r="Z147" s="59"/>
      <c r="AA147" s="56">
        <f t="shared" si="27"/>
        <v>0</v>
      </c>
      <c r="AB147" s="59"/>
      <c r="AC147" s="59"/>
      <c r="AD147" s="56">
        <f t="shared" si="28"/>
        <v>0</v>
      </c>
      <c r="AE147" s="59"/>
      <c r="AF147" s="59"/>
      <c r="AG147" s="56">
        <f t="shared" si="29"/>
        <v>0</v>
      </c>
      <c r="AH147" s="59"/>
      <c r="AI147" s="59"/>
      <c r="AJ147" s="57">
        <f t="shared" si="30"/>
        <v>0</v>
      </c>
    </row>
    <row r="148" spans="1:36" ht="15" thickBot="1" x14ac:dyDescent="0.3">
      <c r="A148" s="33">
        <v>128</v>
      </c>
      <c r="B148" s="67" t="s">
        <v>35</v>
      </c>
      <c r="C148" s="66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70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>
        <f>[1]Շեղում!M148</f>
        <v>0</v>
      </c>
      <c r="N148" s="59"/>
      <c r="O148" s="62">
        <f t="shared" si="21"/>
        <v>0</v>
      </c>
      <c r="P148" s="59"/>
      <c r="Q148" s="59"/>
      <c r="R148" s="62">
        <f t="shared" si="22"/>
        <v>0</v>
      </c>
      <c r="S148" s="58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74"/>
      <c r="Z148" s="59"/>
      <c r="AA148" s="56">
        <f t="shared" si="27"/>
        <v>0</v>
      </c>
      <c r="AB148" s="59"/>
      <c r="AC148" s="59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5" thickBot="1" x14ac:dyDescent="0.3">
      <c r="A149" s="33">
        <v>129</v>
      </c>
      <c r="B149" s="67" t="s">
        <v>35</v>
      </c>
      <c r="C149" s="66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70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>
        <f>[1]Շեղում!M149</f>
        <v>0</v>
      </c>
      <c r="N149" s="59"/>
      <c r="O149" s="62">
        <f t="shared" si="21"/>
        <v>0</v>
      </c>
      <c r="P149" s="59"/>
      <c r="Q149" s="59"/>
      <c r="R149" s="62">
        <f t="shared" si="22"/>
        <v>0</v>
      </c>
      <c r="S149" s="58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74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5" thickBot="1" x14ac:dyDescent="0.3">
      <c r="A150" s="33">
        <v>130</v>
      </c>
      <c r="B150" s="67" t="s">
        <v>35</v>
      </c>
      <c r="C150" s="66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70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>
        <f>[1]Շեղում!M150</f>
        <v>0</v>
      </c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8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74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5" thickBot="1" x14ac:dyDescent="0.3">
      <c r="A151" s="33">
        <v>131</v>
      </c>
      <c r="B151" s="67" t="s">
        <v>35</v>
      </c>
      <c r="C151" s="66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70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>
        <f>[1]Շեղում!M151</f>
        <v>0</v>
      </c>
      <c r="N151" s="59"/>
      <c r="O151" s="62">
        <f t="shared" si="36"/>
        <v>0</v>
      </c>
      <c r="P151" s="59"/>
      <c r="Q151" s="59"/>
      <c r="R151" s="62">
        <f t="shared" si="37"/>
        <v>0</v>
      </c>
      <c r="S151" s="58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4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5" thickBot="1" x14ac:dyDescent="0.3">
      <c r="A152" s="33">
        <v>132</v>
      </c>
      <c r="B152" s="67" t="s">
        <v>35</v>
      </c>
      <c r="C152" s="66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70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>
        <f>[1]Շեղում!M152</f>
        <v>0</v>
      </c>
      <c r="N152" s="59"/>
      <c r="O152" s="62">
        <f t="shared" si="36"/>
        <v>0</v>
      </c>
      <c r="P152" s="59"/>
      <c r="Q152" s="59"/>
      <c r="R152" s="62">
        <f t="shared" si="37"/>
        <v>0</v>
      </c>
      <c r="S152" s="58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4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5" thickBot="1" x14ac:dyDescent="0.3">
      <c r="A153" s="33">
        <v>133</v>
      </c>
      <c r="B153" s="67" t="s">
        <v>35</v>
      </c>
      <c r="C153" s="66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70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>
        <f>[1]Շեղում!M153</f>
        <v>0</v>
      </c>
      <c r="N153" s="59"/>
      <c r="O153" s="62">
        <f t="shared" si="36"/>
        <v>0</v>
      </c>
      <c r="P153" s="59"/>
      <c r="Q153" s="59"/>
      <c r="R153" s="62">
        <f t="shared" si="37"/>
        <v>0</v>
      </c>
      <c r="S153" s="58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4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5" thickBot="1" x14ac:dyDescent="0.3">
      <c r="A154" s="33">
        <v>134</v>
      </c>
      <c r="B154" s="67" t="s">
        <v>35</v>
      </c>
      <c r="C154" s="66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70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>
        <f>[1]Շեղում!M154</f>
        <v>0</v>
      </c>
      <c r="N154" s="59"/>
      <c r="O154" s="62">
        <f t="shared" si="36"/>
        <v>0</v>
      </c>
      <c r="P154" s="59"/>
      <c r="Q154" s="59"/>
      <c r="R154" s="62">
        <f t="shared" si="37"/>
        <v>0</v>
      </c>
      <c r="S154" s="58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4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5" thickBot="1" x14ac:dyDescent="0.3">
      <c r="A155" s="33">
        <v>135</v>
      </c>
      <c r="B155" s="67" t="s">
        <v>35</v>
      </c>
      <c r="C155" s="66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70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>
        <f>[1]Շեղում!M155</f>
        <v>0</v>
      </c>
      <c r="N155" s="59"/>
      <c r="O155" s="62">
        <f t="shared" si="36"/>
        <v>0</v>
      </c>
      <c r="P155" s="59"/>
      <c r="Q155" s="59"/>
      <c r="R155" s="62">
        <f t="shared" si="37"/>
        <v>0</v>
      </c>
      <c r="S155" s="58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4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5" thickBot="1" x14ac:dyDescent="0.3">
      <c r="A156" s="33">
        <v>136</v>
      </c>
      <c r="B156" s="67" t="s">
        <v>35</v>
      </c>
      <c r="C156" s="66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70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>
        <f>[1]Շեղում!M156</f>
        <v>0</v>
      </c>
      <c r="N156" s="59"/>
      <c r="O156" s="62">
        <f t="shared" si="36"/>
        <v>0</v>
      </c>
      <c r="P156" s="59"/>
      <c r="Q156" s="59"/>
      <c r="R156" s="62">
        <f t="shared" si="37"/>
        <v>0</v>
      </c>
      <c r="S156" s="58">
        <f t="shared" ref="S156:S160" si="46">Q156-AI156</f>
        <v>0</v>
      </c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4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5" thickBot="1" x14ac:dyDescent="0.3">
      <c r="A157" s="33">
        <v>137</v>
      </c>
      <c r="B157" s="67" t="s">
        <v>35</v>
      </c>
      <c r="C157" s="66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70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>
        <f>[1]Շեղում!M157</f>
        <v>0</v>
      </c>
      <c r="N157" s="59"/>
      <c r="O157" s="62">
        <f t="shared" si="36"/>
        <v>0</v>
      </c>
      <c r="P157" s="59"/>
      <c r="Q157" s="59"/>
      <c r="R157" s="62">
        <f t="shared" si="37"/>
        <v>0</v>
      </c>
      <c r="S157" s="58">
        <f t="shared" si="46"/>
        <v>0</v>
      </c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4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5" thickBot="1" x14ac:dyDescent="0.3">
      <c r="A158" s="33">
        <v>138</v>
      </c>
      <c r="B158" s="67" t="s">
        <v>35</v>
      </c>
      <c r="C158" s="66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70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>
        <f>[1]Շեղում!M158</f>
        <v>0</v>
      </c>
      <c r="N158" s="59"/>
      <c r="O158" s="62">
        <f t="shared" si="36"/>
        <v>0</v>
      </c>
      <c r="P158" s="59"/>
      <c r="Q158" s="59"/>
      <c r="R158" s="62">
        <f t="shared" si="37"/>
        <v>0</v>
      </c>
      <c r="S158" s="58">
        <f t="shared" si="46"/>
        <v>0</v>
      </c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4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5" thickBot="1" x14ac:dyDescent="0.3">
      <c r="A159" s="33">
        <v>139</v>
      </c>
      <c r="B159" s="67" t="s">
        <v>35</v>
      </c>
      <c r="C159" s="66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70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>
        <f>[1]Շեղում!M159</f>
        <v>0</v>
      </c>
      <c r="N159" s="59"/>
      <c r="O159" s="62">
        <f t="shared" si="36"/>
        <v>0</v>
      </c>
      <c r="P159" s="59"/>
      <c r="Q159" s="59"/>
      <c r="R159" s="62">
        <f t="shared" si="37"/>
        <v>0</v>
      </c>
      <c r="S159" s="58">
        <f t="shared" si="46"/>
        <v>0</v>
      </c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4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5" thickBot="1" x14ac:dyDescent="0.3">
      <c r="A160" s="33">
        <v>140</v>
      </c>
      <c r="B160" s="67" t="s">
        <v>35</v>
      </c>
      <c r="C160" s="66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70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>
        <f>[1]Շեղում!M160</f>
        <v>0</v>
      </c>
      <c r="N160" s="59"/>
      <c r="O160" s="62">
        <f t="shared" si="36"/>
        <v>0</v>
      </c>
      <c r="P160" s="59"/>
      <c r="Q160" s="59"/>
      <c r="R160" s="62">
        <f t="shared" si="37"/>
        <v>0</v>
      </c>
      <c r="S160" s="58">
        <f t="shared" si="46"/>
        <v>0</v>
      </c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4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5" thickBot="1" x14ac:dyDescent="0.3">
      <c r="A161" s="33">
        <v>141</v>
      </c>
      <c r="B161" s="67" t="s">
        <v>35</v>
      </c>
      <c r="C161" s="66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70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>
        <f>[1]Շեղում!M161</f>
        <v>0</v>
      </c>
      <c r="N161" s="59"/>
      <c r="O161" s="62">
        <f t="shared" si="36"/>
        <v>0</v>
      </c>
      <c r="P161" s="59"/>
      <c r="Q161" s="59"/>
      <c r="R161" s="62">
        <f t="shared" si="37"/>
        <v>0</v>
      </c>
      <c r="S161" s="58">
        <f t="shared" ref="S161:S162" si="47">P161-AH161</f>
        <v>0</v>
      </c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4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 x14ac:dyDescent="0.25">
      <c r="A162" s="33">
        <v>142</v>
      </c>
      <c r="B162" s="67" t="s">
        <v>35</v>
      </c>
      <c r="C162" s="66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70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>
        <f>[1]Շեղում!M162</f>
        <v>0</v>
      </c>
      <c r="N162" s="59"/>
      <c r="O162" s="62">
        <f t="shared" si="36"/>
        <v>0</v>
      </c>
      <c r="P162" s="59"/>
      <c r="Q162" s="59"/>
      <c r="R162" s="62">
        <f t="shared" si="37"/>
        <v>0</v>
      </c>
      <c r="S162" s="58">
        <f t="shared" si="47"/>
        <v>0</v>
      </c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4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 x14ac:dyDescent="0.25">
      <c r="A163" s="33">
        <v>143</v>
      </c>
      <c r="B163" s="67" t="s">
        <v>35</v>
      </c>
      <c r="C163" s="66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70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>
        <f>[1]Շեղում!M163</f>
        <v>0</v>
      </c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4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 x14ac:dyDescent="0.25">
      <c r="A164" s="33">
        <v>144</v>
      </c>
      <c r="B164" s="67" t="s">
        <v>35</v>
      </c>
      <c r="C164" s="66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70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>
        <f>[1]Շեղում!M164</f>
        <v>0</v>
      </c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4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 x14ac:dyDescent="0.25">
      <c r="A165" s="33">
        <v>145</v>
      </c>
      <c r="B165" s="67" t="s">
        <v>35</v>
      </c>
      <c r="C165" s="66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70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>
        <f>[1]Շեղում!M165</f>
        <v>0</v>
      </c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4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 x14ac:dyDescent="0.25">
      <c r="A166" s="33">
        <v>146</v>
      </c>
      <c r="B166" s="67" t="s">
        <v>35</v>
      </c>
      <c r="C166" s="66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70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>
        <f>[1]Շեղում!M166</f>
        <v>0</v>
      </c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4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 x14ac:dyDescent="0.25">
      <c r="A167" s="33">
        <v>147</v>
      </c>
      <c r="B167" s="67" t="s">
        <v>35</v>
      </c>
      <c r="C167" s="66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70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>
        <f>[1]Շեղում!M167</f>
        <v>0</v>
      </c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4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 x14ac:dyDescent="0.25">
      <c r="A168" s="33">
        <v>148</v>
      </c>
      <c r="B168" s="67" t="s">
        <v>35</v>
      </c>
      <c r="C168" s="66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0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>
        <f>[1]Շեղում!M168</f>
        <v>0</v>
      </c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4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 x14ac:dyDescent="0.25">
      <c r="A169" s="33">
        <v>149</v>
      </c>
      <c r="B169" s="67" t="s">
        <v>35</v>
      </c>
      <c r="C169" s="66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0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>
        <f>[1]Շեղում!M169</f>
        <v>0</v>
      </c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4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 x14ac:dyDescent="0.25">
      <c r="A170" s="33">
        <v>150</v>
      </c>
      <c r="B170" s="67" t="s">
        <v>35</v>
      </c>
      <c r="C170" s="66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0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>
        <f>[1]Շեղում!M170</f>
        <v>0</v>
      </c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4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 x14ac:dyDescent="0.25">
      <c r="A171" s="33">
        <v>151</v>
      </c>
      <c r="B171" s="67" t="s">
        <v>35</v>
      </c>
      <c r="C171" s="66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0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>
        <f>[1]Շեղում!M171</f>
        <v>0</v>
      </c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4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 x14ac:dyDescent="0.25">
      <c r="A172" s="33">
        <v>152</v>
      </c>
      <c r="B172" s="67" t="s">
        <v>35</v>
      </c>
      <c r="C172" s="66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0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>
        <f>[1]Շեղում!M172</f>
        <v>0</v>
      </c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4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 x14ac:dyDescent="0.25">
      <c r="A173" s="33">
        <v>153</v>
      </c>
      <c r="B173" s="67" t="s">
        <v>35</v>
      </c>
      <c r="C173" s="66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0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>
        <f>[1]Շեղում!M173</f>
        <v>0</v>
      </c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4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 x14ac:dyDescent="0.25">
      <c r="A174" s="33">
        <v>154</v>
      </c>
      <c r="B174" s="67" t="s">
        <v>35</v>
      </c>
      <c r="C174" s="66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0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>
        <f>[1]Շեղում!M174</f>
        <v>0</v>
      </c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4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 x14ac:dyDescent="0.25">
      <c r="A175" s="33">
        <v>155</v>
      </c>
      <c r="B175" s="67" t="s">
        <v>35</v>
      </c>
      <c r="C175" s="66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0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>
        <f>[1]Շեղում!M175</f>
        <v>0</v>
      </c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4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 x14ac:dyDescent="0.25">
      <c r="A176" s="33">
        <v>156</v>
      </c>
      <c r="B176" s="67" t="s">
        <v>35</v>
      </c>
      <c r="C176" s="66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0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>
        <f>[1]Շեղում!M176</f>
        <v>0</v>
      </c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4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 x14ac:dyDescent="0.25">
      <c r="A177" s="33">
        <v>157</v>
      </c>
      <c r="B177" s="67" t="s">
        <v>35</v>
      </c>
      <c r="C177" s="66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0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>
        <f>[1]Շեղում!M177</f>
        <v>0</v>
      </c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4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 x14ac:dyDescent="0.25">
      <c r="A178" s="33">
        <v>158</v>
      </c>
      <c r="B178" s="67" t="s">
        <v>35</v>
      </c>
      <c r="C178" s="66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0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>
        <f>[1]Շեղում!M178</f>
        <v>0</v>
      </c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4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 x14ac:dyDescent="0.25">
      <c r="A179" s="33">
        <v>159</v>
      </c>
      <c r="B179" s="67" t="s">
        <v>35</v>
      </c>
      <c r="C179" s="66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0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>
        <f>[1]Շեղում!M179</f>
        <v>0</v>
      </c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4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 x14ac:dyDescent="0.25">
      <c r="A180" s="33">
        <v>160</v>
      </c>
      <c r="B180" s="67" t="s">
        <v>35</v>
      </c>
      <c r="C180" s="66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0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>
        <f>[1]Շեղում!M180</f>
        <v>0</v>
      </c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4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 x14ac:dyDescent="0.25">
      <c r="A181" s="33">
        <v>161</v>
      </c>
      <c r="B181" s="67" t="s">
        <v>35</v>
      </c>
      <c r="C181" s="66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0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>
        <f>[1]Շեղում!M181</f>
        <v>0</v>
      </c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4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 x14ac:dyDescent="0.25">
      <c r="A182" s="33">
        <v>162</v>
      </c>
      <c r="B182" s="67" t="s">
        <v>35</v>
      </c>
      <c r="C182" s="66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0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>
        <f>[1]Շեղում!M182</f>
        <v>0</v>
      </c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4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 x14ac:dyDescent="0.25">
      <c r="A183" s="33">
        <v>163</v>
      </c>
      <c r="B183" s="67" t="s">
        <v>35</v>
      </c>
      <c r="C183" s="66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0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>
        <f>[1]Շեղում!M183</f>
        <v>0</v>
      </c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4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 x14ac:dyDescent="0.25">
      <c r="A184" s="33">
        <v>164</v>
      </c>
      <c r="B184" s="67" t="s">
        <v>35</v>
      </c>
      <c r="C184" s="66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0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>
        <f>[1]Շեղում!M184</f>
        <v>0</v>
      </c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4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 x14ac:dyDescent="0.25">
      <c r="A185" s="33">
        <v>165</v>
      </c>
      <c r="B185" s="67" t="s">
        <v>35</v>
      </c>
      <c r="C185" s="66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0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>
        <f>[1]Շեղում!M185</f>
        <v>0</v>
      </c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4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 x14ac:dyDescent="0.25">
      <c r="A186" s="33">
        <v>166</v>
      </c>
      <c r="B186" s="67" t="s">
        <v>35</v>
      </c>
      <c r="C186" s="66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0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>
        <f>[1]Շեղում!M186</f>
        <v>0</v>
      </c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4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 x14ac:dyDescent="0.25">
      <c r="A187" s="33">
        <v>167</v>
      </c>
      <c r="B187" s="67" t="s">
        <v>35</v>
      </c>
      <c r="C187" s="66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0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>
        <f>[1]Շեղում!M187</f>
        <v>0</v>
      </c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4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 x14ac:dyDescent="0.25">
      <c r="A188" s="33">
        <v>168</v>
      </c>
      <c r="B188" s="67" t="s">
        <v>35</v>
      </c>
      <c r="C188" s="66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0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>
        <f>[1]Շեղում!M188</f>
        <v>0</v>
      </c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4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 x14ac:dyDescent="0.25">
      <c r="A189" s="33">
        <v>169</v>
      </c>
      <c r="B189" s="67" t="s">
        <v>35</v>
      </c>
      <c r="C189" s="66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0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>
        <f>[1]Շեղում!M189</f>
        <v>0</v>
      </c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4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 x14ac:dyDescent="0.25">
      <c r="A190" s="33">
        <v>170</v>
      </c>
      <c r="B190" s="67" t="s">
        <v>35</v>
      </c>
      <c r="C190" s="66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0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>
        <f>[1]Շեղում!M190</f>
        <v>0</v>
      </c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4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 x14ac:dyDescent="0.25">
      <c r="A191" s="33">
        <v>171</v>
      </c>
      <c r="B191" s="67" t="s">
        <v>35</v>
      </c>
      <c r="C191" s="66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0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>
        <f>[1]Շեղում!M191</f>
        <v>0</v>
      </c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4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 x14ac:dyDescent="0.25">
      <c r="A192" s="33">
        <v>172</v>
      </c>
      <c r="B192" s="67" t="s">
        <v>35</v>
      </c>
      <c r="C192" s="66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0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>
        <f>[1]Շեղում!M192</f>
        <v>0</v>
      </c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4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 x14ac:dyDescent="0.25">
      <c r="A193" s="33">
        <v>173</v>
      </c>
      <c r="B193" s="67" t="s">
        <v>35</v>
      </c>
      <c r="C193" s="66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0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>
        <f>[1]Շեղում!M193</f>
        <v>0</v>
      </c>
      <c r="N193" s="59">
        <f>[1]Շեղում!N193</f>
        <v>0</v>
      </c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4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 x14ac:dyDescent="0.25">
      <c r="A194" s="33">
        <v>174</v>
      </c>
      <c r="B194" s="67" t="s">
        <v>35</v>
      </c>
      <c r="C194" s="66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0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>
        <f>[1]Շեղում!M194</f>
        <v>0</v>
      </c>
      <c r="N194" s="59">
        <f>[1]Շեղում!N194</f>
        <v>0</v>
      </c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4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 x14ac:dyDescent="0.25">
      <c r="A195" s="33">
        <v>175</v>
      </c>
      <c r="B195" s="67" t="s">
        <v>35</v>
      </c>
      <c r="C195" s="66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0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>
        <f>[1]Շեղում!M195</f>
        <v>0</v>
      </c>
      <c r="N195" s="59">
        <f>[1]Շեղում!N195</f>
        <v>0</v>
      </c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4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 x14ac:dyDescent="0.25">
      <c r="A196" s="33">
        <v>176</v>
      </c>
      <c r="B196" s="67" t="s">
        <v>35</v>
      </c>
      <c r="C196" s="66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0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>
        <f>[1]Շեղում!M196</f>
        <v>0</v>
      </c>
      <c r="N196" s="59">
        <f>[1]Շեղում!N196</f>
        <v>0</v>
      </c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4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 x14ac:dyDescent="0.25">
      <c r="A197" s="33">
        <v>177</v>
      </c>
      <c r="B197" s="67" t="s">
        <v>35</v>
      </c>
      <c r="C197" s="66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0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>
        <f>[1]Շեղում!M197</f>
        <v>0</v>
      </c>
      <c r="N197" s="59">
        <f>[1]Շեղում!N197</f>
        <v>0</v>
      </c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4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 x14ac:dyDescent="0.25">
      <c r="A198" s="33">
        <v>178</v>
      </c>
      <c r="B198" s="67" t="s">
        <v>35</v>
      </c>
      <c r="C198" s="66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0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>
        <f>[1]Շեղում!M198</f>
        <v>0</v>
      </c>
      <c r="N198" s="59">
        <f>[1]Շեղում!N198</f>
        <v>0</v>
      </c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4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 x14ac:dyDescent="0.25">
      <c r="A199" s="33">
        <v>179</v>
      </c>
      <c r="B199" s="67" t="s">
        <v>35</v>
      </c>
      <c r="C199" s="66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0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>
        <f>[1]Շեղում!M199</f>
        <v>0</v>
      </c>
      <c r="N199" s="59">
        <f>[1]Շեղում!N199</f>
        <v>0</v>
      </c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4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 x14ac:dyDescent="0.25">
      <c r="A200" s="33">
        <v>180</v>
      </c>
      <c r="B200" s="67" t="s">
        <v>35</v>
      </c>
      <c r="C200" s="66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0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>
        <f>[1]Շեղում!M200</f>
        <v>0</v>
      </c>
      <c r="N200" s="59">
        <f>[1]Շեղում!N200</f>
        <v>0</v>
      </c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4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 x14ac:dyDescent="0.25">
      <c r="A201" s="33">
        <v>181</v>
      </c>
      <c r="B201" s="67" t="s">
        <v>35</v>
      </c>
      <c r="C201" s="66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0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>
        <f>[1]Շեղում!M201</f>
        <v>0</v>
      </c>
      <c r="N201" s="59">
        <f>[1]Շեղում!N201</f>
        <v>0</v>
      </c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4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 x14ac:dyDescent="0.25">
      <c r="A202" s="33">
        <v>182</v>
      </c>
      <c r="B202" s="67" t="s">
        <v>35</v>
      </c>
      <c r="C202" s="66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0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>
        <f>[1]Շեղում!M202</f>
        <v>0</v>
      </c>
      <c r="N202" s="59">
        <f>[1]Շեղում!N202</f>
        <v>0</v>
      </c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4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 x14ac:dyDescent="0.25">
      <c r="A203" s="33">
        <v>183</v>
      </c>
      <c r="B203" s="67" t="s">
        <v>35</v>
      </c>
      <c r="C203" s="66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0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>
        <f>[1]Շեղում!M203</f>
        <v>0</v>
      </c>
      <c r="N203" s="59">
        <f>[1]Շեղում!N203</f>
        <v>0</v>
      </c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4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 x14ac:dyDescent="0.25">
      <c r="A204" s="33">
        <v>184</v>
      </c>
      <c r="B204" s="67" t="s">
        <v>35</v>
      </c>
      <c r="C204" s="66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0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>
        <f>[1]Շեղում!M204</f>
        <v>0</v>
      </c>
      <c r="N204" s="59">
        <f>[1]Շեղում!N204</f>
        <v>0</v>
      </c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4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 x14ac:dyDescent="0.25">
      <c r="A205" s="33">
        <v>185</v>
      </c>
      <c r="B205" s="67" t="s">
        <v>35</v>
      </c>
      <c r="C205" s="66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0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>
        <f>[1]Շեղում!M205</f>
        <v>0</v>
      </c>
      <c r="N205" s="59">
        <f>[1]Շեղում!N205</f>
        <v>0</v>
      </c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4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 x14ac:dyDescent="0.25">
      <c r="A206" s="33">
        <v>186</v>
      </c>
      <c r="B206" s="67" t="s">
        <v>35</v>
      </c>
      <c r="C206" s="66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0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>
        <f>[1]Շեղում!M206</f>
        <v>0</v>
      </c>
      <c r="N206" s="59">
        <f>[1]Շեղում!N206</f>
        <v>0</v>
      </c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4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 x14ac:dyDescent="0.25">
      <c r="A207" s="33">
        <v>187</v>
      </c>
      <c r="B207" s="67" t="s">
        <v>35</v>
      </c>
      <c r="C207" s="66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0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>
        <f>[1]Շեղում!M207</f>
        <v>0</v>
      </c>
      <c r="N207" s="59">
        <f>[1]Շեղում!N207</f>
        <v>0</v>
      </c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4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 x14ac:dyDescent="0.25">
      <c r="A208" s="33">
        <v>188</v>
      </c>
      <c r="B208" s="67" t="s">
        <v>35</v>
      </c>
      <c r="C208" s="66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0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>
        <f>[1]Շեղում!M208</f>
        <v>0</v>
      </c>
      <c r="N208" s="59">
        <f>[1]Շեղում!N208</f>
        <v>0</v>
      </c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4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 x14ac:dyDescent="0.25">
      <c r="A209" s="33">
        <v>189</v>
      </c>
      <c r="B209" s="67" t="s">
        <v>35</v>
      </c>
      <c r="C209" s="66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0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>
        <f>[1]Շեղում!M209</f>
        <v>0</v>
      </c>
      <c r="N209" s="59">
        <f>[1]Շեղում!N209</f>
        <v>0</v>
      </c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4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 x14ac:dyDescent="0.25">
      <c r="A210" s="33">
        <v>190</v>
      </c>
      <c r="B210" s="67" t="s">
        <v>35</v>
      </c>
      <c r="C210" s="66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0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>
        <f>[1]Շեղում!M210</f>
        <v>0</v>
      </c>
      <c r="N210" s="59">
        <f>[1]Շեղում!N210</f>
        <v>0</v>
      </c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4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 x14ac:dyDescent="0.25">
      <c r="A211" s="33">
        <v>191</v>
      </c>
      <c r="B211" s="67" t="s">
        <v>35</v>
      </c>
      <c r="C211" s="66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0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>
        <f>[1]Շեղում!M211</f>
        <v>0</v>
      </c>
      <c r="N211" s="59">
        <f>[1]Շեղում!N211</f>
        <v>0</v>
      </c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4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 x14ac:dyDescent="0.25">
      <c r="A212" s="33">
        <v>192</v>
      </c>
      <c r="B212" s="67" t="s">
        <v>35</v>
      </c>
      <c r="C212" s="66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0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>
        <f>[1]Շեղում!M212</f>
        <v>0</v>
      </c>
      <c r="N212" s="59">
        <f>[1]Շեղում!N212</f>
        <v>0</v>
      </c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4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 x14ac:dyDescent="0.25">
      <c r="A213" s="33">
        <v>193</v>
      </c>
      <c r="B213" s="67" t="s">
        <v>35</v>
      </c>
      <c r="C213" s="66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0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>
        <f>[1]Շեղում!M213</f>
        <v>0</v>
      </c>
      <c r="N213" s="59">
        <f>[1]Շեղում!N213</f>
        <v>0</v>
      </c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4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 x14ac:dyDescent="0.25">
      <c r="A214" s="33">
        <v>194</v>
      </c>
      <c r="B214" s="67" t="s">
        <v>35</v>
      </c>
      <c r="C214" s="66"/>
      <c r="D214" s="55">
        <f t="shared" ref="D214:D250" si="48">SUM(G214+J214+M214+P214+S214)</f>
        <v>0</v>
      </c>
      <c r="E214" s="56">
        <f t="shared" ref="E214:E250" si="49">SUM(H214+K214+N214+Q214+T214)</f>
        <v>0</v>
      </c>
      <c r="F214" s="57">
        <f t="shared" ref="F214:F250" si="50">D214-E214</f>
        <v>0</v>
      </c>
      <c r="G214" s="70"/>
      <c r="H214" s="59"/>
      <c r="I214" s="62">
        <f t="shared" ref="I214:I250" si="51">G214-H214</f>
        <v>0</v>
      </c>
      <c r="J214" s="59"/>
      <c r="K214" s="59"/>
      <c r="L214" s="62">
        <f t="shared" ref="L214:L250" si="52">J214-K214</f>
        <v>0</v>
      </c>
      <c r="M214" s="59">
        <f>[1]Շեղում!M214</f>
        <v>0</v>
      </c>
      <c r="N214" s="59">
        <f>[1]Շեղում!N214</f>
        <v>0</v>
      </c>
      <c r="O214" s="62">
        <f t="shared" ref="O214:O250" si="53">M214-N214</f>
        <v>0</v>
      </c>
      <c r="P214" s="59"/>
      <c r="Q214" s="59"/>
      <c r="R214" s="62">
        <f t="shared" ref="R214:R250" si="54">P214-Q214</f>
        <v>0</v>
      </c>
      <c r="S214" s="59"/>
      <c r="T214" s="59"/>
      <c r="U214" s="64">
        <f t="shared" ref="U214:U250" si="55">S214-T214</f>
        <v>0</v>
      </c>
      <c r="V214" s="55">
        <f t="shared" ref="V214:V250" si="56">SUM(Y214+AB214+AE214+AH214)</f>
        <v>0</v>
      </c>
      <c r="W214" s="56">
        <f t="shared" ref="W214:W250" si="57">SUM(Z214+AC214+AF214+AI214)</f>
        <v>0</v>
      </c>
      <c r="X214" s="57">
        <f t="shared" ref="X214:X250" si="58">V214-W214</f>
        <v>0</v>
      </c>
      <c r="Y214" s="74"/>
      <c r="Z214" s="59"/>
      <c r="AA214" s="56">
        <f t="shared" ref="AA214:AA250" si="59">Y214-Z214</f>
        <v>0</v>
      </c>
      <c r="AB214" s="59"/>
      <c r="AC214" s="59"/>
      <c r="AD214" s="56">
        <f t="shared" ref="AD214:AD250" si="60">AB214-AC214</f>
        <v>0</v>
      </c>
      <c r="AE214" s="59"/>
      <c r="AF214" s="59"/>
      <c r="AG214" s="56">
        <f t="shared" ref="AG214:AG250" si="61">AE214-AF214</f>
        <v>0</v>
      </c>
      <c r="AH214" s="59"/>
      <c r="AI214" s="59"/>
      <c r="AJ214" s="57">
        <f t="shared" ref="AJ214:AJ250" si="62">AH214-AI214</f>
        <v>0</v>
      </c>
    </row>
    <row r="215" spans="1:36" ht="14.25" x14ac:dyDescent="0.25">
      <c r="A215" s="33">
        <v>195</v>
      </c>
      <c r="B215" s="67" t="s">
        <v>35</v>
      </c>
      <c r="C215" s="66"/>
      <c r="D215" s="55">
        <f t="shared" si="48"/>
        <v>0</v>
      </c>
      <c r="E215" s="56">
        <f t="shared" si="49"/>
        <v>0</v>
      </c>
      <c r="F215" s="57">
        <f t="shared" si="50"/>
        <v>0</v>
      </c>
      <c r="G215" s="70"/>
      <c r="H215" s="59"/>
      <c r="I215" s="62">
        <f t="shared" si="51"/>
        <v>0</v>
      </c>
      <c r="J215" s="59"/>
      <c r="K215" s="59"/>
      <c r="L215" s="62">
        <f t="shared" si="52"/>
        <v>0</v>
      </c>
      <c r="M215" s="59">
        <f>[1]Շեղում!M215</f>
        <v>0</v>
      </c>
      <c r="N215" s="59">
        <f>[1]Շեղում!N215</f>
        <v>0</v>
      </c>
      <c r="O215" s="62">
        <f t="shared" si="53"/>
        <v>0</v>
      </c>
      <c r="P215" s="59"/>
      <c r="Q215" s="59"/>
      <c r="R215" s="62">
        <f t="shared" si="54"/>
        <v>0</v>
      </c>
      <c r="S215" s="59"/>
      <c r="T215" s="59"/>
      <c r="U215" s="64">
        <f t="shared" si="55"/>
        <v>0</v>
      </c>
      <c r="V215" s="55">
        <f t="shared" si="56"/>
        <v>0</v>
      </c>
      <c r="W215" s="56">
        <f t="shared" si="57"/>
        <v>0</v>
      </c>
      <c r="X215" s="57">
        <f t="shared" si="58"/>
        <v>0</v>
      </c>
      <c r="Y215" s="74"/>
      <c r="Z215" s="59"/>
      <c r="AA215" s="56">
        <f t="shared" si="59"/>
        <v>0</v>
      </c>
      <c r="AB215" s="59"/>
      <c r="AC215" s="59"/>
      <c r="AD215" s="56">
        <f t="shared" si="60"/>
        <v>0</v>
      </c>
      <c r="AE215" s="59"/>
      <c r="AF215" s="59"/>
      <c r="AG215" s="56">
        <f t="shared" si="61"/>
        <v>0</v>
      </c>
      <c r="AH215" s="59"/>
      <c r="AI215" s="59"/>
      <c r="AJ215" s="57">
        <f t="shared" si="62"/>
        <v>0</v>
      </c>
    </row>
    <row r="216" spans="1:36" ht="14.25" x14ac:dyDescent="0.25">
      <c r="A216" s="33">
        <v>196</v>
      </c>
      <c r="B216" s="67" t="s">
        <v>35</v>
      </c>
      <c r="C216" s="66"/>
      <c r="D216" s="55">
        <f t="shared" si="48"/>
        <v>0</v>
      </c>
      <c r="E216" s="56">
        <f t="shared" si="49"/>
        <v>0</v>
      </c>
      <c r="F216" s="57">
        <f t="shared" si="50"/>
        <v>0</v>
      </c>
      <c r="G216" s="70"/>
      <c r="H216" s="59"/>
      <c r="I216" s="62">
        <f t="shared" si="51"/>
        <v>0</v>
      </c>
      <c r="J216" s="59"/>
      <c r="K216" s="59"/>
      <c r="L216" s="62">
        <f t="shared" si="52"/>
        <v>0</v>
      </c>
      <c r="M216" s="59">
        <f>[1]Շեղում!M216</f>
        <v>0</v>
      </c>
      <c r="N216" s="59">
        <f>[1]Շեղում!N216</f>
        <v>0</v>
      </c>
      <c r="O216" s="62">
        <f t="shared" si="53"/>
        <v>0</v>
      </c>
      <c r="P216" s="59"/>
      <c r="Q216" s="59"/>
      <c r="R216" s="62">
        <f t="shared" si="54"/>
        <v>0</v>
      </c>
      <c r="S216" s="59"/>
      <c r="T216" s="59"/>
      <c r="U216" s="64">
        <f t="shared" si="55"/>
        <v>0</v>
      </c>
      <c r="V216" s="55">
        <f t="shared" si="56"/>
        <v>0</v>
      </c>
      <c r="W216" s="56">
        <f t="shared" si="57"/>
        <v>0</v>
      </c>
      <c r="X216" s="57">
        <f t="shared" si="58"/>
        <v>0</v>
      </c>
      <c r="Y216" s="74"/>
      <c r="Z216" s="59"/>
      <c r="AA216" s="56">
        <f t="shared" si="59"/>
        <v>0</v>
      </c>
      <c r="AB216" s="59"/>
      <c r="AC216" s="59"/>
      <c r="AD216" s="56">
        <f t="shared" si="60"/>
        <v>0</v>
      </c>
      <c r="AE216" s="59"/>
      <c r="AF216" s="59"/>
      <c r="AG216" s="56">
        <f t="shared" si="61"/>
        <v>0</v>
      </c>
      <c r="AH216" s="59"/>
      <c r="AI216" s="59"/>
      <c r="AJ216" s="57">
        <f t="shared" si="62"/>
        <v>0</v>
      </c>
    </row>
    <row r="217" spans="1:36" ht="14.25" x14ac:dyDescent="0.25">
      <c r="A217" s="33">
        <v>197</v>
      </c>
      <c r="B217" s="67" t="s">
        <v>35</v>
      </c>
      <c r="C217" s="66"/>
      <c r="D217" s="55">
        <f t="shared" si="48"/>
        <v>0</v>
      </c>
      <c r="E217" s="56">
        <f t="shared" si="49"/>
        <v>0</v>
      </c>
      <c r="F217" s="57">
        <f t="shared" si="50"/>
        <v>0</v>
      </c>
      <c r="G217" s="70"/>
      <c r="H217" s="59"/>
      <c r="I217" s="62">
        <f t="shared" si="51"/>
        <v>0</v>
      </c>
      <c r="J217" s="59"/>
      <c r="K217" s="59"/>
      <c r="L217" s="62">
        <f t="shared" si="52"/>
        <v>0</v>
      </c>
      <c r="M217" s="59">
        <f>[1]Շեղում!M217</f>
        <v>0</v>
      </c>
      <c r="N217" s="59">
        <f>[1]Շեղում!N217</f>
        <v>0</v>
      </c>
      <c r="O217" s="62">
        <f t="shared" si="53"/>
        <v>0</v>
      </c>
      <c r="P217" s="59"/>
      <c r="Q217" s="59"/>
      <c r="R217" s="62">
        <f t="shared" si="54"/>
        <v>0</v>
      </c>
      <c r="S217" s="59"/>
      <c r="T217" s="59"/>
      <c r="U217" s="64">
        <f t="shared" si="55"/>
        <v>0</v>
      </c>
      <c r="V217" s="55">
        <f t="shared" si="56"/>
        <v>0</v>
      </c>
      <c r="W217" s="56">
        <f t="shared" si="57"/>
        <v>0</v>
      </c>
      <c r="X217" s="57">
        <f t="shared" si="58"/>
        <v>0</v>
      </c>
      <c r="Y217" s="74"/>
      <c r="Z217" s="59"/>
      <c r="AA217" s="56">
        <f t="shared" si="59"/>
        <v>0</v>
      </c>
      <c r="AB217" s="59"/>
      <c r="AC217" s="59"/>
      <c r="AD217" s="56">
        <f t="shared" si="60"/>
        <v>0</v>
      </c>
      <c r="AE217" s="59"/>
      <c r="AF217" s="59"/>
      <c r="AG217" s="56">
        <f t="shared" si="61"/>
        <v>0</v>
      </c>
      <c r="AH217" s="59"/>
      <c r="AI217" s="59"/>
      <c r="AJ217" s="57">
        <f t="shared" si="62"/>
        <v>0</v>
      </c>
    </row>
    <row r="218" spans="1:36" ht="14.25" x14ac:dyDescent="0.25">
      <c r="A218" s="33">
        <v>198</v>
      </c>
      <c r="B218" s="67" t="s">
        <v>35</v>
      </c>
      <c r="C218" s="66"/>
      <c r="D218" s="55">
        <f t="shared" si="48"/>
        <v>0</v>
      </c>
      <c r="E218" s="56">
        <f t="shared" si="49"/>
        <v>0</v>
      </c>
      <c r="F218" s="57">
        <f t="shared" si="50"/>
        <v>0</v>
      </c>
      <c r="G218" s="70"/>
      <c r="H218" s="59"/>
      <c r="I218" s="62">
        <f t="shared" si="51"/>
        <v>0</v>
      </c>
      <c r="J218" s="59"/>
      <c r="K218" s="59"/>
      <c r="L218" s="62">
        <f t="shared" si="52"/>
        <v>0</v>
      </c>
      <c r="M218" s="59">
        <f>[1]Շեղում!M218</f>
        <v>0</v>
      </c>
      <c r="N218" s="59">
        <f>[1]Շեղում!N218</f>
        <v>0</v>
      </c>
      <c r="O218" s="62">
        <f t="shared" si="53"/>
        <v>0</v>
      </c>
      <c r="P218" s="59"/>
      <c r="Q218" s="59"/>
      <c r="R218" s="62">
        <f t="shared" si="54"/>
        <v>0</v>
      </c>
      <c r="S218" s="59"/>
      <c r="T218" s="59"/>
      <c r="U218" s="64">
        <f t="shared" si="55"/>
        <v>0</v>
      </c>
      <c r="V218" s="55">
        <f t="shared" si="56"/>
        <v>0</v>
      </c>
      <c r="W218" s="56">
        <f t="shared" si="57"/>
        <v>0</v>
      </c>
      <c r="X218" s="57">
        <f t="shared" si="58"/>
        <v>0</v>
      </c>
      <c r="Y218" s="74"/>
      <c r="Z218" s="59"/>
      <c r="AA218" s="56">
        <f t="shared" si="59"/>
        <v>0</v>
      </c>
      <c r="AB218" s="59"/>
      <c r="AC218" s="59"/>
      <c r="AD218" s="56">
        <f t="shared" si="60"/>
        <v>0</v>
      </c>
      <c r="AE218" s="59"/>
      <c r="AF218" s="59"/>
      <c r="AG218" s="56">
        <f t="shared" si="61"/>
        <v>0</v>
      </c>
      <c r="AH218" s="59"/>
      <c r="AI218" s="59"/>
      <c r="AJ218" s="57">
        <f t="shared" si="62"/>
        <v>0</v>
      </c>
    </row>
    <row r="219" spans="1:36" ht="14.25" x14ac:dyDescent="0.25">
      <c r="A219" s="33">
        <v>199</v>
      </c>
      <c r="B219" s="67" t="s">
        <v>35</v>
      </c>
      <c r="C219" s="66"/>
      <c r="D219" s="55">
        <f t="shared" si="48"/>
        <v>0</v>
      </c>
      <c r="E219" s="56">
        <f t="shared" si="49"/>
        <v>0</v>
      </c>
      <c r="F219" s="57">
        <f t="shared" si="50"/>
        <v>0</v>
      </c>
      <c r="G219" s="70"/>
      <c r="H219" s="59"/>
      <c r="I219" s="62">
        <f t="shared" si="51"/>
        <v>0</v>
      </c>
      <c r="J219" s="59"/>
      <c r="K219" s="59"/>
      <c r="L219" s="62">
        <f t="shared" si="52"/>
        <v>0</v>
      </c>
      <c r="M219" s="59">
        <f>[1]Շեղում!M219</f>
        <v>0</v>
      </c>
      <c r="N219" s="59">
        <f>[1]Շեղում!N219</f>
        <v>0</v>
      </c>
      <c r="O219" s="62">
        <f t="shared" si="53"/>
        <v>0</v>
      </c>
      <c r="P219" s="59"/>
      <c r="Q219" s="59"/>
      <c r="R219" s="62">
        <f t="shared" si="54"/>
        <v>0</v>
      </c>
      <c r="S219" s="59"/>
      <c r="T219" s="59"/>
      <c r="U219" s="64">
        <f t="shared" si="55"/>
        <v>0</v>
      </c>
      <c r="V219" s="55">
        <f t="shared" si="56"/>
        <v>0</v>
      </c>
      <c r="W219" s="56">
        <f t="shared" si="57"/>
        <v>0</v>
      </c>
      <c r="X219" s="57">
        <f t="shared" si="58"/>
        <v>0</v>
      </c>
      <c r="Y219" s="74"/>
      <c r="Z219" s="59"/>
      <c r="AA219" s="56">
        <f t="shared" si="59"/>
        <v>0</v>
      </c>
      <c r="AB219" s="59"/>
      <c r="AC219" s="59"/>
      <c r="AD219" s="56">
        <f t="shared" si="60"/>
        <v>0</v>
      </c>
      <c r="AE219" s="59"/>
      <c r="AF219" s="59"/>
      <c r="AG219" s="56">
        <f t="shared" si="61"/>
        <v>0</v>
      </c>
      <c r="AH219" s="59"/>
      <c r="AI219" s="59"/>
      <c r="AJ219" s="57">
        <f t="shared" si="62"/>
        <v>0</v>
      </c>
    </row>
    <row r="220" spans="1:36" ht="14.25" x14ac:dyDescent="0.25">
      <c r="A220" s="33">
        <v>200</v>
      </c>
      <c r="B220" s="67" t="s">
        <v>35</v>
      </c>
      <c r="C220" s="66"/>
      <c r="D220" s="55">
        <f t="shared" si="48"/>
        <v>0</v>
      </c>
      <c r="E220" s="56">
        <f t="shared" si="49"/>
        <v>0</v>
      </c>
      <c r="F220" s="57">
        <f t="shared" si="50"/>
        <v>0</v>
      </c>
      <c r="G220" s="70"/>
      <c r="H220" s="59"/>
      <c r="I220" s="62">
        <f t="shared" si="51"/>
        <v>0</v>
      </c>
      <c r="J220" s="59"/>
      <c r="K220" s="59"/>
      <c r="L220" s="62">
        <f t="shared" si="52"/>
        <v>0</v>
      </c>
      <c r="M220" s="59">
        <f>[1]Շեղում!M220</f>
        <v>0</v>
      </c>
      <c r="N220" s="59">
        <f>[1]Շեղում!N220</f>
        <v>0</v>
      </c>
      <c r="O220" s="62">
        <f t="shared" si="53"/>
        <v>0</v>
      </c>
      <c r="P220" s="59"/>
      <c r="Q220" s="59"/>
      <c r="R220" s="62">
        <f t="shared" si="54"/>
        <v>0</v>
      </c>
      <c r="S220" s="59"/>
      <c r="T220" s="59"/>
      <c r="U220" s="64">
        <f t="shared" si="55"/>
        <v>0</v>
      </c>
      <c r="V220" s="55">
        <f t="shared" si="56"/>
        <v>0</v>
      </c>
      <c r="W220" s="56">
        <f t="shared" si="57"/>
        <v>0</v>
      </c>
      <c r="X220" s="57">
        <f t="shared" si="58"/>
        <v>0</v>
      </c>
      <c r="Y220" s="74"/>
      <c r="Z220" s="59"/>
      <c r="AA220" s="56">
        <f t="shared" si="59"/>
        <v>0</v>
      </c>
      <c r="AB220" s="59"/>
      <c r="AC220" s="59"/>
      <c r="AD220" s="56">
        <f t="shared" si="60"/>
        <v>0</v>
      </c>
      <c r="AE220" s="59"/>
      <c r="AF220" s="59"/>
      <c r="AG220" s="56">
        <f t="shared" si="61"/>
        <v>0</v>
      </c>
      <c r="AH220" s="59"/>
      <c r="AI220" s="59"/>
      <c r="AJ220" s="57">
        <f t="shared" si="62"/>
        <v>0</v>
      </c>
    </row>
    <row r="221" spans="1:36" ht="14.25" x14ac:dyDescent="0.25">
      <c r="A221" s="33">
        <v>201</v>
      </c>
      <c r="B221" s="67" t="s">
        <v>35</v>
      </c>
      <c r="C221" s="66"/>
      <c r="D221" s="55">
        <f t="shared" si="48"/>
        <v>0</v>
      </c>
      <c r="E221" s="56">
        <f t="shared" si="49"/>
        <v>0</v>
      </c>
      <c r="F221" s="57">
        <f t="shared" si="50"/>
        <v>0</v>
      </c>
      <c r="G221" s="70"/>
      <c r="H221" s="59"/>
      <c r="I221" s="62">
        <f t="shared" si="51"/>
        <v>0</v>
      </c>
      <c r="J221" s="59"/>
      <c r="K221" s="59"/>
      <c r="L221" s="62">
        <f t="shared" si="52"/>
        <v>0</v>
      </c>
      <c r="M221" s="59">
        <f>[1]Շեղում!M221</f>
        <v>0</v>
      </c>
      <c r="N221" s="59">
        <f>[1]Շեղում!N221</f>
        <v>0</v>
      </c>
      <c r="O221" s="62">
        <f t="shared" si="53"/>
        <v>0</v>
      </c>
      <c r="P221" s="59"/>
      <c r="Q221" s="59"/>
      <c r="R221" s="62">
        <f t="shared" si="54"/>
        <v>0</v>
      </c>
      <c r="S221" s="59"/>
      <c r="T221" s="59"/>
      <c r="U221" s="64">
        <f t="shared" si="55"/>
        <v>0</v>
      </c>
      <c r="V221" s="55">
        <f t="shared" si="56"/>
        <v>0</v>
      </c>
      <c r="W221" s="56">
        <f t="shared" si="57"/>
        <v>0</v>
      </c>
      <c r="X221" s="57">
        <f t="shared" si="58"/>
        <v>0</v>
      </c>
      <c r="Y221" s="74"/>
      <c r="Z221" s="59"/>
      <c r="AA221" s="56">
        <f t="shared" si="59"/>
        <v>0</v>
      </c>
      <c r="AB221" s="59"/>
      <c r="AC221" s="59"/>
      <c r="AD221" s="56">
        <f t="shared" si="60"/>
        <v>0</v>
      </c>
      <c r="AE221" s="59"/>
      <c r="AF221" s="59"/>
      <c r="AG221" s="56">
        <f t="shared" si="61"/>
        <v>0</v>
      </c>
      <c r="AH221" s="59"/>
      <c r="AI221" s="59"/>
      <c r="AJ221" s="57">
        <f t="shared" si="62"/>
        <v>0</v>
      </c>
    </row>
    <row r="222" spans="1:36" ht="14.25" x14ac:dyDescent="0.25">
      <c r="A222" s="33">
        <v>202</v>
      </c>
      <c r="B222" s="67" t="s">
        <v>35</v>
      </c>
      <c r="C222" s="66"/>
      <c r="D222" s="55">
        <f t="shared" si="48"/>
        <v>0</v>
      </c>
      <c r="E222" s="56">
        <f t="shared" si="49"/>
        <v>0</v>
      </c>
      <c r="F222" s="57">
        <f t="shared" si="50"/>
        <v>0</v>
      </c>
      <c r="G222" s="70"/>
      <c r="H222" s="59"/>
      <c r="I222" s="62">
        <f t="shared" si="51"/>
        <v>0</v>
      </c>
      <c r="J222" s="59"/>
      <c r="K222" s="59"/>
      <c r="L222" s="62">
        <f t="shared" si="52"/>
        <v>0</v>
      </c>
      <c r="M222" s="59">
        <f>[1]Շեղում!M222</f>
        <v>0</v>
      </c>
      <c r="N222" s="59">
        <f>[1]Շեղում!N222</f>
        <v>0</v>
      </c>
      <c r="O222" s="62">
        <f t="shared" si="53"/>
        <v>0</v>
      </c>
      <c r="P222" s="59"/>
      <c r="Q222" s="59"/>
      <c r="R222" s="62">
        <f t="shared" si="54"/>
        <v>0</v>
      </c>
      <c r="S222" s="59"/>
      <c r="T222" s="59"/>
      <c r="U222" s="64">
        <f t="shared" si="55"/>
        <v>0</v>
      </c>
      <c r="V222" s="55">
        <f t="shared" si="56"/>
        <v>0</v>
      </c>
      <c r="W222" s="56">
        <f t="shared" si="57"/>
        <v>0</v>
      </c>
      <c r="X222" s="57">
        <f t="shared" si="58"/>
        <v>0</v>
      </c>
      <c r="Y222" s="74"/>
      <c r="Z222" s="59"/>
      <c r="AA222" s="56">
        <f t="shared" si="59"/>
        <v>0</v>
      </c>
      <c r="AB222" s="59"/>
      <c r="AC222" s="59"/>
      <c r="AD222" s="56">
        <f t="shared" si="60"/>
        <v>0</v>
      </c>
      <c r="AE222" s="59"/>
      <c r="AF222" s="59"/>
      <c r="AG222" s="56">
        <f t="shared" si="61"/>
        <v>0</v>
      </c>
      <c r="AH222" s="59"/>
      <c r="AI222" s="59"/>
      <c r="AJ222" s="57">
        <f t="shared" si="62"/>
        <v>0</v>
      </c>
    </row>
    <row r="223" spans="1:36" ht="14.25" x14ac:dyDescent="0.25">
      <c r="A223" s="33">
        <v>203</v>
      </c>
      <c r="B223" s="67" t="s">
        <v>35</v>
      </c>
      <c r="C223" s="66"/>
      <c r="D223" s="55">
        <f t="shared" si="48"/>
        <v>0</v>
      </c>
      <c r="E223" s="56">
        <f t="shared" si="49"/>
        <v>0</v>
      </c>
      <c r="F223" s="57">
        <f t="shared" si="50"/>
        <v>0</v>
      </c>
      <c r="G223" s="70"/>
      <c r="H223" s="59"/>
      <c r="I223" s="62">
        <f t="shared" si="51"/>
        <v>0</v>
      </c>
      <c r="J223" s="59"/>
      <c r="K223" s="59"/>
      <c r="L223" s="62">
        <f t="shared" si="52"/>
        <v>0</v>
      </c>
      <c r="M223" s="59">
        <f>[1]Շեղում!M223</f>
        <v>0</v>
      </c>
      <c r="N223" s="59">
        <f>[1]Շեղում!N223</f>
        <v>0</v>
      </c>
      <c r="O223" s="62">
        <f t="shared" si="53"/>
        <v>0</v>
      </c>
      <c r="P223" s="59"/>
      <c r="Q223" s="59"/>
      <c r="R223" s="62">
        <f t="shared" si="54"/>
        <v>0</v>
      </c>
      <c r="S223" s="59"/>
      <c r="T223" s="59"/>
      <c r="U223" s="64">
        <f t="shared" si="55"/>
        <v>0</v>
      </c>
      <c r="V223" s="55">
        <f t="shared" si="56"/>
        <v>0</v>
      </c>
      <c r="W223" s="56">
        <f t="shared" si="57"/>
        <v>0</v>
      </c>
      <c r="X223" s="57">
        <f t="shared" si="58"/>
        <v>0</v>
      </c>
      <c r="Y223" s="74"/>
      <c r="Z223" s="59"/>
      <c r="AA223" s="56">
        <f t="shared" si="59"/>
        <v>0</v>
      </c>
      <c r="AB223" s="59"/>
      <c r="AC223" s="59"/>
      <c r="AD223" s="56">
        <f t="shared" si="60"/>
        <v>0</v>
      </c>
      <c r="AE223" s="59"/>
      <c r="AF223" s="59"/>
      <c r="AG223" s="56">
        <f t="shared" si="61"/>
        <v>0</v>
      </c>
      <c r="AH223" s="59"/>
      <c r="AI223" s="59"/>
      <c r="AJ223" s="57">
        <f t="shared" si="62"/>
        <v>0</v>
      </c>
    </row>
    <row r="224" spans="1:36" ht="14.25" x14ac:dyDescent="0.25">
      <c r="A224" s="33">
        <v>204</v>
      </c>
      <c r="B224" s="67" t="s">
        <v>35</v>
      </c>
      <c r="C224" s="66"/>
      <c r="D224" s="55">
        <f t="shared" si="48"/>
        <v>0</v>
      </c>
      <c r="E224" s="56">
        <f t="shared" si="49"/>
        <v>0</v>
      </c>
      <c r="F224" s="57">
        <f t="shared" si="50"/>
        <v>0</v>
      </c>
      <c r="G224" s="70"/>
      <c r="H224" s="59"/>
      <c r="I224" s="62">
        <f t="shared" si="51"/>
        <v>0</v>
      </c>
      <c r="J224" s="59"/>
      <c r="K224" s="59"/>
      <c r="L224" s="62">
        <f t="shared" si="52"/>
        <v>0</v>
      </c>
      <c r="M224" s="59">
        <f>[1]Շեղում!M224</f>
        <v>0</v>
      </c>
      <c r="N224" s="59">
        <f>[1]Շեղում!N224</f>
        <v>0</v>
      </c>
      <c r="O224" s="62">
        <f t="shared" si="53"/>
        <v>0</v>
      </c>
      <c r="P224" s="59"/>
      <c r="Q224" s="59"/>
      <c r="R224" s="62">
        <f t="shared" si="54"/>
        <v>0</v>
      </c>
      <c r="S224" s="59"/>
      <c r="T224" s="59"/>
      <c r="U224" s="64">
        <f t="shared" si="55"/>
        <v>0</v>
      </c>
      <c r="V224" s="55">
        <f t="shared" si="56"/>
        <v>0</v>
      </c>
      <c r="W224" s="56">
        <f t="shared" si="57"/>
        <v>0</v>
      </c>
      <c r="X224" s="57">
        <f t="shared" si="58"/>
        <v>0</v>
      </c>
      <c r="Y224" s="74"/>
      <c r="Z224" s="59"/>
      <c r="AA224" s="56">
        <f t="shared" si="59"/>
        <v>0</v>
      </c>
      <c r="AB224" s="59"/>
      <c r="AC224" s="59"/>
      <c r="AD224" s="56">
        <f t="shared" si="60"/>
        <v>0</v>
      </c>
      <c r="AE224" s="59"/>
      <c r="AF224" s="59"/>
      <c r="AG224" s="56">
        <f t="shared" si="61"/>
        <v>0</v>
      </c>
      <c r="AH224" s="59"/>
      <c r="AI224" s="59"/>
      <c r="AJ224" s="57">
        <f t="shared" si="62"/>
        <v>0</v>
      </c>
    </row>
    <row r="225" spans="1:36" ht="14.25" x14ac:dyDescent="0.25">
      <c r="A225" s="33">
        <v>205</v>
      </c>
      <c r="B225" s="67" t="s">
        <v>35</v>
      </c>
      <c r="C225" s="66"/>
      <c r="D225" s="55">
        <f t="shared" si="48"/>
        <v>0</v>
      </c>
      <c r="E225" s="56">
        <f t="shared" si="49"/>
        <v>0</v>
      </c>
      <c r="F225" s="57">
        <f t="shared" si="50"/>
        <v>0</v>
      </c>
      <c r="G225" s="70"/>
      <c r="H225" s="59"/>
      <c r="I225" s="62">
        <f t="shared" si="51"/>
        <v>0</v>
      </c>
      <c r="J225" s="59"/>
      <c r="K225" s="59"/>
      <c r="L225" s="62">
        <f t="shared" si="52"/>
        <v>0</v>
      </c>
      <c r="M225" s="59">
        <f>[1]Շեղում!M225</f>
        <v>0</v>
      </c>
      <c r="N225" s="59">
        <f>[1]Շեղում!N225</f>
        <v>0</v>
      </c>
      <c r="O225" s="62">
        <f t="shared" si="53"/>
        <v>0</v>
      </c>
      <c r="P225" s="59"/>
      <c r="Q225" s="59"/>
      <c r="R225" s="62">
        <f t="shared" si="54"/>
        <v>0</v>
      </c>
      <c r="S225" s="59"/>
      <c r="T225" s="59"/>
      <c r="U225" s="64">
        <f t="shared" si="55"/>
        <v>0</v>
      </c>
      <c r="V225" s="55">
        <f t="shared" si="56"/>
        <v>0</v>
      </c>
      <c r="W225" s="56">
        <f t="shared" si="57"/>
        <v>0</v>
      </c>
      <c r="X225" s="57">
        <f t="shared" si="58"/>
        <v>0</v>
      </c>
      <c r="Y225" s="74"/>
      <c r="Z225" s="59"/>
      <c r="AA225" s="56">
        <f t="shared" si="59"/>
        <v>0</v>
      </c>
      <c r="AB225" s="59"/>
      <c r="AC225" s="59"/>
      <c r="AD225" s="56">
        <f t="shared" si="60"/>
        <v>0</v>
      </c>
      <c r="AE225" s="59"/>
      <c r="AF225" s="59"/>
      <c r="AG225" s="56">
        <f t="shared" si="61"/>
        <v>0</v>
      </c>
      <c r="AH225" s="59"/>
      <c r="AI225" s="59"/>
      <c r="AJ225" s="57">
        <f t="shared" si="62"/>
        <v>0</v>
      </c>
    </row>
    <row r="226" spans="1:36" ht="14.25" x14ac:dyDescent="0.25">
      <c r="A226" s="33">
        <v>206</v>
      </c>
      <c r="B226" s="67" t="s">
        <v>35</v>
      </c>
      <c r="C226" s="66"/>
      <c r="D226" s="55">
        <f t="shared" si="48"/>
        <v>0</v>
      </c>
      <c r="E226" s="56">
        <f t="shared" si="49"/>
        <v>0</v>
      </c>
      <c r="F226" s="57">
        <f t="shared" si="50"/>
        <v>0</v>
      </c>
      <c r="G226" s="70"/>
      <c r="H226" s="59"/>
      <c r="I226" s="62">
        <f t="shared" si="51"/>
        <v>0</v>
      </c>
      <c r="J226" s="59"/>
      <c r="K226" s="59"/>
      <c r="L226" s="62">
        <f t="shared" si="52"/>
        <v>0</v>
      </c>
      <c r="M226" s="59">
        <f>[1]Շեղում!M226</f>
        <v>0</v>
      </c>
      <c r="N226" s="59">
        <f>[1]Շեղում!N226</f>
        <v>0</v>
      </c>
      <c r="O226" s="62">
        <f t="shared" si="53"/>
        <v>0</v>
      </c>
      <c r="P226" s="59"/>
      <c r="Q226" s="59"/>
      <c r="R226" s="62">
        <f t="shared" si="54"/>
        <v>0</v>
      </c>
      <c r="S226" s="59"/>
      <c r="T226" s="59"/>
      <c r="U226" s="64">
        <f t="shared" si="55"/>
        <v>0</v>
      </c>
      <c r="V226" s="55">
        <f t="shared" si="56"/>
        <v>0</v>
      </c>
      <c r="W226" s="56">
        <f t="shared" si="57"/>
        <v>0</v>
      </c>
      <c r="X226" s="57">
        <f t="shared" si="58"/>
        <v>0</v>
      </c>
      <c r="Y226" s="74"/>
      <c r="Z226" s="59"/>
      <c r="AA226" s="56">
        <f t="shared" si="59"/>
        <v>0</v>
      </c>
      <c r="AB226" s="59"/>
      <c r="AC226" s="59"/>
      <c r="AD226" s="56">
        <f t="shared" si="60"/>
        <v>0</v>
      </c>
      <c r="AE226" s="59"/>
      <c r="AF226" s="59"/>
      <c r="AG226" s="56">
        <f t="shared" si="61"/>
        <v>0</v>
      </c>
      <c r="AH226" s="59"/>
      <c r="AI226" s="59"/>
      <c r="AJ226" s="57">
        <f t="shared" si="62"/>
        <v>0</v>
      </c>
    </row>
    <row r="227" spans="1:36" ht="14.25" x14ac:dyDescent="0.25">
      <c r="A227" s="33">
        <v>207</v>
      </c>
      <c r="B227" s="67" t="s">
        <v>35</v>
      </c>
      <c r="C227" s="66"/>
      <c r="D227" s="55">
        <f t="shared" si="48"/>
        <v>0</v>
      </c>
      <c r="E227" s="56">
        <f t="shared" si="49"/>
        <v>0</v>
      </c>
      <c r="F227" s="57">
        <f t="shared" si="50"/>
        <v>0</v>
      </c>
      <c r="G227" s="70"/>
      <c r="H227" s="59"/>
      <c r="I227" s="62">
        <f t="shared" si="51"/>
        <v>0</v>
      </c>
      <c r="J227" s="59"/>
      <c r="K227" s="59"/>
      <c r="L227" s="62">
        <f t="shared" si="52"/>
        <v>0</v>
      </c>
      <c r="M227" s="59">
        <f>[1]Շեղում!M227</f>
        <v>0</v>
      </c>
      <c r="N227" s="59">
        <f>[1]Շեղում!N227</f>
        <v>0</v>
      </c>
      <c r="O227" s="62">
        <f t="shared" si="53"/>
        <v>0</v>
      </c>
      <c r="P227" s="59"/>
      <c r="Q227" s="59"/>
      <c r="R227" s="62">
        <f t="shared" si="54"/>
        <v>0</v>
      </c>
      <c r="S227" s="59"/>
      <c r="T227" s="59"/>
      <c r="U227" s="64">
        <f t="shared" si="55"/>
        <v>0</v>
      </c>
      <c r="V227" s="55">
        <f t="shared" si="56"/>
        <v>0</v>
      </c>
      <c r="W227" s="56">
        <f t="shared" si="57"/>
        <v>0</v>
      </c>
      <c r="X227" s="57">
        <f t="shared" si="58"/>
        <v>0</v>
      </c>
      <c r="Y227" s="74"/>
      <c r="Z227" s="59"/>
      <c r="AA227" s="56">
        <f t="shared" si="59"/>
        <v>0</v>
      </c>
      <c r="AB227" s="59"/>
      <c r="AC227" s="59"/>
      <c r="AD227" s="56">
        <f t="shared" si="60"/>
        <v>0</v>
      </c>
      <c r="AE227" s="59"/>
      <c r="AF227" s="59"/>
      <c r="AG227" s="56">
        <f t="shared" si="61"/>
        <v>0</v>
      </c>
      <c r="AH227" s="59"/>
      <c r="AI227" s="59"/>
      <c r="AJ227" s="57">
        <f t="shared" si="62"/>
        <v>0</v>
      </c>
    </row>
    <row r="228" spans="1:36" ht="14.25" x14ac:dyDescent="0.25">
      <c r="A228" s="33">
        <v>208</v>
      </c>
      <c r="B228" s="67" t="s">
        <v>35</v>
      </c>
      <c r="C228" s="66"/>
      <c r="D228" s="55">
        <f t="shared" si="48"/>
        <v>0</v>
      </c>
      <c r="E228" s="56">
        <f t="shared" si="49"/>
        <v>0</v>
      </c>
      <c r="F228" s="57">
        <f t="shared" si="50"/>
        <v>0</v>
      </c>
      <c r="G228" s="70"/>
      <c r="H228" s="59"/>
      <c r="I228" s="62">
        <f t="shared" si="51"/>
        <v>0</v>
      </c>
      <c r="J228" s="59"/>
      <c r="K228" s="59"/>
      <c r="L228" s="62">
        <f t="shared" si="52"/>
        <v>0</v>
      </c>
      <c r="M228" s="59">
        <f>[1]Շեղում!M228</f>
        <v>0</v>
      </c>
      <c r="N228" s="59">
        <f>[1]Շեղում!N228</f>
        <v>0</v>
      </c>
      <c r="O228" s="62">
        <f t="shared" si="53"/>
        <v>0</v>
      </c>
      <c r="P228" s="59"/>
      <c r="Q228" s="59"/>
      <c r="R228" s="62">
        <f t="shared" si="54"/>
        <v>0</v>
      </c>
      <c r="S228" s="59"/>
      <c r="T228" s="59"/>
      <c r="U228" s="64">
        <f t="shared" si="55"/>
        <v>0</v>
      </c>
      <c r="V228" s="55">
        <f t="shared" si="56"/>
        <v>0</v>
      </c>
      <c r="W228" s="56">
        <f t="shared" si="57"/>
        <v>0</v>
      </c>
      <c r="X228" s="57">
        <f t="shared" si="58"/>
        <v>0</v>
      </c>
      <c r="Y228" s="74"/>
      <c r="Z228" s="59"/>
      <c r="AA228" s="56">
        <f t="shared" si="59"/>
        <v>0</v>
      </c>
      <c r="AB228" s="59"/>
      <c r="AC228" s="59"/>
      <c r="AD228" s="56">
        <f t="shared" si="60"/>
        <v>0</v>
      </c>
      <c r="AE228" s="59"/>
      <c r="AF228" s="59"/>
      <c r="AG228" s="56">
        <f t="shared" si="61"/>
        <v>0</v>
      </c>
      <c r="AH228" s="59"/>
      <c r="AI228" s="59"/>
      <c r="AJ228" s="57">
        <f t="shared" si="62"/>
        <v>0</v>
      </c>
    </row>
    <row r="229" spans="1:36" ht="14.25" x14ac:dyDescent="0.25">
      <c r="A229" s="33">
        <v>209</v>
      </c>
      <c r="B229" s="67" t="s">
        <v>35</v>
      </c>
      <c r="C229" s="66"/>
      <c r="D229" s="55">
        <f t="shared" si="48"/>
        <v>0</v>
      </c>
      <c r="E229" s="56">
        <f t="shared" si="49"/>
        <v>0</v>
      </c>
      <c r="F229" s="57">
        <f t="shared" si="50"/>
        <v>0</v>
      </c>
      <c r="G229" s="70"/>
      <c r="H229" s="59"/>
      <c r="I229" s="62">
        <f t="shared" si="51"/>
        <v>0</v>
      </c>
      <c r="J229" s="59"/>
      <c r="K229" s="59"/>
      <c r="L229" s="62">
        <f t="shared" si="52"/>
        <v>0</v>
      </c>
      <c r="M229" s="59">
        <f>[1]Շեղում!M229</f>
        <v>0</v>
      </c>
      <c r="N229" s="59">
        <f>[1]Շեղում!N229</f>
        <v>0</v>
      </c>
      <c r="O229" s="62">
        <f t="shared" si="53"/>
        <v>0</v>
      </c>
      <c r="P229" s="59"/>
      <c r="Q229" s="59"/>
      <c r="R229" s="62">
        <f t="shared" si="54"/>
        <v>0</v>
      </c>
      <c r="S229" s="59"/>
      <c r="T229" s="59"/>
      <c r="U229" s="64">
        <f t="shared" si="55"/>
        <v>0</v>
      </c>
      <c r="V229" s="55">
        <f t="shared" si="56"/>
        <v>0</v>
      </c>
      <c r="W229" s="56">
        <f t="shared" si="57"/>
        <v>0</v>
      </c>
      <c r="X229" s="57">
        <f t="shared" si="58"/>
        <v>0</v>
      </c>
      <c r="Y229" s="74"/>
      <c r="Z229" s="59"/>
      <c r="AA229" s="56">
        <f t="shared" si="59"/>
        <v>0</v>
      </c>
      <c r="AB229" s="59"/>
      <c r="AC229" s="59"/>
      <c r="AD229" s="56">
        <f t="shared" si="60"/>
        <v>0</v>
      </c>
      <c r="AE229" s="59"/>
      <c r="AF229" s="59"/>
      <c r="AG229" s="56">
        <f t="shared" si="61"/>
        <v>0</v>
      </c>
      <c r="AH229" s="59"/>
      <c r="AI229" s="59"/>
      <c r="AJ229" s="57">
        <f t="shared" si="62"/>
        <v>0</v>
      </c>
    </row>
    <row r="230" spans="1:36" ht="14.25" x14ac:dyDescent="0.25">
      <c r="A230" s="33">
        <v>210</v>
      </c>
      <c r="B230" s="67" t="s">
        <v>35</v>
      </c>
      <c r="C230" s="66"/>
      <c r="D230" s="55">
        <f t="shared" si="48"/>
        <v>0</v>
      </c>
      <c r="E230" s="56">
        <f t="shared" si="49"/>
        <v>0</v>
      </c>
      <c r="F230" s="57">
        <f t="shared" si="50"/>
        <v>0</v>
      </c>
      <c r="G230" s="70"/>
      <c r="H230" s="59"/>
      <c r="I230" s="62">
        <f t="shared" si="51"/>
        <v>0</v>
      </c>
      <c r="J230" s="59"/>
      <c r="K230" s="59"/>
      <c r="L230" s="62">
        <f t="shared" si="52"/>
        <v>0</v>
      </c>
      <c r="M230" s="59">
        <f>[1]Շեղում!M230</f>
        <v>0</v>
      </c>
      <c r="N230" s="59">
        <f>[1]Շեղում!N230</f>
        <v>0</v>
      </c>
      <c r="O230" s="62">
        <f t="shared" si="53"/>
        <v>0</v>
      </c>
      <c r="P230" s="59"/>
      <c r="Q230" s="59"/>
      <c r="R230" s="62">
        <f t="shared" si="54"/>
        <v>0</v>
      </c>
      <c r="S230" s="59"/>
      <c r="T230" s="59"/>
      <c r="U230" s="64">
        <f t="shared" si="55"/>
        <v>0</v>
      </c>
      <c r="V230" s="55">
        <f t="shared" si="56"/>
        <v>0</v>
      </c>
      <c r="W230" s="56">
        <f t="shared" si="57"/>
        <v>0</v>
      </c>
      <c r="X230" s="57">
        <f t="shared" si="58"/>
        <v>0</v>
      </c>
      <c r="Y230" s="74"/>
      <c r="Z230" s="59"/>
      <c r="AA230" s="56">
        <f t="shared" si="59"/>
        <v>0</v>
      </c>
      <c r="AB230" s="59"/>
      <c r="AC230" s="59"/>
      <c r="AD230" s="56">
        <f t="shared" si="60"/>
        <v>0</v>
      </c>
      <c r="AE230" s="59"/>
      <c r="AF230" s="59"/>
      <c r="AG230" s="56">
        <f t="shared" si="61"/>
        <v>0</v>
      </c>
      <c r="AH230" s="59"/>
      <c r="AI230" s="59"/>
      <c r="AJ230" s="57">
        <f t="shared" si="62"/>
        <v>0</v>
      </c>
    </row>
    <row r="231" spans="1:36" ht="14.25" x14ac:dyDescent="0.25">
      <c r="A231" s="33">
        <v>211</v>
      </c>
      <c r="B231" s="67" t="s">
        <v>35</v>
      </c>
      <c r="C231" s="66"/>
      <c r="D231" s="55">
        <f t="shared" si="48"/>
        <v>0</v>
      </c>
      <c r="E231" s="56">
        <f t="shared" si="49"/>
        <v>0</v>
      </c>
      <c r="F231" s="57">
        <f t="shared" si="50"/>
        <v>0</v>
      </c>
      <c r="G231" s="70"/>
      <c r="H231" s="59"/>
      <c r="I231" s="62">
        <f t="shared" si="51"/>
        <v>0</v>
      </c>
      <c r="J231" s="59"/>
      <c r="K231" s="59"/>
      <c r="L231" s="62">
        <f t="shared" si="52"/>
        <v>0</v>
      </c>
      <c r="M231" s="59">
        <f>[1]Շեղում!M231</f>
        <v>0</v>
      </c>
      <c r="N231" s="59">
        <f>[1]Շեղում!N231</f>
        <v>0</v>
      </c>
      <c r="O231" s="62">
        <f t="shared" si="53"/>
        <v>0</v>
      </c>
      <c r="P231" s="59"/>
      <c r="Q231" s="59"/>
      <c r="R231" s="62">
        <f t="shared" si="54"/>
        <v>0</v>
      </c>
      <c r="S231" s="59"/>
      <c r="T231" s="59"/>
      <c r="U231" s="64">
        <f t="shared" si="55"/>
        <v>0</v>
      </c>
      <c r="V231" s="55">
        <f t="shared" si="56"/>
        <v>0</v>
      </c>
      <c r="W231" s="56">
        <f t="shared" si="57"/>
        <v>0</v>
      </c>
      <c r="X231" s="57">
        <f t="shared" si="58"/>
        <v>0</v>
      </c>
      <c r="Y231" s="74"/>
      <c r="Z231" s="59"/>
      <c r="AA231" s="56">
        <f t="shared" si="59"/>
        <v>0</v>
      </c>
      <c r="AB231" s="59"/>
      <c r="AC231" s="59"/>
      <c r="AD231" s="56">
        <f t="shared" si="60"/>
        <v>0</v>
      </c>
      <c r="AE231" s="59"/>
      <c r="AF231" s="59"/>
      <c r="AG231" s="56">
        <f t="shared" si="61"/>
        <v>0</v>
      </c>
      <c r="AH231" s="59"/>
      <c r="AI231" s="59"/>
      <c r="AJ231" s="57">
        <f t="shared" si="62"/>
        <v>0</v>
      </c>
    </row>
    <row r="232" spans="1:36" ht="14.25" x14ac:dyDescent="0.25">
      <c r="A232" s="33">
        <v>212</v>
      </c>
      <c r="B232" s="67" t="s">
        <v>35</v>
      </c>
      <c r="C232" s="66"/>
      <c r="D232" s="55">
        <f t="shared" si="48"/>
        <v>0</v>
      </c>
      <c r="E232" s="56">
        <f t="shared" si="49"/>
        <v>0</v>
      </c>
      <c r="F232" s="57">
        <f t="shared" si="50"/>
        <v>0</v>
      </c>
      <c r="G232" s="70"/>
      <c r="H232" s="59"/>
      <c r="I232" s="62">
        <f t="shared" si="51"/>
        <v>0</v>
      </c>
      <c r="J232" s="59"/>
      <c r="K232" s="59"/>
      <c r="L232" s="62">
        <f t="shared" si="52"/>
        <v>0</v>
      </c>
      <c r="M232" s="59">
        <f>[1]Շեղում!M232</f>
        <v>0</v>
      </c>
      <c r="N232" s="59">
        <f>[1]Շեղում!N232</f>
        <v>0</v>
      </c>
      <c r="O232" s="62">
        <f t="shared" si="53"/>
        <v>0</v>
      </c>
      <c r="P232" s="59"/>
      <c r="Q232" s="59"/>
      <c r="R232" s="62">
        <f t="shared" si="54"/>
        <v>0</v>
      </c>
      <c r="S232" s="59"/>
      <c r="T232" s="59"/>
      <c r="U232" s="64">
        <f t="shared" si="55"/>
        <v>0</v>
      </c>
      <c r="V232" s="55">
        <f t="shared" si="56"/>
        <v>0</v>
      </c>
      <c r="W232" s="56">
        <f t="shared" si="57"/>
        <v>0</v>
      </c>
      <c r="X232" s="57">
        <f t="shared" si="58"/>
        <v>0</v>
      </c>
      <c r="Y232" s="74"/>
      <c r="Z232" s="59"/>
      <c r="AA232" s="56">
        <f t="shared" si="59"/>
        <v>0</v>
      </c>
      <c r="AB232" s="59"/>
      <c r="AC232" s="59"/>
      <c r="AD232" s="56">
        <f t="shared" si="60"/>
        <v>0</v>
      </c>
      <c r="AE232" s="59"/>
      <c r="AF232" s="59"/>
      <c r="AG232" s="56">
        <f t="shared" si="61"/>
        <v>0</v>
      </c>
      <c r="AH232" s="59"/>
      <c r="AI232" s="59"/>
      <c r="AJ232" s="57">
        <f t="shared" si="62"/>
        <v>0</v>
      </c>
    </row>
    <row r="233" spans="1:36" ht="14.25" x14ac:dyDescent="0.25">
      <c r="A233" s="33">
        <v>213</v>
      </c>
      <c r="B233" s="67" t="s">
        <v>35</v>
      </c>
      <c r="C233" s="66"/>
      <c r="D233" s="55">
        <f t="shared" si="48"/>
        <v>0</v>
      </c>
      <c r="E233" s="56">
        <f t="shared" si="49"/>
        <v>0</v>
      </c>
      <c r="F233" s="57">
        <f t="shared" si="50"/>
        <v>0</v>
      </c>
      <c r="G233" s="70"/>
      <c r="H233" s="59"/>
      <c r="I233" s="62">
        <f t="shared" si="51"/>
        <v>0</v>
      </c>
      <c r="J233" s="59"/>
      <c r="K233" s="59"/>
      <c r="L233" s="62">
        <f t="shared" si="52"/>
        <v>0</v>
      </c>
      <c r="M233" s="59">
        <f>[1]Շեղում!M233</f>
        <v>0</v>
      </c>
      <c r="N233" s="59">
        <f>[1]Շեղում!N233</f>
        <v>0</v>
      </c>
      <c r="O233" s="62">
        <f t="shared" si="53"/>
        <v>0</v>
      </c>
      <c r="P233" s="59"/>
      <c r="Q233" s="59"/>
      <c r="R233" s="62">
        <f t="shared" si="54"/>
        <v>0</v>
      </c>
      <c r="S233" s="59"/>
      <c r="T233" s="59"/>
      <c r="U233" s="64">
        <f t="shared" si="55"/>
        <v>0</v>
      </c>
      <c r="V233" s="55">
        <f t="shared" si="56"/>
        <v>0</v>
      </c>
      <c r="W233" s="56">
        <f t="shared" si="57"/>
        <v>0</v>
      </c>
      <c r="X233" s="57">
        <f t="shared" si="58"/>
        <v>0</v>
      </c>
      <c r="Y233" s="74"/>
      <c r="Z233" s="59"/>
      <c r="AA233" s="56">
        <f t="shared" si="59"/>
        <v>0</v>
      </c>
      <c r="AB233" s="59"/>
      <c r="AC233" s="59"/>
      <c r="AD233" s="56">
        <f t="shared" si="60"/>
        <v>0</v>
      </c>
      <c r="AE233" s="59"/>
      <c r="AF233" s="59"/>
      <c r="AG233" s="56">
        <f t="shared" si="61"/>
        <v>0</v>
      </c>
      <c r="AH233" s="59"/>
      <c r="AI233" s="59"/>
      <c r="AJ233" s="57">
        <f t="shared" si="62"/>
        <v>0</v>
      </c>
    </row>
    <row r="234" spans="1:36" ht="14.25" x14ac:dyDescent="0.25">
      <c r="A234" s="33">
        <v>214</v>
      </c>
      <c r="B234" s="67" t="s">
        <v>35</v>
      </c>
      <c r="C234" s="66"/>
      <c r="D234" s="55">
        <f t="shared" si="48"/>
        <v>0</v>
      </c>
      <c r="E234" s="56">
        <f t="shared" si="49"/>
        <v>0</v>
      </c>
      <c r="F234" s="57">
        <f t="shared" si="50"/>
        <v>0</v>
      </c>
      <c r="G234" s="70"/>
      <c r="H234" s="59"/>
      <c r="I234" s="62">
        <f t="shared" si="51"/>
        <v>0</v>
      </c>
      <c r="J234" s="59"/>
      <c r="K234" s="59"/>
      <c r="L234" s="62">
        <f t="shared" si="52"/>
        <v>0</v>
      </c>
      <c r="M234" s="59">
        <f>[1]Շեղում!M234</f>
        <v>0</v>
      </c>
      <c r="N234" s="59">
        <f>[1]Շեղում!N234</f>
        <v>0</v>
      </c>
      <c r="O234" s="62">
        <f t="shared" si="53"/>
        <v>0</v>
      </c>
      <c r="P234" s="59"/>
      <c r="Q234" s="59"/>
      <c r="R234" s="62">
        <f t="shared" si="54"/>
        <v>0</v>
      </c>
      <c r="S234" s="59"/>
      <c r="T234" s="59"/>
      <c r="U234" s="64">
        <f t="shared" si="55"/>
        <v>0</v>
      </c>
      <c r="V234" s="55">
        <f t="shared" si="56"/>
        <v>0</v>
      </c>
      <c r="W234" s="56">
        <f t="shared" si="57"/>
        <v>0</v>
      </c>
      <c r="X234" s="57">
        <f t="shared" si="58"/>
        <v>0</v>
      </c>
      <c r="Y234" s="74"/>
      <c r="Z234" s="59"/>
      <c r="AA234" s="56">
        <f t="shared" si="59"/>
        <v>0</v>
      </c>
      <c r="AB234" s="59"/>
      <c r="AC234" s="59"/>
      <c r="AD234" s="56">
        <f t="shared" si="60"/>
        <v>0</v>
      </c>
      <c r="AE234" s="59"/>
      <c r="AF234" s="59"/>
      <c r="AG234" s="56">
        <f t="shared" si="61"/>
        <v>0</v>
      </c>
      <c r="AH234" s="59"/>
      <c r="AI234" s="59"/>
      <c r="AJ234" s="57">
        <f t="shared" si="62"/>
        <v>0</v>
      </c>
    </row>
    <row r="235" spans="1:36" ht="14.25" x14ac:dyDescent="0.25">
      <c r="A235" s="33">
        <v>215</v>
      </c>
      <c r="B235" s="67" t="s">
        <v>35</v>
      </c>
      <c r="C235" s="66"/>
      <c r="D235" s="55">
        <f t="shared" si="48"/>
        <v>0</v>
      </c>
      <c r="E235" s="56">
        <f t="shared" si="49"/>
        <v>0</v>
      </c>
      <c r="F235" s="57">
        <f t="shared" si="50"/>
        <v>0</v>
      </c>
      <c r="G235" s="70"/>
      <c r="H235" s="59"/>
      <c r="I235" s="62">
        <f t="shared" si="51"/>
        <v>0</v>
      </c>
      <c r="J235" s="59"/>
      <c r="K235" s="59"/>
      <c r="L235" s="62">
        <f t="shared" si="52"/>
        <v>0</v>
      </c>
      <c r="M235" s="59">
        <f>[1]Շեղում!M235</f>
        <v>0</v>
      </c>
      <c r="N235" s="59">
        <f>[1]Շեղում!N235</f>
        <v>0</v>
      </c>
      <c r="O235" s="62">
        <f t="shared" si="53"/>
        <v>0</v>
      </c>
      <c r="P235" s="59"/>
      <c r="Q235" s="59"/>
      <c r="R235" s="62">
        <f t="shared" si="54"/>
        <v>0</v>
      </c>
      <c r="S235" s="59"/>
      <c r="T235" s="59"/>
      <c r="U235" s="64">
        <f t="shared" si="55"/>
        <v>0</v>
      </c>
      <c r="V235" s="55">
        <f t="shared" si="56"/>
        <v>0</v>
      </c>
      <c r="W235" s="56">
        <f t="shared" si="57"/>
        <v>0</v>
      </c>
      <c r="X235" s="57">
        <f t="shared" si="58"/>
        <v>0</v>
      </c>
      <c r="Y235" s="74"/>
      <c r="Z235" s="59"/>
      <c r="AA235" s="56">
        <f t="shared" si="59"/>
        <v>0</v>
      </c>
      <c r="AB235" s="59"/>
      <c r="AC235" s="59"/>
      <c r="AD235" s="56">
        <f t="shared" si="60"/>
        <v>0</v>
      </c>
      <c r="AE235" s="59"/>
      <c r="AF235" s="59"/>
      <c r="AG235" s="56">
        <f t="shared" si="61"/>
        <v>0</v>
      </c>
      <c r="AH235" s="59"/>
      <c r="AI235" s="59"/>
      <c r="AJ235" s="57">
        <f t="shared" si="62"/>
        <v>0</v>
      </c>
    </row>
    <row r="236" spans="1:36" ht="14.25" x14ac:dyDescent="0.25">
      <c r="A236" s="33">
        <v>216</v>
      </c>
      <c r="B236" s="67" t="s">
        <v>35</v>
      </c>
      <c r="C236" s="66"/>
      <c r="D236" s="55">
        <f t="shared" si="48"/>
        <v>0</v>
      </c>
      <c r="E236" s="56">
        <f t="shared" si="49"/>
        <v>0</v>
      </c>
      <c r="F236" s="57">
        <f t="shared" si="50"/>
        <v>0</v>
      </c>
      <c r="G236" s="70"/>
      <c r="H236" s="59"/>
      <c r="I236" s="62">
        <f t="shared" si="51"/>
        <v>0</v>
      </c>
      <c r="J236" s="59"/>
      <c r="K236" s="59"/>
      <c r="L236" s="62">
        <f t="shared" si="52"/>
        <v>0</v>
      </c>
      <c r="M236" s="59">
        <f>[1]Շեղում!M236</f>
        <v>0</v>
      </c>
      <c r="N236" s="59">
        <f>[1]Շեղում!N236</f>
        <v>0</v>
      </c>
      <c r="O236" s="62">
        <f t="shared" si="53"/>
        <v>0</v>
      </c>
      <c r="P236" s="59"/>
      <c r="Q236" s="59"/>
      <c r="R236" s="62">
        <f t="shared" si="54"/>
        <v>0</v>
      </c>
      <c r="S236" s="59"/>
      <c r="T236" s="59"/>
      <c r="U236" s="64">
        <f t="shared" si="55"/>
        <v>0</v>
      </c>
      <c r="V236" s="55">
        <f t="shared" si="56"/>
        <v>0</v>
      </c>
      <c r="W236" s="56">
        <f t="shared" si="57"/>
        <v>0</v>
      </c>
      <c r="X236" s="57">
        <f t="shared" si="58"/>
        <v>0</v>
      </c>
      <c r="Y236" s="74"/>
      <c r="Z236" s="59"/>
      <c r="AA236" s="56">
        <f t="shared" si="59"/>
        <v>0</v>
      </c>
      <c r="AB236" s="59"/>
      <c r="AC236" s="59"/>
      <c r="AD236" s="56">
        <f t="shared" si="60"/>
        <v>0</v>
      </c>
      <c r="AE236" s="59"/>
      <c r="AF236" s="59"/>
      <c r="AG236" s="56">
        <f t="shared" si="61"/>
        <v>0</v>
      </c>
      <c r="AH236" s="59"/>
      <c r="AI236" s="59"/>
      <c r="AJ236" s="57">
        <f t="shared" si="62"/>
        <v>0</v>
      </c>
    </row>
    <row r="237" spans="1:36" ht="14.25" x14ac:dyDescent="0.25">
      <c r="A237" s="33">
        <v>217</v>
      </c>
      <c r="B237" s="67" t="s">
        <v>35</v>
      </c>
      <c r="C237" s="66"/>
      <c r="D237" s="55">
        <f t="shared" si="48"/>
        <v>0</v>
      </c>
      <c r="E237" s="56">
        <f t="shared" si="49"/>
        <v>0</v>
      </c>
      <c r="F237" s="57">
        <f t="shared" si="50"/>
        <v>0</v>
      </c>
      <c r="G237" s="70"/>
      <c r="H237" s="59"/>
      <c r="I237" s="62">
        <f t="shared" si="51"/>
        <v>0</v>
      </c>
      <c r="J237" s="59"/>
      <c r="K237" s="59"/>
      <c r="L237" s="62">
        <f t="shared" si="52"/>
        <v>0</v>
      </c>
      <c r="M237" s="59">
        <f>[1]Շեղում!M237</f>
        <v>0</v>
      </c>
      <c r="N237" s="59">
        <f>[1]Շեղում!N237</f>
        <v>0</v>
      </c>
      <c r="O237" s="62">
        <f t="shared" si="53"/>
        <v>0</v>
      </c>
      <c r="P237" s="59"/>
      <c r="Q237" s="59"/>
      <c r="R237" s="62">
        <f t="shared" si="54"/>
        <v>0</v>
      </c>
      <c r="S237" s="59"/>
      <c r="T237" s="59"/>
      <c r="U237" s="64">
        <f t="shared" si="55"/>
        <v>0</v>
      </c>
      <c r="V237" s="55">
        <f t="shared" si="56"/>
        <v>0</v>
      </c>
      <c r="W237" s="56">
        <f t="shared" si="57"/>
        <v>0</v>
      </c>
      <c r="X237" s="57">
        <f t="shared" si="58"/>
        <v>0</v>
      </c>
      <c r="Y237" s="74"/>
      <c r="Z237" s="59"/>
      <c r="AA237" s="56">
        <f t="shared" si="59"/>
        <v>0</v>
      </c>
      <c r="AB237" s="59"/>
      <c r="AC237" s="59"/>
      <c r="AD237" s="56">
        <f t="shared" si="60"/>
        <v>0</v>
      </c>
      <c r="AE237" s="59"/>
      <c r="AF237" s="59"/>
      <c r="AG237" s="56">
        <f t="shared" si="61"/>
        <v>0</v>
      </c>
      <c r="AH237" s="59"/>
      <c r="AI237" s="59"/>
      <c r="AJ237" s="57">
        <f t="shared" si="62"/>
        <v>0</v>
      </c>
    </row>
    <row r="238" spans="1:36" ht="14.25" x14ac:dyDescent="0.25">
      <c r="A238" s="33">
        <v>218</v>
      </c>
      <c r="B238" s="67" t="s">
        <v>35</v>
      </c>
      <c r="C238" s="66"/>
      <c r="D238" s="55">
        <f t="shared" si="48"/>
        <v>0</v>
      </c>
      <c r="E238" s="56">
        <f t="shared" si="49"/>
        <v>0</v>
      </c>
      <c r="F238" s="57">
        <f t="shared" si="50"/>
        <v>0</v>
      </c>
      <c r="G238" s="70"/>
      <c r="H238" s="59"/>
      <c r="I238" s="62">
        <f t="shared" si="51"/>
        <v>0</v>
      </c>
      <c r="J238" s="59"/>
      <c r="K238" s="59"/>
      <c r="L238" s="62">
        <f t="shared" si="52"/>
        <v>0</v>
      </c>
      <c r="M238" s="59"/>
      <c r="N238" s="59"/>
      <c r="O238" s="62">
        <f t="shared" si="53"/>
        <v>0</v>
      </c>
      <c r="P238" s="59"/>
      <c r="Q238" s="59"/>
      <c r="R238" s="62">
        <f t="shared" si="54"/>
        <v>0</v>
      </c>
      <c r="S238" s="59"/>
      <c r="T238" s="59"/>
      <c r="U238" s="64">
        <f t="shared" si="55"/>
        <v>0</v>
      </c>
      <c r="V238" s="55">
        <f t="shared" si="56"/>
        <v>0</v>
      </c>
      <c r="W238" s="56">
        <f t="shared" si="57"/>
        <v>0</v>
      </c>
      <c r="X238" s="57">
        <f t="shared" si="58"/>
        <v>0</v>
      </c>
      <c r="Y238" s="74"/>
      <c r="Z238" s="59"/>
      <c r="AA238" s="56">
        <f t="shared" si="59"/>
        <v>0</v>
      </c>
      <c r="AB238" s="59"/>
      <c r="AC238" s="59"/>
      <c r="AD238" s="56">
        <f t="shared" si="60"/>
        <v>0</v>
      </c>
      <c r="AE238" s="59"/>
      <c r="AF238" s="59"/>
      <c r="AG238" s="56">
        <f t="shared" si="61"/>
        <v>0</v>
      </c>
      <c r="AH238" s="59"/>
      <c r="AI238" s="59"/>
      <c r="AJ238" s="57">
        <f t="shared" si="62"/>
        <v>0</v>
      </c>
    </row>
    <row r="239" spans="1:36" ht="14.25" x14ac:dyDescent="0.25">
      <c r="A239" s="33">
        <v>219</v>
      </c>
      <c r="B239" s="67" t="s">
        <v>35</v>
      </c>
      <c r="C239" s="66"/>
      <c r="D239" s="55">
        <f t="shared" si="48"/>
        <v>0</v>
      </c>
      <c r="E239" s="56">
        <f t="shared" si="49"/>
        <v>0</v>
      </c>
      <c r="F239" s="57">
        <f t="shared" si="50"/>
        <v>0</v>
      </c>
      <c r="G239" s="70"/>
      <c r="H239" s="59"/>
      <c r="I239" s="62">
        <f t="shared" si="51"/>
        <v>0</v>
      </c>
      <c r="J239" s="59"/>
      <c r="K239" s="59"/>
      <c r="L239" s="62">
        <f t="shared" si="52"/>
        <v>0</v>
      </c>
      <c r="M239" s="59"/>
      <c r="N239" s="59"/>
      <c r="O239" s="62">
        <f t="shared" si="53"/>
        <v>0</v>
      </c>
      <c r="P239" s="59"/>
      <c r="Q239" s="59"/>
      <c r="R239" s="62">
        <f t="shared" si="54"/>
        <v>0</v>
      </c>
      <c r="S239" s="59"/>
      <c r="T239" s="59"/>
      <c r="U239" s="64">
        <f t="shared" si="55"/>
        <v>0</v>
      </c>
      <c r="V239" s="55">
        <f t="shared" si="56"/>
        <v>0</v>
      </c>
      <c r="W239" s="56">
        <f t="shared" si="57"/>
        <v>0</v>
      </c>
      <c r="X239" s="57">
        <f t="shared" si="58"/>
        <v>0</v>
      </c>
      <c r="Y239" s="74"/>
      <c r="Z239" s="59"/>
      <c r="AA239" s="56">
        <f t="shared" si="59"/>
        <v>0</v>
      </c>
      <c r="AB239" s="59"/>
      <c r="AC239" s="59"/>
      <c r="AD239" s="56">
        <f t="shared" si="60"/>
        <v>0</v>
      </c>
      <c r="AE239" s="59"/>
      <c r="AF239" s="59"/>
      <c r="AG239" s="56">
        <f t="shared" si="61"/>
        <v>0</v>
      </c>
      <c r="AH239" s="59"/>
      <c r="AI239" s="59"/>
      <c r="AJ239" s="57">
        <f t="shared" si="62"/>
        <v>0</v>
      </c>
    </row>
    <row r="240" spans="1:36" ht="14.25" x14ac:dyDescent="0.25">
      <c r="A240" s="33">
        <v>220</v>
      </c>
      <c r="B240" s="67" t="s">
        <v>35</v>
      </c>
      <c r="C240" s="66"/>
      <c r="D240" s="55">
        <f t="shared" si="48"/>
        <v>0</v>
      </c>
      <c r="E240" s="56">
        <f t="shared" si="49"/>
        <v>0</v>
      </c>
      <c r="F240" s="57">
        <f t="shared" si="50"/>
        <v>0</v>
      </c>
      <c r="G240" s="70"/>
      <c r="H240" s="59"/>
      <c r="I240" s="62">
        <f>G240-H240</f>
        <v>0</v>
      </c>
      <c r="J240" s="59"/>
      <c r="K240" s="59"/>
      <c r="L240" s="62">
        <f t="shared" si="52"/>
        <v>0</v>
      </c>
      <c r="M240" s="59"/>
      <c r="N240" s="59"/>
      <c r="O240" s="62">
        <f t="shared" si="53"/>
        <v>0</v>
      </c>
      <c r="P240" s="59"/>
      <c r="Q240" s="59"/>
      <c r="R240" s="62">
        <f t="shared" si="54"/>
        <v>0</v>
      </c>
      <c r="S240" s="59"/>
      <c r="T240" s="59"/>
      <c r="U240" s="64">
        <f t="shared" si="55"/>
        <v>0</v>
      </c>
      <c r="V240" s="55">
        <f t="shared" si="56"/>
        <v>0</v>
      </c>
      <c r="W240" s="56">
        <f t="shared" si="57"/>
        <v>0</v>
      </c>
      <c r="X240" s="57">
        <f t="shared" si="58"/>
        <v>0</v>
      </c>
      <c r="Y240" s="74"/>
      <c r="Z240" s="59"/>
      <c r="AA240" s="56">
        <f t="shared" si="59"/>
        <v>0</v>
      </c>
      <c r="AB240" s="59"/>
      <c r="AC240" s="59"/>
      <c r="AD240" s="56">
        <f t="shared" si="60"/>
        <v>0</v>
      </c>
      <c r="AE240" s="59"/>
      <c r="AF240" s="59"/>
      <c r="AG240" s="56">
        <f t="shared" si="61"/>
        <v>0</v>
      </c>
      <c r="AH240" s="59"/>
      <c r="AI240" s="59"/>
      <c r="AJ240" s="57">
        <f t="shared" si="62"/>
        <v>0</v>
      </c>
    </row>
    <row r="241" spans="1:40" ht="14.25" x14ac:dyDescent="0.25">
      <c r="A241" s="33">
        <v>221</v>
      </c>
      <c r="B241" s="67" t="s">
        <v>35</v>
      </c>
      <c r="C241" s="66"/>
      <c r="D241" s="55">
        <f t="shared" si="48"/>
        <v>0</v>
      </c>
      <c r="E241" s="56">
        <f t="shared" si="49"/>
        <v>0</v>
      </c>
      <c r="F241" s="57">
        <f t="shared" si="50"/>
        <v>0</v>
      </c>
      <c r="G241" s="70"/>
      <c r="H241" s="59"/>
      <c r="I241" s="62">
        <f>G241-H241</f>
        <v>0</v>
      </c>
      <c r="J241" s="59"/>
      <c r="K241" s="59"/>
      <c r="L241" s="62">
        <f t="shared" si="52"/>
        <v>0</v>
      </c>
      <c r="M241" s="59"/>
      <c r="N241" s="59"/>
      <c r="O241" s="62">
        <f t="shared" si="53"/>
        <v>0</v>
      </c>
      <c r="P241" s="59"/>
      <c r="Q241" s="59"/>
      <c r="R241" s="62">
        <f t="shared" si="54"/>
        <v>0</v>
      </c>
      <c r="S241" s="59"/>
      <c r="T241" s="59"/>
      <c r="U241" s="64">
        <f t="shared" si="55"/>
        <v>0</v>
      </c>
      <c r="V241" s="55">
        <f t="shared" si="56"/>
        <v>0</v>
      </c>
      <c r="W241" s="56">
        <f t="shared" si="57"/>
        <v>0</v>
      </c>
      <c r="X241" s="57">
        <f t="shared" si="58"/>
        <v>0</v>
      </c>
      <c r="Y241" s="74"/>
      <c r="Z241" s="59"/>
      <c r="AA241" s="56">
        <f t="shared" si="59"/>
        <v>0</v>
      </c>
      <c r="AB241" s="59"/>
      <c r="AC241" s="59"/>
      <c r="AD241" s="56">
        <f t="shared" si="60"/>
        <v>0</v>
      </c>
      <c r="AE241" s="59"/>
      <c r="AF241" s="59"/>
      <c r="AG241" s="56">
        <f t="shared" si="61"/>
        <v>0</v>
      </c>
      <c r="AH241" s="59"/>
      <c r="AI241" s="59"/>
      <c r="AJ241" s="57">
        <f t="shared" si="62"/>
        <v>0</v>
      </c>
    </row>
    <row r="242" spans="1:40" ht="14.25" x14ac:dyDescent="0.25">
      <c r="A242" s="33">
        <v>222</v>
      </c>
      <c r="B242" s="67" t="s">
        <v>35</v>
      </c>
      <c r="C242" s="66"/>
      <c r="D242" s="55">
        <f t="shared" si="48"/>
        <v>0</v>
      </c>
      <c r="E242" s="56">
        <f t="shared" si="49"/>
        <v>0</v>
      </c>
      <c r="F242" s="57">
        <f t="shared" si="50"/>
        <v>0</v>
      </c>
      <c r="G242" s="70"/>
      <c r="H242" s="59"/>
      <c r="I242" s="62">
        <f t="shared" si="51"/>
        <v>0</v>
      </c>
      <c r="J242" s="59"/>
      <c r="K242" s="59"/>
      <c r="L242" s="62">
        <f t="shared" si="52"/>
        <v>0</v>
      </c>
      <c r="M242" s="59"/>
      <c r="N242" s="59"/>
      <c r="O242" s="62">
        <f t="shared" si="53"/>
        <v>0</v>
      </c>
      <c r="P242" s="59"/>
      <c r="Q242" s="59"/>
      <c r="R242" s="62">
        <f t="shared" si="54"/>
        <v>0</v>
      </c>
      <c r="S242" s="59"/>
      <c r="T242" s="59"/>
      <c r="U242" s="64">
        <f t="shared" si="55"/>
        <v>0</v>
      </c>
      <c r="V242" s="55">
        <f t="shared" si="56"/>
        <v>0</v>
      </c>
      <c r="W242" s="56">
        <f t="shared" si="57"/>
        <v>0</v>
      </c>
      <c r="X242" s="57">
        <f t="shared" si="58"/>
        <v>0</v>
      </c>
      <c r="Y242" s="74"/>
      <c r="Z242" s="59"/>
      <c r="AA242" s="56">
        <f t="shared" si="59"/>
        <v>0</v>
      </c>
      <c r="AB242" s="59"/>
      <c r="AC242" s="59"/>
      <c r="AD242" s="56">
        <f t="shared" si="60"/>
        <v>0</v>
      </c>
      <c r="AE242" s="59"/>
      <c r="AF242" s="59"/>
      <c r="AG242" s="56">
        <f t="shared" si="61"/>
        <v>0</v>
      </c>
      <c r="AH242" s="59"/>
      <c r="AI242" s="59"/>
      <c r="AJ242" s="57">
        <f t="shared" si="62"/>
        <v>0</v>
      </c>
    </row>
    <row r="243" spans="1:40" ht="14.25" x14ac:dyDescent="0.25">
      <c r="A243" s="33">
        <v>223</v>
      </c>
      <c r="B243" s="67" t="s">
        <v>35</v>
      </c>
      <c r="C243" s="66"/>
      <c r="D243" s="55">
        <f t="shared" si="48"/>
        <v>0</v>
      </c>
      <c r="E243" s="56">
        <f t="shared" si="49"/>
        <v>0</v>
      </c>
      <c r="F243" s="57">
        <f t="shared" si="50"/>
        <v>0</v>
      </c>
      <c r="G243" s="70"/>
      <c r="H243" s="59"/>
      <c r="I243" s="62">
        <f>G243-H243</f>
        <v>0</v>
      </c>
      <c r="J243" s="59"/>
      <c r="K243" s="59"/>
      <c r="L243" s="62">
        <f t="shared" si="52"/>
        <v>0</v>
      </c>
      <c r="M243" s="59"/>
      <c r="N243" s="59"/>
      <c r="O243" s="62">
        <f t="shared" si="53"/>
        <v>0</v>
      </c>
      <c r="P243" s="59"/>
      <c r="Q243" s="59"/>
      <c r="R243" s="62">
        <f t="shared" si="54"/>
        <v>0</v>
      </c>
      <c r="S243" s="59"/>
      <c r="T243" s="59"/>
      <c r="U243" s="64">
        <f t="shared" si="55"/>
        <v>0</v>
      </c>
      <c r="V243" s="55">
        <f t="shared" si="56"/>
        <v>0</v>
      </c>
      <c r="W243" s="56">
        <f t="shared" si="57"/>
        <v>0</v>
      </c>
      <c r="X243" s="57">
        <f t="shared" si="58"/>
        <v>0</v>
      </c>
      <c r="Y243" s="74"/>
      <c r="Z243" s="59"/>
      <c r="AA243" s="56">
        <f t="shared" si="59"/>
        <v>0</v>
      </c>
      <c r="AB243" s="59"/>
      <c r="AC243" s="59"/>
      <c r="AD243" s="56">
        <f t="shared" si="60"/>
        <v>0</v>
      </c>
      <c r="AE243" s="59"/>
      <c r="AF243" s="59"/>
      <c r="AG243" s="56">
        <f t="shared" si="61"/>
        <v>0</v>
      </c>
      <c r="AH243" s="59"/>
      <c r="AI243" s="59"/>
      <c r="AJ243" s="57">
        <f t="shared" si="62"/>
        <v>0</v>
      </c>
    </row>
    <row r="244" spans="1:40" ht="14.25" x14ac:dyDescent="0.25">
      <c r="A244" s="33">
        <v>224</v>
      </c>
      <c r="B244" s="67" t="s">
        <v>35</v>
      </c>
      <c r="C244" s="66"/>
      <c r="D244" s="55">
        <f t="shared" si="48"/>
        <v>0</v>
      </c>
      <c r="E244" s="56">
        <f t="shared" si="49"/>
        <v>0</v>
      </c>
      <c r="F244" s="57">
        <f t="shared" si="50"/>
        <v>0</v>
      </c>
      <c r="G244" s="70"/>
      <c r="H244" s="59"/>
      <c r="I244" s="62">
        <f t="shared" si="51"/>
        <v>0</v>
      </c>
      <c r="J244" s="59"/>
      <c r="K244" s="59"/>
      <c r="L244" s="62">
        <f t="shared" si="52"/>
        <v>0</v>
      </c>
      <c r="M244" s="59"/>
      <c r="N244" s="59"/>
      <c r="O244" s="62">
        <f t="shared" si="53"/>
        <v>0</v>
      </c>
      <c r="P244" s="59"/>
      <c r="Q244" s="59"/>
      <c r="R244" s="62">
        <f t="shared" si="54"/>
        <v>0</v>
      </c>
      <c r="S244" s="59"/>
      <c r="T244" s="59"/>
      <c r="U244" s="64">
        <f t="shared" si="55"/>
        <v>0</v>
      </c>
      <c r="V244" s="55">
        <f t="shared" si="56"/>
        <v>0</v>
      </c>
      <c r="W244" s="56">
        <f t="shared" si="57"/>
        <v>0</v>
      </c>
      <c r="X244" s="57">
        <f t="shared" si="58"/>
        <v>0</v>
      </c>
      <c r="Y244" s="74"/>
      <c r="Z244" s="59"/>
      <c r="AA244" s="56">
        <f t="shared" si="59"/>
        <v>0</v>
      </c>
      <c r="AB244" s="59"/>
      <c r="AC244" s="59"/>
      <c r="AD244" s="56">
        <f t="shared" si="60"/>
        <v>0</v>
      </c>
      <c r="AE244" s="59"/>
      <c r="AF244" s="59"/>
      <c r="AG244" s="56">
        <f t="shared" si="61"/>
        <v>0</v>
      </c>
      <c r="AH244" s="59"/>
      <c r="AI244" s="59"/>
      <c r="AJ244" s="57">
        <f t="shared" si="62"/>
        <v>0</v>
      </c>
    </row>
    <row r="245" spans="1:40" ht="14.25" x14ac:dyDescent="0.25">
      <c r="A245" s="33">
        <v>225</v>
      </c>
      <c r="B245" s="67" t="s">
        <v>35</v>
      </c>
      <c r="C245" s="66"/>
      <c r="D245" s="55">
        <f t="shared" si="48"/>
        <v>0</v>
      </c>
      <c r="E245" s="56">
        <f t="shared" si="49"/>
        <v>0</v>
      </c>
      <c r="F245" s="57">
        <f t="shared" si="50"/>
        <v>0</v>
      </c>
      <c r="G245" s="70"/>
      <c r="H245" s="59"/>
      <c r="I245" s="62">
        <f t="shared" si="51"/>
        <v>0</v>
      </c>
      <c r="J245" s="59"/>
      <c r="K245" s="59"/>
      <c r="L245" s="62">
        <f t="shared" si="52"/>
        <v>0</v>
      </c>
      <c r="M245" s="59"/>
      <c r="N245" s="59"/>
      <c r="O245" s="62">
        <f t="shared" si="53"/>
        <v>0</v>
      </c>
      <c r="P245" s="59"/>
      <c r="Q245" s="59"/>
      <c r="R245" s="62">
        <f t="shared" si="54"/>
        <v>0</v>
      </c>
      <c r="S245" s="59"/>
      <c r="T245" s="59"/>
      <c r="U245" s="64">
        <f t="shared" si="55"/>
        <v>0</v>
      </c>
      <c r="V245" s="55">
        <f t="shared" si="56"/>
        <v>0</v>
      </c>
      <c r="W245" s="56">
        <f t="shared" si="57"/>
        <v>0</v>
      </c>
      <c r="X245" s="57">
        <f t="shared" si="58"/>
        <v>0</v>
      </c>
      <c r="Y245" s="74"/>
      <c r="Z245" s="59"/>
      <c r="AA245" s="56">
        <f t="shared" si="59"/>
        <v>0</v>
      </c>
      <c r="AB245" s="59"/>
      <c r="AC245" s="59"/>
      <c r="AD245" s="56">
        <f t="shared" si="60"/>
        <v>0</v>
      </c>
      <c r="AE245" s="59"/>
      <c r="AF245" s="59"/>
      <c r="AG245" s="56">
        <f t="shared" si="61"/>
        <v>0</v>
      </c>
      <c r="AH245" s="59"/>
      <c r="AI245" s="59"/>
      <c r="AJ245" s="57">
        <f t="shared" si="62"/>
        <v>0</v>
      </c>
    </row>
    <row r="246" spans="1:40" ht="14.25" x14ac:dyDescent="0.25">
      <c r="A246" s="33">
        <v>226</v>
      </c>
      <c r="B246" s="67" t="s">
        <v>35</v>
      </c>
      <c r="C246" s="66"/>
      <c r="D246" s="55">
        <f t="shared" si="48"/>
        <v>0</v>
      </c>
      <c r="E246" s="56">
        <f t="shared" si="49"/>
        <v>0</v>
      </c>
      <c r="F246" s="57">
        <f t="shared" si="50"/>
        <v>0</v>
      </c>
      <c r="G246" s="70"/>
      <c r="H246" s="59"/>
      <c r="I246" s="62">
        <f t="shared" si="51"/>
        <v>0</v>
      </c>
      <c r="J246" s="59"/>
      <c r="K246" s="59"/>
      <c r="L246" s="62">
        <f t="shared" si="52"/>
        <v>0</v>
      </c>
      <c r="M246" s="59"/>
      <c r="N246" s="59"/>
      <c r="O246" s="62">
        <f t="shared" si="53"/>
        <v>0</v>
      </c>
      <c r="P246" s="59"/>
      <c r="Q246" s="59"/>
      <c r="R246" s="62">
        <f t="shared" si="54"/>
        <v>0</v>
      </c>
      <c r="S246" s="59"/>
      <c r="T246" s="59"/>
      <c r="U246" s="64">
        <f t="shared" si="55"/>
        <v>0</v>
      </c>
      <c r="V246" s="55">
        <f t="shared" si="56"/>
        <v>0</v>
      </c>
      <c r="W246" s="56">
        <f t="shared" si="57"/>
        <v>0</v>
      </c>
      <c r="X246" s="57">
        <f t="shared" si="58"/>
        <v>0</v>
      </c>
      <c r="Y246" s="74"/>
      <c r="Z246" s="59"/>
      <c r="AA246" s="56">
        <f t="shared" si="59"/>
        <v>0</v>
      </c>
      <c r="AB246" s="59"/>
      <c r="AC246" s="59"/>
      <c r="AD246" s="56">
        <f t="shared" si="60"/>
        <v>0</v>
      </c>
      <c r="AE246" s="59"/>
      <c r="AF246" s="59"/>
      <c r="AG246" s="56">
        <f t="shared" si="61"/>
        <v>0</v>
      </c>
      <c r="AH246" s="59"/>
      <c r="AI246" s="59"/>
      <c r="AJ246" s="57">
        <f t="shared" si="62"/>
        <v>0</v>
      </c>
    </row>
    <row r="247" spans="1:40" ht="14.25" x14ac:dyDescent="0.25">
      <c r="A247" s="33">
        <v>227</v>
      </c>
      <c r="B247" s="67" t="s">
        <v>35</v>
      </c>
      <c r="C247" s="66"/>
      <c r="D247" s="55">
        <f t="shared" si="48"/>
        <v>0</v>
      </c>
      <c r="E247" s="56">
        <f t="shared" si="49"/>
        <v>0</v>
      </c>
      <c r="F247" s="57">
        <f t="shared" si="50"/>
        <v>0</v>
      </c>
      <c r="G247" s="70"/>
      <c r="H247" s="59"/>
      <c r="I247" s="62">
        <f t="shared" si="51"/>
        <v>0</v>
      </c>
      <c r="J247" s="59"/>
      <c r="K247" s="59"/>
      <c r="L247" s="62">
        <f t="shared" si="52"/>
        <v>0</v>
      </c>
      <c r="M247" s="59"/>
      <c r="N247" s="59"/>
      <c r="O247" s="62">
        <f t="shared" si="53"/>
        <v>0</v>
      </c>
      <c r="P247" s="59"/>
      <c r="Q247" s="59"/>
      <c r="R247" s="62">
        <f t="shared" si="54"/>
        <v>0</v>
      </c>
      <c r="S247" s="59"/>
      <c r="T247" s="59"/>
      <c r="U247" s="64">
        <f t="shared" si="55"/>
        <v>0</v>
      </c>
      <c r="V247" s="55">
        <f t="shared" si="56"/>
        <v>0</v>
      </c>
      <c r="W247" s="56">
        <f t="shared" si="57"/>
        <v>0</v>
      </c>
      <c r="X247" s="57">
        <f t="shared" si="58"/>
        <v>0</v>
      </c>
      <c r="Y247" s="74"/>
      <c r="Z247" s="59"/>
      <c r="AA247" s="56">
        <f t="shared" si="59"/>
        <v>0</v>
      </c>
      <c r="AB247" s="59"/>
      <c r="AC247" s="59"/>
      <c r="AD247" s="56">
        <f t="shared" si="60"/>
        <v>0</v>
      </c>
      <c r="AE247" s="59"/>
      <c r="AF247" s="59"/>
      <c r="AG247" s="56">
        <f t="shared" si="61"/>
        <v>0</v>
      </c>
      <c r="AH247" s="59"/>
      <c r="AI247" s="59"/>
      <c r="AJ247" s="57">
        <f t="shared" si="62"/>
        <v>0</v>
      </c>
    </row>
    <row r="248" spans="1:40" ht="14.25" x14ac:dyDescent="0.25">
      <c r="A248" s="33">
        <v>228</v>
      </c>
      <c r="B248" s="67" t="s">
        <v>35</v>
      </c>
      <c r="C248" s="66"/>
      <c r="D248" s="55">
        <f t="shared" si="48"/>
        <v>0</v>
      </c>
      <c r="E248" s="56">
        <f t="shared" si="49"/>
        <v>0</v>
      </c>
      <c r="F248" s="57">
        <f t="shared" si="50"/>
        <v>0</v>
      </c>
      <c r="G248" s="70"/>
      <c r="H248" s="59"/>
      <c r="I248" s="62">
        <f t="shared" si="51"/>
        <v>0</v>
      </c>
      <c r="J248" s="59"/>
      <c r="K248" s="59"/>
      <c r="L248" s="62">
        <f t="shared" si="52"/>
        <v>0</v>
      </c>
      <c r="M248" s="59"/>
      <c r="N248" s="59"/>
      <c r="O248" s="62">
        <f t="shared" si="53"/>
        <v>0</v>
      </c>
      <c r="P248" s="59"/>
      <c r="Q248" s="59"/>
      <c r="R248" s="62">
        <f t="shared" si="54"/>
        <v>0</v>
      </c>
      <c r="S248" s="59"/>
      <c r="T248" s="59"/>
      <c r="U248" s="64">
        <f t="shared" si="55"/>
        <v>0</v>
      </c>
      <c r="V248" s="55">
        <f t="shared" si="56"/>
        <v>0</v>
      </c>
      <c r="W248" s="56">
        <f t="shared" si="57"/>
        <v>0</v>
      </c>
      <c r="X248" s="57">
        <f t="shared" si="58"/>
        <v>0</v>
      </c>
      <c r="Y248" s="74"/>
      <c r="Z248" s="59"/>
      <c r="AA248" s="56">
        <f t="shared" si="59"/>
        <v>0</v>
      </c>
      <c r="AB248" s="59"/>
      <c r="AC248" s="59"/>
      <c r="AD248" s="56">
        <f t="shared" si="60"/>
        <v>0</v>
      </c>
      <c r="AE248" s="59"/>
      <c r="AF248" s="59"/>
      <c r="AG248" s="56">
        <f t="shared" si="61"/>
        <v>0</v>
      </c>
      <c r="AH248" s="59"/>
      <c r="AI248" s="59"/>
      <c r="AJ248" s="57">
        <f t="shared" si="62"/>
        <v>0</v>
      </c>
    </row>
    <row r="249" spans="1:40" ht="14.25" x14ac:dyDescent="0.25">
      <c r="A249" s="33">
        <v>229</v>
      </c>
      <c r="B249" s="67" t="s">
        <v>35</v>
      </c>
      <c r="C249" s="66"/>
      <c r="D249" s="55">
        <f t="shared" si="48"/>
        <v>0</v>
      </c>
      <c r="E249" s="56">
        <f t="shared" si="49"/>
        <v>0</v>
      </c>
      <c r="F249" s="57">
        <f t="shared" si="50"/>
        <v>0</v>
      </c>
      <c r="G249" s="70"/>
      <c r="H249" s="59"/>
      <c r="I249" s="62">
        <f t="shared" si="51"/>
        <v>0</v>
      </c>
      <c r="J249" s="59"/>
      <c r="K249" s="59"/>
      <c r="L249" s="62">
        <f t="shared" si="52"/>
        <v>0</v>
      </c>
      <c r="M249" s="59"/>
      <c r="N249" s="59"/>
      <c r="O249" s="62">
        <f t="shared" si="53"/>
        <v>0</v>
      </c>
      <c r="P249" s="59"/>
      <c r="Q249" s="59"/>
      <c r="R249" s="62">
        <f t="shared" si="54"/>
        <v>0</v>
      </c>
      <c r="S249" s="59"/>
      <c r="T249" s="59"/>
      <c r="U249" s="64">
        <f t="shared" si="55"/>
        <v>0</v>
      </c>
      <c r="V249" s="55">
        <f t="shared" si="56"/>
        <v>0</v>
      </c>
      <c r="W249" s="56">
        <f t="shared" si="57"/>
        <v>0</v>
      </c>
      <c r="X249" s="57">
        <f t="shared" si="58"/>
        <v>0</v>
      </c>
      <c r="Y249" s="74"/>
      <c r="Z249" s="59"/>
      <c r="AA249" s="56">
        <f t="shared" si="59"/>
        <v>0</v>
      </c>
      <c r="AB249" s="59"/>
      <c r="AC249" s="59"/>
      <c r="AD249" s="56">
        <f t="shared" si="60"/>
        <v>0</v>
      </c>
      <c r="AE249" s="59"/>
      <c r="AF249" s="59"/>
      <c r="AG249" s="56">
        <f t="shared" si="61"/>
        <v>0</v>
      </c>
      <c r="AH249" s="59"/>
      <c r="AI249" s="59"/>
      <c r="AJ249" s="57">
        <f t="shared" si="62"/>
        <v>0</v>
      </c>
    </row>
    <row r="250" spans="1:40" ht="15" thickBot="1" x14ac:dyDescent="0.3">
      <c r="A250" s="16">
        <v>230</v>
      </c>
      <c r="B250" s="68" t="s">
        <v>35</v>
      </c>
      <c r="C250" s="69"/>
      <c r="D250" s="47">
        <f t="shared" si="48"/>
        <v>0</v>
      </c>
      <c r="E250" s="48">
        <f t="shared" si="49"/>
        <v>0</v>
      </c>
      <c r="F250" s="49">
        <f t="shared" si="50"/>
        <v>0</v>
      </c>
      <c r="G250" s="71"/>
      <c r="H250" s="60"/>
      <c r="I250" s="63">
        <f t="shared" si="51"/>
        <v>0</v>
      </c>
      <c r="J250" s="60"/>
      <c r="K250" s="60"/>
      <c r="L250" s="63">
        <f t="shared" si="52"/>
        <v>0</v>
      </c>
      <c r="M250" s="60">
        <f>[2]Лист1!AQ5</f>
        <v>0</v>
      </c>
      <c r="N250" s="60"/>
      <c r="O250" s="63">
        <f t="shared" si="53"/>
        <v>0</v>
      </c>
      <c r="P250" s="60"/>
      <c r="Q250" s="60"/>
      <c r="R250" s="63">
        <f t="shared" si="54"/>
        <v>0</v>
      </c>
      <c r="S250" s="60"/>
      <c r="T250" s="60"/>
      <c r="U250" s="65">
        <f t="shared" si="55"/>
        <v>0</v>
      </c>
      <c r="V250" s="47">
        <f t="shared" si="56"/>
        <v>0</v>
      </c>
      <c r="W250" s="48">
        <f t="shared" si="57"/>
        <v>0</v>
      </c>
      <c r="X250" s="49">
        <f t="shared" si="58"/>
        <v>0</v>
      </c>
      <c r="Y250" s="75"/>
      <c r="Z250" s="60"/>
      <c r="AA250" s="48">
        <f t="shared" si="59"/>
        <v>0</v>
      </c>
      <c r="AB250" s="60"/>
      <c r="AC250" s="60"/>
      <c r="AD250" s="48">
        <f t="shared" si="60"/>
        <v>0</v>
      </c>
      <c r="AE250" s="60"/>
      <c r="AF250" s="60"/>
      <c r="AG250" s="48">
        <f t="shared" si="61"/>
        <v>0</v>
      </c>
      <c r="AH250" s="60"/>
      <c r="AI250" s="60"/>
      <c r="AJ250" s="49">
        <f t="shared" si="62"/>
        <v>0</v>
      </c>
    </row>
    <row r="251" spans="1:40" ht="17.25" thickBot="1" x14ac:dyDescent="0.3">
      <c r="A251" s="35"/>
      <c r="B251" s="41" t="s">
        <v>30</v>
      </c>
      <c r="C251" s="53">
        <f>SUM(C21:C250)</f>
        <v>225885.09999999998</v>
      </c>
      <c r="D251" s="42">
        <f t="shared" ref="D251:AJ251" si="63">SUM(D21:D250)</f>
        <v>3357131.3099999996</v>
      </c>
      <c r="E251" s="43">
        <f t="shared" si="63"/>
        <v>3350326.3799999994</v>
      </c>
      <c r="F251" s="50">
        <f t="shared" si="63"/>
        <v>6804.9299999999366</v>
      </c>
      <c r="G251" s="42">
        <f t="shared" si="63"/>
        <v>49660</v>
      </c>
      <c r="H251" s="43">
        <f t="shared" si="63"/>
        <v>49660</v>
      </c>
      <c r="I251" s="43">
        <f t="shared" si="63"/>
        <v>0</v>
      </c>
      <c r="J251" s="43">
        <f t="shared" si="63"/>
        <v>0</v>
      </c>
      <c r="K251" s="43">
        <f t="shared" si="63"/>
        <v>0</v>
      </c>
      <c r="L251" s="43">
        <f t="shared" si="63"/>
        <v>0</v>
      </c>
      <c r="M251" s="43">
        <f t="shared" si="63"/>
        <v>24867.599999999999</v>
      </c>
      <c r="N251" s="43">
        <f t="shared" si="63"/>
        <v>18062.670000000006</v>
      </c>
      <c r="O251" s="43">
        <f t="shared" si="63"/>
        <v>6804.9299999999967</v>
      </c>
      <c r="P251" s="43">
        <f t="shared" si="63"/>
        <v>3246618.6000000006</v>
      </c>
      <c r="Q251" s="43">
        <f t="shared" si="63"/>
        <v>3246618.6000000006</v>
      </c>
      <c r="R251" s="43">
        <f t="shared" si="63"/>
        <v>0</v>
      </c>
      <c r="S251" s="43">
        <f t="shared" si="63"/>
        <v>35985.109999999993</v>
      </c>
      <c r="T251" s="43">
        <f t="shared" si="63"/>
        <v>35985.109999999993</v>
      </c>
      <c r="U251" s="50">
        <f t="shared" si="63"/>
        <v>0</v>
      </c>
      <c r="V251" s="51">
        <f t="shared" si="63"/>
        <v>3561929.22</v>
      </c>
      <c r="W251" s="43">
        <f t="shared" si="63"/>
        <v>3283367.48</v>
      </c>
      <c r="X251" s="50">
        <f t="shared" si="63"/>
        <v>278561.74</v>
      </c>
      <c r="Y251" s="42">
        <f t="shared" si="63"/>
        <v>3128400.6999999993</v>
      </c>
      <c r="Z251" s="43">
        <f t="shared" si="63"/>
        <v>2976113.4200000009</v>
      </c>
      <c r="AA251" s="43">
        <f t="shared" si="63"/>
        <v>152287.28000000003</v>
      </c>
      <c r="AB251" s="43">
        <f t="shared" si="63"/>
        <v>393762.99999999988</v>
      </c>
      <c r="AC251" s="43">
        <f t="shared" si="63"/>
        <v>275112.56999999983</v>
      </c>
      <c r="AD251" s="43">
        <f t="shared" si="63"/>
        <v>118650.42999999998</v>
      </c>
      <c r="AE251" s="43">
        <f t="shared" si="63"/>
        <v>24867.599999999999</v>
      </c>
      <c r="AF251" s="43">
        <f t="shared" si="63"/>
        <v>18062.670000000006</v>
      </c>
      <c r="AG251" s="43">
        <f t="shared" si="63"/>
        <v>6804.9299999999967</v>
      </c>
      <c r="AH251" s="43">
        <f t="shared" si="63"/>
        <v>14897.919999999998</v>
      </c>
      <c r="AI251" s="43">
        <f t="shared" si="63"/>
        <v>14078.82</v>
      </c>
      <c r="AJ251" s="50">
        <f t="shared" si="63"/>
        <v>819.09999999999991</v>
      </c>
    </row>
    <row r="252" spans="1:40" s="40" customFormat="1" ht="14.25" x14ac:dyDescent="0.25">
      <c r="A252" s="36"/>
      <c r="B252" s="37"/>
      <c r="C252" s="38"/>
      <c r="D252" s="39"/>
      <c r="E252" s="39"/>
      <c r="F252" s="38"/>
      <c r="G252" s="38"/>
      <c r="H252" s="38"/>
      <c r="I252" s="38"/>
      <c r="J252" s="38"/>
      <c r="K252" s="38"/>
      <c r="L252" s="38"/>
      <c r="M252" s="39"/>
      <c r="N252" s="39"/>
      <c r="O252" s="38"/>
      <c r="P252" s="38"/>
      <c r="Q252" s="38"/>
      <c r="R252" s="38"/>
      <c r="S252" s="38"/>
      <c r="T252" s="38"/>
      <c r="U252" s="38"/>
      <c r="V252" s="38"/>
      <c r="W252" s="39"/>
      <c r="X252" s="38"/>
      <c r="Y252" s="38"/>
      <c r="Z252" s="38"/>
      <c r="AA252" s="38"/>
      <c r="AB252" s="39"/>
      <c r="AC252" s="39"/>
      <c r="AD252" s="38"/>
      <c r="AE252" s="38"/>
      <c r="AF252" s="38"/>
      <c r="AG252" s="38"/>
      <c r="AH252" s="38"/>
      <c r="AI252" s="38"/>
      <c r="AJ252" s="38"/>
    </row>
    <row r="253" spans="1:40" ht="15.75" x14ac:dyDescent="0.25">
      <c r="AF253" s="13" t="s">
        <v>31</v>
      </c>
      <c r="AI253" s="14" t="s">
        <v>32</v>
      </c>
    </row>
    <row r="254" spans="1:40" ht="15.75" x14ac:dyDescent="0.25">
      <c r="AD254" s="13"/>
      <c r="AH254" s="13"/>
      <c r="AI254" s="52" t="s">
        <v>33</v>
      </c>
    </row>
    <row r="255" spans="1:40" ht="15.75" x14ac:dyDescent="0.25">
      <c r="AD255" s="13"/>
      <c r="AH255" s="13"/>
      <c r="AI255" s="13"/>
      <c r="AK255" s="13"/>
      <c r="AN255" s="14"/>
    </row>
    <row r="256" spans="1:40" ht="15.75" x14ac:dyDescent="0.25">
      <c r="AD256" s="13"/>
      <c r="AF256" s="13" t="s">
        <v>34</v>
      </c>
      <c r="AI256" s="14" t="s">
        <v>32</v>
      </c>
      <c r="AM256" s="13"/>
      <c r="AN256" s="15"/>
    </row>
    <row r="257" spans="32:40" ht="15.75" x14ac:dyDescent="0.25">
      <c r="AF257" s="13"/>
      <c r="AI257" s="52" t="s">
        <v>33</v>
      </c>
      <c r="AM257" s="13"/>
      <c r="AN257" s="13"/>
    </row>
    <row r="258" spans="32:40" ht="15.75" x14ac:dyDescent="0.25">
      <c r="AF258" s="13"/>
      <c r="AI258" s="14"/>
      <c r="AK258" s="13"/>
      <c r="AN258" s="14"/>
    </row>
    <row r="259" spans="32:40" ht="15.75" x14ac:dyDescent="0.25">
      <c r="AF259" s="13"/>
      <c r="AI259" s="15"/>
      <c r="AK259" s="13"/>
      <c r="AN259" s="15"/>
    </row>
  </sheetData>
  <sheetProtection password="B92F" sheet="1" objects="1" scenarios="1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50">
    <cfRule type="cellIs" dxfId="8" priority="9" operator="greaterThan">
      <formula>G21*10%</formula>
    </cfRule>
  </conditionalFormatting>
  <conditionalFormatting sqref="L21:L250">
    <cfRule type="cellIs" dxfId="7" priority="8" operator="greaterThan">
      <formula>J21*10%</formula>
    </cfRule>
  </conditionalFormatting>
  <conditionalFormatting sqref="O21:O250">
    <cfRule type="cellIs" dxfId="6" priority="7" operator="greaterThan">
      <formula>M21*10%</formula>
    </cfRule>
  </conditionalFormatting>
  <conditionalFormatting sqref="R21:R250">
    <cfRule type="cellIs" dxfId="5" priority="6" operator="greaterThan">
      <formula>P21*10%</formula>
    </cfRule>
  </conditionalFormatting>
  <conditionalFormatting sqref="U21:U250">
    <cfRule type="cellIs" dxfId="4" priority="5" operator="greaterThan">
      <formula>S21*10%</formula>
    </cfRule>
  </conditionalFormatting>
  <conditionalFormatting sqref="AA21:AA250">
    <cfRule type="cellIs" dxfId="3" priority="4" operator="notBetween">
      <formula>Y21*-10%</formula>
      <formula>Y21*10%</formula>
    </cfRule>
  </conditionalFormatting>
  <conditionalFormatting sqref="AD21:AD250">
    <cfRule type="cellIs" dxfId="2" priority="3" operator="notBetween">
      <formula>AB21*-10%</formula>
      <formula>AB21*10%</formula>
    </cfRule>
  </conditionalFormatting>
  <conditionalFormatting sqref="AG21:AG250">
    <cfRule type="cellIs" dxfId="1" priority="2" operator="notBetween">
      <formula>AE21*-10%</formula>
      <formula>AE21*10%</formula>
    </cfRule>
  </conditionalFormatting>
  <conditionalFormatting sqref="AJ21:AJ250">
    <cfRule type="cellIs" dxfId="0" priority="1" operator="notBetween">
      <formula>AH21*-10%</formula>
      <formula>AH21*10%</formula>
    </cfRule>
  </conditionalFormatting>
  <pageMargins left="0" right="0" top="0" bottom="0" header="0" footer="0"/>
  <pageSetup paperSize="9" scale="70" orientation="landscape" verticalDpi="0" r:id="rId1"/>
  <ignoredErrors>
    <ignoredError sqref="C251:L251 N251:AI251" formulaRange="1"/>
    <ignoredError sqref="I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2024-01-12T08:29:39Z</dcterms:modified>
</cp:coreProperties>
</file>