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0" i="1"/>
  <c r="E109"/>
  <c r="E108"/>
  <c r="E107"/>
  <c r="E106"/>
  <c r="E105"/>
  <c r="E104"/>
  <c r="E103"/>
  <c r="F102"/>
  <c r="E102" s="1"/>
  <c r="E99"/>
  <c r="E96"/>
  <c r="E64" s="1"/>
  <c r="E95"/>
  <c r="E94"/>
  <c r="E90"/>
  <c r="E86"/>
  <c r="E82"/>
  <c r="E79"/>
  <c r="E78"/>
  <c r="E69"/>
  <c r="E75"/>
  <c r="E71"/>
  <c r="E63" s="1"/>
  <c r="E70"/>
  <c r="F69"/>
  <c r="D69"/>
  <c r="C69"/>
  <c r="E68"/>
  <c r="F67"/>
  <c r="E67"/>
  <c r="D67"/>
  <c r="C67"/>
  <c r="F66"/>
  <c r="E66"/>
  <c r="D66"/>
  <c r="C66"/>
  <c r="F65"/>
  <c r="E65"/>
  <c r="D65"/>
  <c r="C65"/>
  <c r="F64"/>
  <c r="D64"/>
  <c r="C64"/>
  <c r="F63"/>
  <c r="D63"/>
  <c r="C63"/>
  <c r="F62"/>
  <c r="F110" s="1"/>
  <c r="D62"/>
  <c r="E58"/>
  <c r="E54"/>
  <c r="E50"/>
  <c r="E48"/>
  <c r="E47"/>
  <c r="E46"/>
  <c r="E44"/>
  <c r="E42"/>
  <c r="E41"/>
  <c r="E40"/>
  <c r="E39"/>
  <c r="E38"/>
  <c r="E35"/>
  <c r="E32"/>
  <c r="E31"/>
  <c r="E30"/>
  <c r="E23"/>
  <c r="E22"/>
  <c r="E21"/>
  <c r="E20"/>
  <c r="E19"/>
  <c r="E18"/>
  <c r="E17"/>
  <c r="E16"/>
  <c r="E15"/>
  <c r="E14"/>
  <c r="E12"/>
  <c r="E7"/>
  <c r="D6"/>
  <c r="D110" s="1"/>
  <c r="E6" l="1"/>
  <c r="E110" s="1"/>
  <c r="E62"/>
</calcChain>
</file>

<file path=xl/sharedStrings.xml><?xml version="1.0" encoding="utf-8"?>
<sst xmlns="http://schemas.openxmlformats.org/spreadsheetml/2006/main" count="114" uniqueCount="30">
  <si>
    <t>ՏԵՂԵԿԱՆՔ</t>
  </si>
  <si>
    <t>(հազ. դրամ)</t>
  </si>
  <si>
    <t>Ոլորտը   /ֆինանսավորման աղբյուրը/</t>
  </si>
  <si>
    <t xml:space="preserve">2013 թ. կարիքների գնահատման արժեքը ըստ ՄԶԾ-ի </t>
  </si>
  <si>
    <t>2013թ. ՏԱՊ-ով նախատեսվող իրատեսական բյուջեն</t>
  </si>
  <si>
    <t>2013թ. փաստացի ծախսված գումարները</t>
  </si>
  <si>
    <t>ՀՀ պետական բյուջե, այդ թվում`</t>
  </si>
  <si>
    <t>սեփական միջոցներ</t>
  </si>
  <si>
    <t>վարկային միջոցներ</t>
  </si>
  <si>
    <t>Միջազգային կազմակերպություններ և դոնորներ</t>
  </si>
  <si>
    <t>Համայնքային բյուջե</t>
  </si>
  <si>
    <t>Մասնավոր ներդրողներ</t>
  </si>
  <si>
    <t xml:space="preserve">Այլ աղբյուրներ </t>
  </si>
  <si>
    <t xml:space="preserve">ՀՀ կառավարության 2012թ. մարտի 22-ի թիվ 383-Ն որոշմամբ հաստատված ՀՀ Տավուշի մարզի 2012-2015 թթ. սոցիալ-տնտեսական զարգացման ծրագրի 2013թ. գնահատված կարիքների և տարեկան աշխատանքային պլանի համեմատականը, ինչպես նաև 01.01.2014թ. դրությամբ փաստացի ֆինանսավորումը
</t>
  </si>
  <si>
    <r>
      <rPr>
        <sz val="12"/>
        <color rgb="FF232323"/>
        <rFont val="GHEA Grapalat"/>
        <family val="3"/>
      </rPr>
      <t xml:space="preserve">10. Ոլորտը /անվանումը/ </t>
    </r>
    <r>
      <rPr>
        <b/>
        <sz val="12"/>
        <color rgb="FF232323"/>
        <rFont val="GHEA Grapalat"/>
        <family val="3"/>
      </rPr>
      <t xml:space="preserve">          Ջրամատակարարում</t>
    </r>
  </si>
  <si>
    <r>
      <rPr>
        <sz val="12"/>
        <color rgb="FF232323"/>
        <rFont val="GHEA Grapalat"/>
        <family val="3"/>
      </rPr>
      <t xml:space="preserve">11. Ոլորտը /անվանումը/ </t>
    </r>
    <r>
      <rPr>
        <b/>
        <sz val="12"/>
        <color rgb="FF232323"/>
        <rFont val="GHEA Grapalat"/>
        <family val="3"/>
      </rPr>
      <t xml:space="preserve">         Գազիֆիկացում</t>
    </r>
  </si>
  <si>
    <r>
      <rPr>
        <sz val="12"/>
        <color rgb="FF232323"/>
        <rFont val="GHEA Grapalat"/>
        <family val="3"/>
      </rPr>
      <t xml:space="preserve">7. Ոլորտը /անվանումը/ </t>
    </r>
    <r>
      <rPr>
        <b/>
        <sz val="12"/>
        <color rgb="FF232323"/>
        <rFont val="GHEA Grapalat"/>
        <family val="3"/>
      </rPr>
      <t xml:space="preserve">          Տարածքային կառավարում, տեղական ինքնակառավարում, քաղաքացիական հասարակություն</t>
    </r>
  </si>
  <si>
    <r>
      <rPr>
        <sz val="12"/>
        <color rgb="FF232323"/>
        <rFont val="GHEA Grapalat"/>
        <family val="3"/>
      </rPr>
      <t xml:space="preserve">6. Ոլորտը /անվանումը/ </t>
    </r>
    <r>
      <rPr>
        <b/>
        <sz val="12"/>
        <color rgb="FF232323"/>
        <rFont val="GHEA Grapalat"/>
        <family val="3"/>
      </rPr>
      <t xml:space="preserve">          Սոցիալական պաշտպանություն</t>
    </r>
  </si>
  <si>
    <r>
      <rPr>
        <sz val="12"/>
        <color rgb="FF232323"/>
        <rFont val="GHEA Grapalat"/>
        <family val="3"/>
      </rPr>
      <t xml:space="preserve">5. Ոլորտը /անվանումը/ </t>
    </r>
    <r>
      <rPr>
        <b/>
        <sz val="12"/>
        <color rgb="FF232323"/>
        <rFont val="GHEA Grapalat"/>
        <family val="3"/>
      </rPr>
      <t xml:space="preserve">          Առողջապահություն</t>
    </r>
  </si>
  <si>
    <r>
      <rPr>
        <sz val="12"/>
        <color rgb="FF232323"/>
        <rFont val="GHEA Grapalat"/>
        <family val="3"/>
      </rPr>
      <t xml:space="preserve">3. Ոլորտը /անվանումը/ </t>
    </r>
    <r>
      <rPr>
        <b/>
        <sz val="12"/>
        <color rgb="FF232323"/>
        <rFont val="GHEA Grapalat"/>
        <family val="3"/>
      </rPr>
      <t xml:space="preserve">          Բնապահպանություն</t>
    </r>
  </si>
  <si>
    <r>
      <rPr>
        <sz val="12"/>
        <color rgb="FF232323"/>
        <rFont val="GHEA Grapalat"/>
        <family val="3"/>
      </rPr>
      <t xml:space="preserve">2. Ոլորտը /անվանումը/ </t>
    </r>
    <r>
      <rPr>
        <b/>
        <sz val="12"/>
        <color rgb="FF232323"/>
        <rFont val="GHEA Grapalat"/>
        <family val="3"/>
      </rPr>
      <t xml:space="preserve">          Գյուղատնտեսություն</t>
    </r>
  </si>
  <si>
    <r>
      <t xml:space="preserve">1. </t>
    </r>
    <r>
      <rPr>
        <sz val="12"/>
        <color rgb="FF232323"/>
        <rFont val="GHEA Grapalat"/>
        <family val="3"/>
      </rPr>
      <t xml:space="preserve">Ոլորտը /անվանումը/                        </t>
    </r>
    <r>
      <rPr>
        <b/>
        <sz val="12"/>
        <color rgb="FF232323"/>
        <rFont val="GHEA Grapalat"/>
        <family val="3"/>
      </rPr>
      <t>ՓՄՁ    եվ մասնավոր հատված</t>
    </r>
  </si>
  <si>
    <r>
      <rPr>
        <sz val="12"/>
        <color rgb="FF232323"/>
        <rFont val="GHEA Grapalat"/>
        <family val="3"/>
      </rPr>
      <t xml:space="preserve">8. </t>
    </r>
    <r>
      <rPr>
        <b/>
        <sz val="12"/>
        <color rgb="FF232323"/>
        <rFont val="GHEA Grapalat"/>
        <family val="3"/>
      </rPr>
      <t xml:space="preserve">   Ենթակառուցվածքներ այդ թվում</t>
    </r>
  </si>
  <si>
    <r>
      <rPr>
        <sz val="12"/>
        <color rgb="FF232323"/>
        <rFont val="GHEA Grapalat"/>
        <family val="3"/>
      </rPr>
      <t xml:space="preserve">12. Ոլորտը /անվանումը/ </t>
    </r>
    <r>
      <rPr>
        <b/>
        <sz val="12"/>
        <color rgb="FF232323"/>
        <rFont val="GHEA Grapalat"/>
        <family val="3"/>
      </rPr>
      <t xml:space="preserve">   Բազմաբնակարան շենքերի պահպանում      </t>
    </r>
  </si>
  <si>
    <r>
      <rPr>
        <sz val="12"/>
        <color rgb="FF232323"/>
        <rFont val="GHEA Grapalat"/>
        <family val="3"/>
      </rPr>
      <t xml:space="preserve">13. Ոլորտը /անվանումը/ </t>
    </r>
    <r>
      <rPr>
        <b/>
        <sz val="12"/>
        <color rgb="FF232323"/>
        <rFont val="GHEA Grapalat"/>
        <family val="3"/>
      </rPr>
      <t xml:space="preserve">   Քաղաքաշինություն     </t>
    </r>
  </si>
  <si>
    <t>ԸՆԴԱՄԵՆԸ</t>
  </si>
  <si>
    <r>
      <rPr>
        <sz val="12"/>
        <rFont val="GHEA Grapalat"/>
        <family val="3"/>
      </rPr>
      <t xml:space="preserve">4. Ոլորտը /անվանումը/ </t>
    </r>
    <r>
      <rPr>
        <b/>
        <sz val="12"/>
        <rFont val="GHEA Grapalat"/>
        <family val="3"/>
      </rPr>
      <t xml:space="preserve">          Կրթություն, մշակույթ, սպորտ</t>
    </r>
  </si>
  <si>
    <r>
      <rPr>
        <sz val="12"/>
        <rFont val="GHEA Grapalat"/>
        <family val="3"/>
      </rPr>
      <t xml:space="preserve">9. Ոլորտը /անվանումը/ </t>
    </r>
    <r>
      <rPr>
        <b/>
        <sz val="12"/>
        <rFont val="GHEA Grapalat"/>
        <family val="3"/>
      </rPr>
      <t xml:space="preserve">          Ճանապարհաշինություն</t>
    </r>
  </si>
  <si>
    <t>Փաստացի կատարածի  և ՏԱՊ-ի տարբերությունը</t>
  </si>
  <si>
    <t>Աղյուսակ 2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</si>
</sst>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1"/>
      <color rgb="FF000000"/>
      <name val="GHEA Grapalat"/>
      <family val="3"/>
    </font>
    <font>
      <sz val="10"/>
      <color rgb="FF000000"/>
      <name val="GHEA Grapalat"/>
      <family val="3"/>
    </font>
    <font>
      <b/>
      <sz val="10"/>
      <color rgb="FF232323"/>
      <name val="GHEA Grapalat"/>
      <family val="3"/>
    </font>
    <font>
      <b/>
      <sz val="12"/>
      <color rgb="FF232323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rgb="FF232323"/>
      <name val="GHEA Grapalat"/>
      <family val="3"/>
    </font>
    <font>
      <sz val="9"/>
      <color theme="1"/>
      <name val="GHEA Grapalat"/>
      <family val="3"/>
    </font>
    <font>
      <sz val="12"/>
      <color rgb="FF232323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 vertical="top" wrapText="1"/>
    </xf>
    <xf numFmtId="0" fontId="0" fillId="0" borderId="2" xfId="0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wrapText="1"/>
    </xf>
    <xf numFmtId="164" fontId="0" fillId="0" borderId="2" xfId="0" applyNumberFormat="1" applyBorder="1"/>
    <xf numFmtId="164" fontId="12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 wrapText="1"/>
    </xf>
    <xf numFmtId="164" fontId="8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workbookViewId="0">
      <selection activeCell="I3" sqref="I3"/>
    </sheetView>
  </sheetViews>
  <sheetFormatPr defaultRowHeight="15"/>
  <cols>
    <col min="1" max="1" width="6.140625" customWidth="1"/>
    <col min="2" max="2" width="31.140625" customWidth="1"/>
    <col min="3" max="3" width="14.5703125" customWidth="1"/>
    <col min="4" max="4" width="15.140625" customWidth="1"/>
    <col min="5" max="6" width="18.7109375" customWidth="1"/>
    <col min="9" max="9" width="17.5703125" customWidth="1"/>
    <col min="258" max="258" width="37.7109375" customWidth="1"/>
    <col min="259" max="259" width="29" customWidth="1"/>
    <col min="260" max="260" width="20.5703125" customWidth="1"/>
    <col min="261" max="261" width="16.42578125" customWidth="1"/>
    <col min="262" max="262" width="22.85546875" customWidth="1"/>
    <col min="514" max="514" width="37.7109375" customWidth="1"/>
    <col min="515" max="515" width="29" customWidth="1"/>
    <col min="516" max="516" width="20.5703125" customWidth="1"/>
    <col min="517" max="517" width="16.42578125" customWidth="1"/>
    <col min="518" max="518" width="22.85546875" customWidth="1"/>
    <col min="770" max="770" width="37.7109375" customWidth="1"/>
    <col min="771" max="771" width="29" customWidth="1"/>
    <col min="772" max="772" width="20.5703125" customWidth="1"/>
    <col min="773" max="773" width="16.42578125" customWidth="1"/>
    <col min="774" max="774" width="22.85546875" customWidth="1"/>
    <col min="1026" max="1026" width="37.7109375" customWidth="1"/>
    <col min="1027" max="1027" width="29" customWidth="1"/>
    <col min="1028" max="1028" width="20.5703125" customWidth="1"/>
    <col min="1029" max="1029" width="16.42578125" customWidth="1"/>
    <col min="1030" max="1030" width="22.85546875" customWidth="1"/>
    <col min="1282" max="1282" width="37.7109375" customWidth="1"/>
    <col min="1283" max="1283" width="29" customWidth="1"/>
    <col min="1284" max="1284" width="20.5703125" customWidth="1"/>
    <col min="1285" max="1285" width="16.42578125" customWidth="1"/>
    <col min="1286" max="1286" width="22.85546875" customWidth="1"/>
    <col min="1538" max="1538" width="37.7109375" customWidth="1"/>
    <col min="1539" max="1539" width="29" customWidth="1"/>
    <col min="1540" max="1540" width="20.5703125" customWidth="1"/>
    <col min="1541" max="1541" width="16.42578125" customWidth="1"/>
    <col min="1542" max="1542" width="22.85546875" customWidth="1"/>
    <col min="1794" max="1794" width="37.7109375" customWidth="1"/>
    <col min="1795" max="1795" width="29" customWidth="1"/>
    <col min="1796" max="1796" width="20.5703125" customWidth="1"/>
    <col min="1797" max="1797" width="16.42578125" customWidth="1"/>
    <col min="1798" max="1798" width="22.85546875" customWidth="1"/>
    <col min="2050" max="2050" width="37.7109375" customWidth="1"/>
    <col min="2051" max="2051" width="29" customWidth="1"/>
    <col min="2052" max="2052" width="20.5703125" customWidth="1"/>
    <col min="2053" max="2053" width="16.42578125" customWidth="1"/>
    <col min="2054" max="2054" width="22.85546875" customWidth="1"/>
    <col min="2306" max="2306" width="37.7109375" customWidth="1"/>
    <col min="2307" max="2307" width="29" customWidth="1"/>
    <col min="2308" max="2308" width="20.5703125" customWidth="1"/>
    <col min="2309" max="2309" width="16.42578125" customWidth="1"/>
    <col min="2310" max="2310" width="22.85546875" customWidth="1"/>
    <col min="2562" max="2562" width="37.7109375" customWidth="1"/>
    <col min="2563" max="2563" width="29" customWidth="1"/>
    <col min="2564" max="2564" width="20.5703125" customWidth="1"/>
    <col min="2565" max="2565" width="16.42578125" customWidth="1"/>
    <col min="2566" max="2566" width="22.85546875" customWidth="1"/>
    <col min="2818" max="2818" width="37.7109375" customWidth="1"/>
    <col min="2819" max="2819" width="29" customWidth="1"/>
    <col min="2820" max="2820" width="20.5703125" customWidth="1"/>
    <col min="2821" max="2821" width="16.42578125" customWidth="1"/>
    <col min="2822" max="2822" width="22.85546875" customWidth="1"/>
    <col min="3074" max="3074" width="37.7109375" customWidth="1"/>
    <col min="3075" max="3075" width="29" customWidth="1"/>
    <col min="3076" max="3076" width="20.5703125" customWidth="1"/>
    <col min="3077" max="3077" width="16.42578125" customWidth="1"/>
    <col min="3078" max="3078" width="22.85546875" customWidth="1"/>
    <col min="3330" max="3330" width="37.7109375" customWidth="1"/>
    <col min="3331" max="3331" width="29" customWidth="1"/>
    <col min="3332" max="3332" width="20.5703125" customWidth="1"/>
    <col min="3333" max="3333" width="16.42578125" customWidth="1"/>
    <col min="3334" max="3334" width="22.85546875" customWidth="1"/>
    <col min="3586" max="3586" width="37.7109375" customWidth="1"/>
    <col min="3587" max="3587" width="29" customWidth="1"/>
    <col min="3588" max="3588" width="20.5703125" customWidth="1"/>
    <col min="3589" max="3589" width="16.42578125" customWidth="1"/>
    <col min="3590" max="3590" width="22.85546875" customWidth="1"/>
    <col min="3842" max="3842" width="37.7109375" customWidth="1"/>
    <col min="3843" max="3843" width="29" customWidth="1"/>
    <col min="3844" max="3844" width="20.5703125" customWidth="1"/>
    <col min="3845" max="3845" width="16.42578125" customWidth="1"/>
    <col min="3846" max="3846" width="22.85546875" customWidth="1"/>
    <col min="4098" max="4098" width="37.7109375" customWidth="1"/>
    <col min="4099" max="4099" width="29" customWidth="1"/>
    <col min="4100" max="4100" width="20.5703125" customWidth="1"/>
    <col min="4101" max="4101" width="16.42578125" customWidth="1"/>
    <col min="4102" max="4102" width="22.85546875" customWidth="1"/>
    <col min="4354" max="4354" width="37.7109375" customWidth="1"/>
    <col min="4355" max="4355" width="29" customWidth="1"/>
    <col min="4356" max="4356" width="20.5703125" customWidth="1"/>
    <col min="4357" max="4357" width="16.42578125" customWidth="1"/>
    <col min="4358" max="4358" width="22.85546875" customWidth="1"/>
    <col min="4610" max="4610" width="37.7109375" customWidth="1"/>
    <col min="4611" max="4611" width="29" customWidth="1"/>
    <col min="4612" max="4612" width="20.5703125" customWidth="1"/>
    <col min="4613" max="4613" width="16.42578125" customWidth="1"/>
    <col min="4614" max="4614" width="22.85546875" customWidth="1"/>
    <col min="4866" max="4866" width="37.7109375" customWidth="1"/>
    <col min="4867" max="4867" width="29" customWidth="1"/>
    <col min="4868" max="4868" width="20.5703125" customWidth="1"/>
    <col min="4869" max="4869" width="16.42578125" customWidth="1"/>
    <col min="4870" max="4870" width="22.85546875" customWidth="1"/>
    <col min="5122" max="5122" width="37.7109375" customWidth="1"/>
    <col min="5123" max="5123" width="29" customWidth="1"/>
    <col min="5124" max="5124" width="20.5703125" customWidth="1"/>
    <col min="5125" max="5125" width="16.42578125" customWidth="1"/>
    <col min="5126" max="5126" width="22.85546875" customWidth="1"/>
    <col min="5378" max="5378" width="37.7109375" customWidth="1"/>
    <col min="5379" max="5379" width="29" customWidth="1"/>
    <col min="5380" max="5380" width="20.5703125" customWidth="1"/>
    <col min="5381" max="5381" width="16.42578125" customWidth="1"/>
    <col min="5382" max="5382" width="22.85546875" customWidth="1"/>
    <col min="5634" max="5634" width="37.7109375" customWidth="1"/>
    <col min="5635" max="5635" width="29" customWidth="1"/>
    <col min="5636" max="5636" width="20.5703125" customWidth="1"/>
    <col min="5637" max="5637" width="16.42578125" customWidth="1"/>
    <col min="5638" max="5638" width="22.85546875" customWidth="1"/>
    <col min="5890" max="5890" width="37.7109375" customWidth="1"/>
    <col min="5891" max="5891" width="29" customWidth="1"/>
    <col min="5892" max="5892" width="20.5703125" customWidth="1"/>
    <col min="5893" max="5893" width="16.42578125" customWidth="1"/>
    <col min="5894" max="5894" width="22.85546875" customWidth="1"/>
    <col min="6146" max="6146" width="37.7109375" customWidth="1"/>
    <col min="6147" max="6147" width="29" customWidth="1"/>
    <col min="6148" max="6148" width="20.5703125" customWidth="1"/>
    <col min="6149" max="6149" width="16.42578125" customWidth="1"/>
    <col min="6150" max="6150" width="22.85546875" customWidth="1"/>
    <col min="6402" max="6402" width="37.7109375" customWidth="1"/>
    <col min="6403" max="6403" width="29" customWidth="1"/>
    <col min="6404" max="6404" width="20.5703125" customWidth="1"/>
    <col min="6405" max="6405" width="16.42578125" customWidth="1"/>
    <col min="6406" max="6406" width="22.85546875" customWidth="1"/>
    <col min="6658" max="6658" width="37.7109375" customWidth="1"/>
    <col min="6659" max="6659" width="29" customWidth="1"/>
    <col min="6660" max="6660" width="20.5703125" customWidth="1"/>
    <col min="6661" max="6661" width="16.42578125" customWidth="1"/>
    <col min="6662" max="6662" width="22.85546875" customWidth="1"/>
    <col min="6914" max="6914" width="37.7109375" customWidth="1"/>
    <col min="6915" max="6915" width="29" customWidth="1"/>
    <col min="6916" max="6916" width="20.5703125" customWidth="1"/>
    <col min="6917" max="6917" width="16.42578125" customWidth="1"/>
    <col min="6918" max="6918" width="22.85546875" customWidth="1"/>
    <col min="7170" max="7170" width="37.7109375" customWidth="1"/>
    <col min="7171" max="7171" width="29" customWidth="1"/>
    <col min="7172" max="7172" width="20.5703125" customWidth="1"/>
    <col min="7173" max="7173" width="16.42578125" customWidth="1"/>
    <col min="7174" max="7174" width="22.85546875" customWidth="1"/>
    <col min="7426" max="7426" width="37.7109375" customWidth="1"/>
    <col min="7427" max="7427" width="29" customWidth="1"/>
    <col min="7428" max="7428" width="20.5703125" customWidth="1"/>
    <col min="7429" max="7429" width="16.42578125" customWidth="1"/>
    <col min="7430" max="7430" width="22.85546875" customWidth="1"/>
    <col min="7682" max="7682" width="37.7109375" customWidth="1"/>
    <col min="7683" max="7683" width="29" customWidth="1"/>
    <col min="7684" max="7684" width="20.5703125" customWidth="1"/>
    <col min="7685" max="7685" width="16.42578125" customWidth="1"/>
    <col min="7686" max="7686" width="22.85546875" customWidth="1"/>
    <col min="7938" max="7938" width="37.7109375" customWidth="1"/>
    <col min="7939" max="7939" width="29" customWidth="1"/>
    <col min="7940" max="7940" width="20.5703125" customWidth="1"/>
    <col min="7941" max="7941" width="16.42578125" customWidth="1"/>
    <col min="7942" max="7942" width="22.85546875" customWidth="1"/>
    <col min="8194" max="8194" width="37.7109375" customWidth="1"/>
    <col min="8195" max="8195" width="29" customWidth="1"/>
    <col min="8196" max="8196" width="20.5703125" customWidth="1"/>
    <col min="8197" max="8197" width="16.42578125" customWidth="1"/>
    <col min="8198" max="8198" width="22.85546875" customWidth="1"/>
    <col min="8450" max="8450" width="37.7109375" customWidth="1"/>
    <col min="8451" max="8451" width="29" customWidth="1"/>
    <col min="8452" max="8452" width="20.5703125" customWidth="1"/>
    <col min="8453" max="8453" width="16.42578125" customWidth="1"/>
    <col min="8454" max="8454" width="22.85546875" customWidth="1"/>
    <col min="8706" max="8706" width="37.7109375" customWidth="1"/>
    <col min="8707" max="8707" width="29" customWidth="1"/>
    <col min="8708" max="8708" width="20.5703125" customWidth="1"/>
    <col min="8709" max="8709" width="16.42578125" customWidth="1"/>
    <col min="8710" max="8710" width="22.85546875" customWidth="1"/>
    <col min="8962" max="8962" width="37.7109375" customWidth="1"/>
    <col min="8963" max="8963" width="29" customWidth="1"/>
    <col min="8964" max="8964" width="20.5703125" customWidth="1"/>
    <col min="8965" max="8965" width="16.42578125" customWidth="1"/>
    <col min="8966" max="8966" width="22.85546875" customWidth="1"/>
    <col min="9218" max="9218" width="37.7109375" customWidth="1"/>
    <col min="9219" max="9219" width="29" customWidth="1"/>
    <col min="9220" max="9220" width="20.5703125" customWidth="1"/>
    <col min="9221" max="9221" width="16.42578125" customWidth="1"/>
    <col min="9222" max="9222" width="22.85546875" customWidth="1"/>
    <col min="9474" max="9474" width="37.7109375" customWidth="1"/>
    <col min="9475" max="9475" width="29" customWidth="1"/>
    <col min="9476" max="9476" width="20.5703125" customWidth="1"/>
    <col min="9477" max="9477" width="16.42578125" customWidth="1"/>
    <col min="9478" max="9478" width="22.85546875" customWidth="1"/>
    <col min="9730" max="9730" width="37.7109375" customWidth="1"/>
    <col min="9731" max="9731" width="29" customWidth="1"/>
    <col min="9732" max="9732" width="20.5703125" customWidth="1"/>
    <col min="9733" max="9733" width="16.42578125" customWidth="1"/>
    <col min="9734" max="9734" width="22.85546875" customWidth="1"/>
    <col min="9986" max="9986" width="37.7109375" customWidth="1"/>
    <col min="9987" max="9987" width="29" customWidth="1"/>
    <col min="9988" max="9988" width="20.5703125" customWidth="1"/>
    <col min="9989" max="9989" width="16.42578125" customWidth="1"/>
    <col min="9990" max="9990" width="22.85546875" customWidth="1"/>
    <col min="10242" max="10242" width="37.7109375" customWidth="1"/>
    <col min="10243" max="10243" width="29" customWidth="1"/>
    <col min="10244" max="10244" width="20.5703125" customWidth="1"/>
    <col min="10245" max="10245" width="16.42578125" customWidth="1"/>
    <col min="10246" max="10246" width="22.85546875" customWidth="1"/>
    <col min="10498" max="10498" width="37.7109375" customWidth="1"/>
    <col min="10499" max="10499" width="29" customWidth="1"/>
    <col min="10500" max="10500" width="20.5703125" customWidth="1"/>
    <col min="10501" max="10501" width="16.42578125" customWidth="1"/>
    <col min="10502" max="10502" width="22.85546875" customWidth="1"/>
    <col min="10754" max="10754" width="37.7109375" customWidth="1"/>
    <col min="10755" max="10755" width="29" customWidth="1"/>
    <col min="10756" max="10756" width="20.5703125" customWidth="1"/>
    <col min="10757" max="10757" width="16.42578125" customWidth="1"/>
    <col min="10758" max="10758" width="22.85546875" customWidth="1"/>
    <col min="11010" max="11010" width="37.7109375" customWidth="1"/>
    <col min="11011" max="11011" width="29" customWidth="1"/>
    <col min="11012" max="11012" width="20.5703125" customWidth="1"/>
    <col min="11013" max="11013" width="16.42578125" customWidth="1"/>
    <col min="11014" max="11014" width="22.85546875" customWidth="1"/>
    <col min="11266" max="11266" width="37.7109375" customWidth="1"/>
    <col min="11267" max="11267" width="29" customWidth="1"/>
    <col min="11268" max="11268" width="20.5703125" customWidth="1"/>
    <col min="11269" max="11269" width="16.42578125" customWidth="1"/>
    <col min="11270" max="11270" width="22.85546875" customWidth="1"/>
    <col min="11522" max="11522" width="37.7109375" customWidth="1"/>
    <col min="11523" max="11523" width="29" customWidth="1"/>
    <col min="11524" max="11524" width="20.5703125" customWidth="1"/>
    <col min="11525" max="11525" width="16.42578125" customWidth="1"/>
    <col min="11526" max="11526" width="22.85546875" customWidth="1"/>
    <col min="11778" max="11778" width="37.7109375" customWidth="1"/>
    <col min="11779" max="11779" width="29" customWidth="1"/>
    <col min="11780" max="11780" width="20.5703125" customWidth="1"/>
    <col min="11781" max="11781" width="16.42578125" customWidth="1"/>
    <col min="11782" max="11782" width="22.85546875" customWidth="1"/>
    <col min="12034" max="12034" width="37.7109375" customWidth="1"/>
    <col min="12035" max="12035" width="29" customWidth="1"/>
    <col min="12036" max="12036" width="20.5703125" customWidth="1"/>
    <col min="12037" max="12037" width="16.42578125" customWidth="1"/>
    <col min="12038" max="12038" width="22.85546875" customWidth="1"/>
    <col min="12290" max="12290" width="37.7109375" customWidth="1"/>
    <col min="12291" max="12291" width="29" customWidth="1"/>
    <col min="12292" max="12292" width="20.5703125" customWidth="1"/>
    <col min="12293" max="12293" width="16.42578125" customWidth="1"/>
    <col min="12294" max="12294" width="22.85546875" customWidth="1"/>
    <col min="12546" max="12546" width="37.7109375" customWidth="1"/>
    <col min="12547" max="12547" width="29" customWidth="1"/>
    <col min="12548" max="12548" width="20.5703125" customWidth="1"/>
    <col min="12549" max="12549" width="16.42578125" customWidth="1"/>
    <col min="12550" max="12550" width="22.85546875" customWidth="1"/>
    <col min="12802" max="12802" width="37.7109375" customWidth="1"/>
    <col min="12803" max="12803" width="29" customWidth="1"/>
    <col min="12804" max="12804" width="20.5703125" customWidth="1"/>
    <col min="12805" max="12805" width="16.42578125" customWidth="1"/>
    <col min="12806" max="12806" width="22.85546875" customWidth="1"/>
    <col min="13058" max="13058" width="37.7109375" customWidth="1"/>
    <col min="13059" max="13059" width="29" customWidth="1"/>
    <col min="13060" max="13060" width="20.5703125" customWidth="1"/>
    <col min="13061" max="13061" width="16.42578125" customWidth="1"/>
    <col min="13062" max="13062" width="22.85546875" customWidth="1"/>
    <col min="13314" max="13314" width="37.7109375" customWidth="1"/>
    <col min="13315" max="13315" width="29" customWidth="1"/>
    <col min="13316" max="13316" width="20.5703125" customWidth="1"/>
    <col min="13317" max="13317" width="16.42578125" customWidth="1"/>
    <col min="13318" max="13318" width="22.85546875" customWidth="1"/>
    <col min="13570" max="13570" width="37.7109375" customWidth="1"/>
    <col min="13571" max="13571" width="29" customWidth="1"/>
    <col min="13572" max="13572" width="20.5703125" customWidth="1"/>
    <col min="13573" max="13573" width="16.42578125" customWidth="1"/>
    <col min="13574" max="13574" width="22.85546875" customWidth="1"/>
    <col min="13826" max="13826" width="37.7109375" customWidth="1"/>
    <col min="13827" max="13827" width="29" customWidth="1"/>
    <col min="13828" max="13828" width="20.5703125" customWidth="1"/>
    <col min="13829" max="13829" width="16.42578125" customWidth="1"/>
    <col min="13830" max="13830" width="22.85546875" customWidth="1"/>
    <col min="14082" max="14082" width="37.7109375" customWidth="1"/>
    <col min="14083" max="14083" width="29" customWidth="1"/>
    <col min="14084" max="14084" width="20.5703125" customWidth="1"/>
    <col min="14085" max="14085" width="16.42578125" customWidth="1"/>
    <col min="14086" max="14086" width="22.85546875" customWidth="1"/>
    <col min="14338" max="14338" width="37.7109375" customWidth="1"/>
    <col min="14339" max="14339" width="29" customWidth="1"/>
    <col min="14340" max="14340" width="20.5703125" customWidth="1"/>
    <col min="14341" max="14341" width="16.42578125" customWidth="1"/>
    <col min="14342" max="14342" width="22.85546875" customWidth="1"/>
    <col min="14594" max="14594" width="37.7109375" customWidth="1"/>
    <col min="14595" max="14595" width="29" customWidth="1"/>
    <col min="14596" max="14596" width="20.5703125" customWidth="1"/>
    <col min="14597" max="14597" width="16.42578125" customWidth="1"/>
    <col min="14598" max="14598" width="22.85546875" customWidth="1"/>
    <col min="14850" max="14850" width="37.7109375" customWidth="1"/>
    <col min="14851" max="14851" width="29" customWidth="1"/>
    <col min="14852" max="14852" width="20.5703125" customWidth="1"/>
    <col min="14853" max="14853" width="16.42578125" customWidth="1"/>
    <col min="14854" max="14854" width="22.85546875" customWidth="1"/>
    <col min="15106" max="15106" width="37.7109375" customWidth="1"/>
    <col min="15107" max="15107" width="29" customWidth="1"/>
    <col min="15108" max="15108" width="20.5703125" customWidth="1"/>
    <col min="15109" max="15109" width="16.42578125" customWidth="1"/>
    <col min="15110" max="15110" width="22.85546875" customWidth="1"/>
    <col min="15362" max="15362" width="37.7109375" customWidth="1"/>
    <col min="15363" max="15363" width="29" customWidth="1"/>
    <col min="15364" max="15364" width="20.5703125" customWidth="1"/>
    <col min="15365" max="15365" width="16.42578125" customWidth="1"/>
    <col min="15366" max="15366" width="22.85546875" customWidth="1"/>
    <col min="15618" max="15618" width="37.7109375" customWidth="1"/>
    <col min="15619" max="15619" width="29" customWidth="1"/>
    <col min="15620" max="15620" width="20.5703125" customWidth="1"/>
    <col min="15621" max="15621" width="16.42578125" customWidth="1"/>
    <col min="15622" max="15622" width="22.85546875" customWidth="1"/>
    <col min="15874" max="15874" width="37.7109375" customWidth="1"/>
    <col min="15875" max="15875" width="29" customWidth="1"/>
    <col min="15876" max="15876" width="20.5703125" customWidth="1"/>
    <col min="15877" max="15877" width="16.42578125" customWidth="1"/>
    <col min="15878" max="15878" width="22.85546875" customWidth="1"/>
    <col min="16130" max="16130" width="37.7109375" customWidth="1"/>
    <col min="16131" max="16131" width="29" customWidth="1"/>
    <col min="16132" max="16132" width="20.5703125" customWidth="1"/>
    <col min="16133" max="16133" width="16.42578125" customWidth="1"/>
    <col min="16134" max="16134" width="22.85546875" customWidth="1"/>
  </cols>
  <sheetData>
    <row r="1" spans="1:9" ht="16.5">
      <c r="F1" s="62" t="s">
        <v>29</v>
      </c>
    </row>
    <row r="2" spans="1:9" ht="22.5" customHeight="1">
      <c r="A2" s="63" t="s">
        <v>0</v>
      </c>
      <c r="B2" s="63"/>
      <c r="C2" s="63"/>
      <c r="D2" s="63"/>
      <c r="E2" s="63"/>
      <c r="F2" s="63"/>
    </row>
    <row r="3" spans="1:9" ht="69.75" customHeight="1">
      <c r="A3" s="64" t="s">
        <v>13</v>
      </c>
      <c r="B3" s="64"/>
      <c r="C3" s="64"/>
      <c r="D3" s="64"/>
      <c r="E3" s="64"/>
      <c r="F3" s="64"/>
    </row>
    <row r="4" spans="1:9" ht="26.25" customHeight="1">
      <c r="B4" s="1"/>
      <c r="C4" s="1"/>
      <c r="D4" s="2"/>
      <c r="E4" s="65" t="s">
        <v>1</v>
      </c>
      <c r="F4" s="65"/>
    </row>
    <row r="5" spans="1:9" ht="75.75" customHeight="1">
      <c r="A5" s="3"/>
      <c r="B5" s="4" t="s">
        <v>2</v>
      </c>
      <c r="C5" s="4" t="s">
        <v>3</v>
      </c>
      <c r="D5" s="4" t="s">
        <v>4</v>
      </c>
      <c r="E5" s="4" t="s">
        <v>28</v>
      </c>
      <c r="F5" s="4" t="s">
        <v>5</v>
      </c>
    </row>
    <row r="6" spans="1:9" ht="56.25" customHeight="1">
      <c r="A6" s="28">
        <v>1</v>
      </c>
      <c r="B6" s="29" t="s">
        <v>21</v>
      </c>
      <c r="C6" s="37">
        <v>18500</v>
      </c>
      <c r="D6" s="37">
        <f>D7+D10+D11+D12+D13</f>
        <v>98500</v>
      </c>
      <c r="E6" s="37">
        <f>F6-D6</f>
        <v>89000</v>
      </c>
      <c r="F6" s="37">
        <v>187500</v>
      </c>
    </row>
    <row r="7" spans="1:9">
      <c r="A7" s="4">
        <v>1.1000000000000001</v>
      </c>
      <c r="B7" s="6" t="s">
        <v>6</v>
      </c>
      <c r="C7" s="38">
        <v>18500</v>
      </c>
      <c r="D7" s="38">
        <v>70000</v>
      </c>
      <c r="E7" s="39">
        <f>F7-D7</f>
        <v>106600</v>
      </c>
      <c r="F7" s="38">
        <v>176600</v>
      </c>
    </row>
    <row r="8" spans="1:9">
      <c r="A8" s="4"/>
      <c r="B8" s="6" t="s">
        <v>7</v>
      </c>
      <c r="C8" s="8"/>
      <c r="D8" s="8"/>
      <c r="E8" s="7"/>
      <c r="F8" s="8"/>
    </row>
    <row r="9" spans="1:9">
      <c r="A9" s="4"/>
      <c r="B9" s="6" t="s">
        <v>8</v>
      </c>
      <c r="C9" s="8"/>
      <c r="D9" s="8"/>
      <c r="E9" s="7"/>
      <c r="F9" s="8"/>
    </row>
    <row r="10" spans="1:9" ht="40.5">
      <c r="A10" s="4">
        <v>1.2</v>
      </c>
      <c r="B10" s="6" t="s">
        <v>9</v>
      </c>
      <c r="C10" s="8"/>
      <c r="D10" s="8"/>
      <c r="E10" s="7"/>
      <c r="F10" s="8"/>
    </row>
    <row r="11" spans="1:9">
      <c r="A11" s="4">
        <v>1.3</v>
      </c>
      <c r="B11" s="6" t="s">
        <v>10</v>
      </c>
      <c r="C11" s="8"/>
      <c r="D11" s="8"/>
      <c r="E11" s="7"/>
      <c r="F11" s="8"/>
    </row>
    <row r="12" spans="1:9">
      <c r="A12" s="4">
        <v>1.4</v>
      </c>
      <c r="B12" s="6" t="s">
        <v>11</v>
      </c>
      <c r="C12" s="8"/>
      <c r="D12" s="38">
        <v>28500</v>
      </c>
      <c r="E12" s="39">
        <f t="shared" ref="E12" si="0">F12-D12</f>
        <v>-17600</v>
      </c>
      <c r="F12" s="38">
        <v>10900</v>
      </c>
    </row>
    <row r="13" spans="1:9">
      <c r="A13" s="5">
        <v>1.5</v>
      </c>
      <c r="B13" s="9" t="s">
        <v>12</v>
      </c>
      <c r="C13" s="10"/>
      <c r="D13" s="10"/>
      <c r="E13" s="10"/>
      <c r="F13" s="10"/>
    </row>
    <row r="14" spans="1:9" ht="33" customHeight="1">
      <c r="A14" s="28">
        <v>2</v>
      </c>
      <c r="B14" s="29" t="s">
        <v>20</v>
      </c>
      <c r="C14" s="40">
        <v>6914200</v>
      </c>
      <c r="D14" s="40">
        <v>1313540</v>
      </c>
      <c r="E14" s="40">
        <f>F14-D14</f>
        <v>1601</v>
      </c>
      <c r="F14" s="41">
        <v>1315141</v>
      </c>
      <c r="G14" s="11"/>
    </row>
    <row r="15" spans="1:9" ht="17.25">
      <c r="A15" s="4">
        <v>2.1</v>
      </c>
      <c r="B15" s="6" t="s">
        <v>6</v>
      </c>
      <c r="C15" s="42">
        <v>513540</v>
      </c>
      <c r="D15" s="43">
        <v>110000</v>
      </c>
      <c r="E15" s="44">
        <f t="shared" ref="E15:E23" si="1">F15-D15</f>
        <v>434576</v>
      </c>
      <c r="F15" s="45">
        <v>544576</v>
      </c>
      <c r="G15" s="12"/>
      <c r="I15" s="13"/>
    </row>
    <row r="16" spans="1:9" ht="17.25">
      <c r="A16" s="4"/>
      <c r="B16" s="6" t="s">
        <v>7</v>
      </c>
      <c r="C16" s="8"/>
      <c r="D16" s="18"/>
      <c r="E16" s="44">
        <f t="shared" si="1"/>
        <v>388900</v>
      </c>
      <c r="F16" s="45">
        <v>388900</v>
      </c>
      <c r="G16" s="13"/>
      <c r="I16" s="33"/>
    </row>
    <row r="17" spans="1:9" ht="17.25">
      <c r="A17" s="4"/>
      <c r="B17" s="6" t="s">
        <v>8</v>
      </c>
      <c r="C17" s="8"/>
      <c r="D17" s="18"/>
      <c r="E17" s="44">
        <f t="shared" si="1"/>
        <v>155676</v>
      </c>
      <c r="F17" s="45">
        <v>155676</v>
      </c>
      <c r="G17" s="14"/>
      <c r="I17" s="33"/>
    </row>
    <row r="18" spans="1:9" ht="40.5">
      <c r="A18" s="4">
        <v>2.2000000000000002</v>
      </c>
      <c r="B18" s="6" t="s">
        <v>9</v>
      </c>
      <c r="C18" s="46">
        <v>6370660</v>
      </c>
      <c r="D18" s="43">
        <v>798540</v>
      </c>
      <c r="E18" s="44">
        <f t="shared" si="1"/>
        <v>-83540</v>
      </c>
      <c r="F18" s="45">
        <v>715000</v>
      </c>
      <c r="G18" s="14"/>
      <c r="I18" s="33"/>
    </row>
    <row r="19" spans="1:9" ht="17.25">
      <c r="A19" s="4">
        <v>2.2999999999999998</v>
      </c>
      <c r="B19" s="6" t="s">
        <v>10</v>
      </c>
      <c r="C19" s="38"/>
      <c r="D19" s="43">
        <v>25565</v>
      </c>
      <c r="E19" s="44">
        <f t="shared" si="1"/>
        <v>0</v>
      </c>
      <c r="F19" s="45">
        <v>25565</v>
      </c>
      <c r="G19" s="14"/>
      <c r="I19" s="33"/>
    </row>
    <row r="20" spans="1:9" ht="17.25">
      <c r="A20" s="4">
        <v>2.4</v>
      </c>
      <c r="B20" s="6" t="s">
        <v>11</v>
      </c>
      <c r="C20" s="38">
        <v>30000</v>
      </c>
      <c r="D20" s="45">
        <v>30000</v>
      </c>
      <c r="E20" s="47">
        <f t="shared" si="1"/>
        <v>0</v>
      </c>
      <c r="F20" s="45">
        <v>30000</v>
      </c>
      <c r="G20" s="14"/>
      <c r="I20" s="33"/>
    </row>
    <row r="21" spans="1:9" ht="17.25">
      <c r="A21" s="4">
        <v>2.5</v>
      </c>
      <c r="B21" s="6" t="s">
        <v>12</v>
      </c>
      <c r="C21" s="48"/>
      <c r="D21" s="45">
        <v>349435</v>
      </c>
      <c r="E21" s="47">
        <f t="shared" si="1"/>
        <v>-349435</v>
      </c>
      <c r="F21" s="45"/>
      <c r="G21" s="14"/>
      <c r="I21" s="33"/>
    </row>
    <row r="22" spans="1:9" ht="34.5">
      <c r="A22" s="28">
        <v>3</v>
      </c>
      <c r="B22" s="29" t="s">
        <v>19</v>
      </c>
      <c r="C22" s="40">
        <v>25000</v>
      </c>
      <c r="D22" s="40">
        <v>25000</v>
      </c>
      <c r="E22" s="40">
        <f t="shared" si="1"/>
        <v>6000</v>
      </c>
      <c r="F22" s="41">
        <v>31000</v>
      </c>
      <c r="G22" s="12"/>
    </row>
    <row r="23" spans="1:9">
      <c r="A23" s="4">
        <v>3.1</v>
      </c>
      <c r="B23" s="6" t="s">
        <v>6</v>
      </c>
      <c r="C23" s="42">
        <v>25000</v>
      </c>
      <c r="D23" s="43">
        <v>25000</v>
      </c>
      <c r="E23" s="44">
        <f t="shared" si="1"/>
        <v>6000</v>
      </c>
      <c r="F23" s="45">
        <v>31000</v>
      </c>
    </row>
    <row r="24" spans="1:9">
      <c r="A24" s="4"/>
      <c r="B24" s="6" t="s">
        <v>7</v>
      </c>
      <c r="C24" s="8"/>
      <c r="D24" s="18"/>
      <c r="E24" s="21"/>
      <c r="F24" s="15"/>
    </row>
    <row r="25" spans="1:9">
      <c r="A25" s="4"/>
      <c r="B25" s="6" t="s">
        <v>8</v>
      </c>
      <c r="C25" s="8"/>
      <c r="D25" s="18"/>
      <c r="E25" s="21"/>
      <c r="F25" s="15"/>
    </row>
    <row r="26" spans="1:9" ht="40.5">
      <c r="A26" s="4">
        <v>3.2</v>
      </c>
      <c r="B26" s="6" t="s">
        <v>9</v>
      </c>
      <c r="C26" s="20"/>
      <c r="D26" s="18"/>
      <c r="E26" s="21"/>
      <c r="F26" s="15"/>
    </row>
    <row r="27" spans="1:9">
      <c r="A27" s="4">
        <v>3.3</v>
      </c>
      <c r="B27" s="6" t="s">
        <v>10</v>
      </c>
      <c r="C27" s="8"/>
      <c r="D27" s="18"/>
      <c r="E27" s="21"/>
      <c r="F27" s="15"/>
    </row>
    <row r="28" spans="1:9">
      <c r="A28" s="4">
        <v>3.4</v>
      </c>
      <c r="B28" s="6" t="s">
        <v>11</v>
      </c>
      <c r="C28" s="8"/>
      <c r="D28" s="18"/>
      <c r="E28" s="21"/>
      <c r="F28" s="15"/>
    </row>
    <row r="29" spans="1:9">
      <c r="A29" s="4">
        <v>3.5</v>
      </c>
      <c r="B29" s="6" t="s">
        <v>12</v>
      </c>
      <c r="D29" s="18"/>
      <c r="E29" s="21"/>
      <c r="F29" s="15"/>
    </row>
    <row r="30" spans="1:9" ht="51.75">
      <c r="A30" s="28">
        <v>4</v>
      </c>
      <c r="B30" s="30" t="s">
        <v>26</v>
      </c>
      <c r="C30" s="49">
        <v>3800702.9</v>
      </c>
      <c r="D30" s="22">
        <v>3386058.4</v>
      </c>
      <c r="E30" s="27">
        <f>F30-D30</f>
        <v>846386.80000000028</v>
      </c>
      <c r="F30" s="22">
        <v>4232445.2</v>
      </c>
    </row>
    <row r="31" spans="1:9">
      <c r="A31" s="4">
        <v>4.0999999999999996</v>
      </c>
      <c r="B31" s="31" t="s">
        <v>6</v>
      </c>
      <c r="C31" s="32">
        <v>2800702.9</v>
      </c>
      <c r="D31" s="18">
        <v>2434646.4</v>
      </c>
      <c r="E31" s="16">
        <f t="shared" ref="E31:E50" si="2">F31-D31</f>
        <v>846386.80000000028</v>
      </c>
      <c r="F31" s="15">
        <v>3281033.2</v>
      </c>
    </row>
    <row r="32" spans="1:9">
      <c r="A32" s="4"/>
      <c r="B32" s="31" t="s">
        <v>7</v>
      </c>
      <c r="C32" s="32">
        <v>2800702.9</v>
      </c>
      <c r="D32" s="18">
        <v>2434646.4</v>
      </c>
      <c r="E32" s="16">
        <f t="shared" si="2"/>
        <v>846386.80000000028</v>
      </c>
      <c r="F32" s="15">
        <v>3281033.2</v>
      </c>
    </row>
    <row r="33" spans="1:6">
      <c r="A33" s="4"/>
      <c r="B33" s="6" t="s">
        <v>8</v>
      </c>
      <c r="C33" s="8"/>
      <c r="D33" s="18"/>
      <c r="E33" s="16"/>
      <c r="F33" s="15"/>
    </row>
    <row r="34" spans="1:6" ht="40.5">
      <c r="A34" s="4">
        <v>4.2</v>
      </c>
      <c r="B34" s="6" t="s">
        <v>9</v>
      </c>
      <c r="C34" s="20"/>
      <c r="D34" s="18"/>
      <c r="E34" s="16"/>
      <c r="F34" s="15"/>
    </row>
    <row r="35" spans="1:6">
      <c r="A35" s="4">
        <v>4.3</v>
      </c>
      <c r="B35" s="6" t="s">
        <v>10</v>
      </c>
      <c r="C35" s="38">
        <v>1000000</v>
      </c>
      <c r="D35" s="43">
        <v>951412</v>
      </c>
      <c r="E35" s="50">
        <f t="shared" si="2"/>
        <v>0</v>
      </c>
      <c r="F35" s="45">
        <v>951412</v>
      </c>
    </row>
    <row r="36" spans="1:6">
      <c r="A36" s="4">
        <v>4.4000000000000004</v>
      </c>
      <c r="B36" s="6" t="s">
        <v>11</v>
      </c>
      <c r="C36" s="38"/>
      <c r="D36" s="43"/>
      <c r="E36" s="50"/>
      <c r="F36" s="45"/>
    </row>
    <row r="37" spans="1:6">
      <c r="A37" s="4">
        <v>4.5</v>
      </c>
      <c r="B37" s="6" t="s">
        <v>12</v>
      </c>
      <c r="D37" s="18"/>
      <c r="E37" s="16"/>
      <c r="F37" s="15"/>
    </row>
    <row r="38" spans="1:6" ht="34.5">
      <c r="A38" s="28">
        <v>5</v>
      </c>
      <c r="B38" s="29" t="s">
        <v>18</v>
      </c>
      <c r="C38" s="40">
        <v>2500</v>
      </c>
      <c r="D38" s="40">
        <v>450000</v>
      </c>
      <c r="E38" s="27">
        <f t="shared" si="2"/>
        <v>702378.19</v>
      </c>
      <c r="F38" s="28">
        <v>1152378.19</v>
      </c>
    </row>
    <row r="39" spans="1:6" ht="17.25">
      <c r="A39" s="4">
        <v>5.0999999999999996</v>
      </c>
      <c r="B39" s="6" t="s">
        <v>6</v>
      </c>
      <c r="C39" s="19"/>
      <c r="D39" s="43">
        <v>429600</v>
      </c>
      <c r="E39" s="21">
        <f t="shared" si="2"/>
        <v>-108621.80800000002</v>
      </c>
      <c r="F39" s="23">
        <v>320978.19199999998</v>
      </c>
    </row>
    <row r="40" spans="1:6">
      <c r="A40" s="4"/>
      <c r="B40" s="6" t="s">
        <v>7</v>
      </c>
      <c r="C40" s="8"/>
      <c r="D40" s="18"/>
      <c r="E40" s="21">
        <f t="shared" si="2"/>
        <v>0</v>
      </c>
      <c r="F40" s="3"/>
    </row>
    <row r="41" spans="1:6" ht="17.25">
      <c r="A41" s="4"/>
      <c r="B41" s="6" t="s">
        <v>8</v>
      </c>
      <c r="C41" s="8"/>
      <c r="D41" s="18"/>
      <c r="E41" s="21">
        <f t="shared" si="2"/>
        <v>320978.19199999998</v>
      </c>
      <c r="F41" s="23">
        <v>320978.19199999998</v>
      </c>
    </row>
    <row r="42" spans="1:6" ht="40.5">
      <c r="A42" s="4">
        <v>5.2</v>
      </c>
      <c r="B42" s="6" t="s">
        <v>9</v>
      </c>
      <c r="C42" s="46">
        <v>2500</v>
      </c>
      <c r="D42" s="43">
        <v>21400</v>
      </c>
      <c r="E42" s="44">
        <f t="shared" si="2"/>
        <v>0</v>
      </c>
      <c r="F42" s="51">
        <v>21400</v>
      </c>
    </row>
    <row r="43" spans="1:6">
      <c r="A43" s="4">
        <v>5.3</v>
      </c>
      <c r="B43" s="6" t="s">
        <v>10</v>
      </c>
      <c r="C43" s="8"/>
      <c r="D43" s="18"/>
      <c r="E43" s="21"/>
      <c r="F43" s="15"/>
    </row>
    <row r="44" spans="1:6" ht="17.25">
      <c r="A44" s="4">
        <v>5.4</v>
      </c>
      <c r="B44" s="6" t="s">
        <v>11</v>
      </c>
      <c r="C44" s="8"/>
      <c r="D44" s="18"/>
      <c r="E44" s="44">
        <f t="shared" si="2"/>
        <v>810000</v>
      </c>
      <c r="F44" s="51">
        <v>810000</v>
      </c>
    </row>
    <row r="45" spans="1:6">
      <c r="A45" s="4">
        <v>5.5</v>
      </c>
      <c r="B45" s="6" t="s">
        <v>12</v>
      </c>
      <c r="C45" s="3"/>
      <c r="D45" s="15"/>
      <c r="E45" s="47"/>
      <c r="F45" s="45"/>
    </row>
    <row r="46" spans="1:6" ht="51.75">
      <c r="A46" s="28">
        <v>6</v>
      </c>
      <c r="B46" s="29" t="s">
        <v>17</v>
      </c>
      <c r="C46" s="41">
        <v>20000</v>
      </c>
      <c r="D46" s="41">
        <v>40000</v>
      </c>
      <c r="E46" s="40">
        <f t="shared" si="2"/>
        <v>1869600</v>
      </c>
      <c r="F46" s="41">
        <v>1909600</v>
      </c>
    </row>
    <row r="47" spans="1:6">
      <c r="A47" s="4">
        <v>6.1</v>
      </c>
      <c r="B47" s="6" t="s">
        <v>6</v>
      </c>
      <c r="C47" s="42">
        <v>20000</v>
      </c>
      <c r="D47" s="45">
        <v>20000</v>
      </c>
      <c r="E47" s="50">
        <f t="shared" si="2"/>
        <v>1844600</v>
      </c>
      <c r="F47" s="45">
        <v>1864600</v>
      </c>
    </row>
    <row r="48" spans="1:6">
      <c r="A48" s="4"/>
      <c r="B48" s="6" t="s">
        <v>7</v>
      </c>
      <c r="C48" s="38"/>
      <c r="D48" s="45">
        <v>20000</v>
      </c>
      <c r="E48" s="50">
        <f t="shared" si="2"/>
        <v>1844600</v>
      </c>
      <c r="F48" s="45">
        <v>1864600</v>
      </c>
    </row>
    <row r="49" spans="1:6">
      <c r="A49" s="4"/>
      <c r="B49" s="6" t="s">
        <v>8</v>
      </c>
      <c r="C49" s="38"/>
      <c r="D49" s="45"/>
      <c r="E49" s="50"/>
      <c r="F49" s="45"/>
    </row>
    <row r="50" spans="1:6" ht="40.5">
      <c r="A50" s="4">
        <v>6.2</v>
      </c>
      <c r="B50" s="6" t="s">
        <v>9</v>
      </c>
      <c r="C50" s="20"/>
      <c r="D50" s="45">
        <v>20000</v>
      </c>
      <c r="E50" s="50">
        <f t="shared" si="2"/>
        <v>25000</v>
      </c>
      <c r="F50" s="45">
        <v>45000</v>
      </c>
    </row>
    <row r="51" spans="1:6">
      <c r="A51" s="4">
        <v>6.3</v>
      </c>
      <c r="B51" s="6" t="s">
        <v>10</v>
      </c>
      <c r="C51" s="8"/>
      <c r="D51" s="15"/>
      <c r="E51" s="16"/>
      <c r="F51" s="15"/>
    </row>
    <row r="52" spans="1:6">
      <c r="A52" s="4">
        <v>6.4</v>
      </c>
      <c r="B52" s="6" t="s">
        <v>11</v>
      </c>
      <c r="C52" s="8"/>
      <c r="D52" s="15"/>
      <c r="E52" s="16"/>
      <c r="F52" s="15"/>
    </row>
    <row r="53" spans="1:6">
      <c r="A53" s="4">
        <v>6.5</v>
      </c>
      <c r="B53" s="6" t="s">
        <v>12</v>
      </c>
      <c r="C53" s="3"/>
      <c r="D53" s="15"/>
      <c r="E53" s="17"/>
      <c r="F53" s="15"/>
    </row>
    <row r="54" spans="1:6" ht="103.5">
      <c r="A54" s="28">
        <v>7</v>
      </c>
      <c r="B54" s="29" t="s">
        <v>16</v>
      </c>
      <c r="C54" s="41">
        <v>15000</v>
      </c>
      <c r="D54" s="41">
        <v>15000</v>
      </c>
      <c r="E54" s="40">
        <f>F54-D54</f>
        <v>43200</v>
      </c>
      <c r="F54" s="41">
        <v>58200</v>
      </c>
    </row>
    <row r="55" spans="1:6">
      <c r="A55" s="4">
        <v>7.1</v>
      </c>
      <c r="B55" s="6" t="s">
        <v>6</v>
      </c>
      <c r="C55" s="42"/>
      <c r="D55" s="45"/>
      <c r="E55" s="44"/>
      <c r="F55" s="45"/>
    </row>
    <row r="56" spans="1:6">
      <c r="A56" s="4"/>
      <c r="B56" s="6" t="s">
        <v>7</v>
      </c>
      <c r="C56" s="38"/>
      <c r="D56" s="45"/>
      <c r="E56" s="44"/>
      <c r="F56" s="45"/>
    </row>
    <row r="57" spans="1:6">
      <c r="A57" s="4"/>
      <c r="B57" s="6" t="s">
        <v>8</v>
      </c>
      <c r="C57" s="38"/>
      <c r="D57" s="45"/>
      <c r="E57" s="44"/>
      <c r="F57" s="45"/>
    </row>
    <row r="58" spans="1:6" ht="40.5">
      <c r="A58" s="4">
        <v>7.2</v>
      </c>
      <c r="B58" s="6" t="s">
        <v>9</v>
      </c>
      <c r="C58" s="46">
        <v>15000</v>
      </c>
      <c r="D58" s="45">
        <v>15000</v>
      </c>
      <c r="E58" s="44">
        <f t="shared" ref="E58:E109" si="3">F58-D58</f>
        <v>43200</v>
      </c>
      <c r="F58" s="45">
        <v>58200</v>
      </c>
    </row>
    <row r="59" spans="1:6">
      <c r="A59" s="4">
        <v>7.3</v>
      </c>
      <c r="B59" s="6" t="s">
        <v>10</v>
      </c>
      <c r="C59" s="8"/>
      <c r="D59" s="15"/>
      <c r="E59" s="21"/>
      <c r="F59" s="15"/>
    </row>
    <row r="60" spans="1:6">
      <c r="A60" s="4">
        <v>7.4</v>
      </c>
      <c r="B60" s="6" t="s">
        <v>11</v>
      </c>
      <c r="C60" s="8"/>
      <c r="D60" s="15"/>
      <c r="E60" s="21"/>
      <c r="F60" s="15"/>
    </row>
    <row r="61" spans="1:6">
      <c r="A61" s="4">
        <v>7.5</v>
      </c>
      <c r="B61" s="6" t="s">
        <v>12</v>
      </c>
      <c r="C61" s="3"/>
      <c r="D61" s="15"/>
      <c r="E61" s="21"/>
      <c r="F61" s="15"/>
    </row>
    <row r="62" spans="1:6" ht="51.75">
      <c r="A62" s="28">
        <v>8</v>
      </c>
      <c r="B62" s="29" t="s">
        <v>22</v>
      </c>
      <c r="C62" s="41">
        <v>4142200</v>
      </c>
      <c r="D62" s="41">
        <f>D70+D78+D86+D94</f>
        <v>4120113</v>
      </c>
      <c r="E62" s="28">
        <f>F62-D62</f>
        <v>-1085294.46</v>
      </c>
      <c r="F62" s="28">
        <f>F70+F78+F86+F94</f>
        <v>3034818.54</v>
      </c>
    </row>
    <row r="63" spans="1:6">
      <c r="A63" s="4">
        <v>8.1</v>
      </c>
      <c r="B63" s="6" t="s">
        <v>6</v>
      </c>
      <c r="C63" s="42">
        <f>C71+C79+C87+C95</f>
        <v>3142200</v>
      </c>
      <c r="D63" s="42">
        <f t="shared" ref="D63:F67" si="4">D71+D79+D87+D95</f>
        <v>1911933</v>
      </c>
      <c r="E63" s="42">
        <f t="shared" si="4"/>
        <v>-765820</v>
      </c>
      <c r="F63" s="42">
        <f t="shared" si="4"/>
        <v>1146113</v>
      </c>
    </row>
    <row r="64" spans="1:6">
      <c r="A64" s="4"/>
      <c r="B64" s="6" t="s">
        <v>7</v>
      </c>
      <c r="C64" s="38">
        <f>C72+C80+C88+C96</f>
        <v>100000</v>
      </c>
      <c r="D64" s="38">
        <f t="shared" si="4"/>
        <v>62000</v>
      </c>
      <c r="E64" s="38">
        <f t="shared" si="4"/>
        <v>-3000</v>
      </c>
      <c r="F64" s="38">
        <f t="shared" si="4"/>
        <v>59000</v>
      </c>
    </row>
    <row r="65" spans="1:6">
      <c r="A65" s="4"/>
      <c r="B65" s="6" t="s">
        <v>8</v>
      </c>
      <c r="C65" s="38">
        <f>C73+C81+C89+C97</f>
        <v>750000</v>
      </c>
      <c r="D65" s="38">
        <f t="shared" si="4"/>
        <v>0</v>
      </c>
      <c r="E65" s="38">
        <f t="shared" si="4"/>
        <v>0</v>
      </c>
      <c r="F65" s="38">
        <f t="shared" si="4"/>
        <v>0</v>
      </c>
    </row>
    <row r="66" spans="1:6" ht="40.5">
      <c r="A66" s="4">
        <v>8.1999999999999993</v>
      </c>
      <c r="B66" s="6" t="s">
        <v>9</v>
      </c>
      <c r="C66" s="46">
        <f>C74+C82+C90+C98</f>
        <v>900000</v>
      </c>
      <c r="D66" s="46">
        <f t="shared" si="4"/>
        <v>2208180</v>
      </c>
      <c r="E66" s="20">
        <f t="shared" si="4"/>
        <v>-435997.45999999996</v>
      </c>
      <c r="F66" s="20">
        <f t="shared" si="4"/>
        <v>1772182.54</v>
      </c>
    </row>
    <row r="67" spans="1:6">
      <c r="A67" s="4">
        <v>8.3000000000000007</v>
      </c>
      <c r="B67" s="6" t="s">
        <v>10</v>
      </c>
      <c r="C67" s="38">
        <f>C75+C83+C91+C99</f>
        <v>100000</v>
      </c>
      <c r="D67" s="38">
        <f t="shared" si="4"/>
        <v>0</v>
      </c>
      <c r="E67" s="38">
        <f t="shared" si="4"/>
        <v>116523</v>
      </c>
      <c r="F67" s="38">
        <f t="shared" si="4"/>
        <v>116523</v>
      </c>
    </row>
    <row r="68" spans="1:6">
      <c r="A68" s="4">
        <v>8.4</v>
      </c>
      <c r="B68" s="6" t="s">
        <v>11</v>
      </c>
      <c r="C68" s="38"/>
      <c r="D68" s="45"/>
      <c r="E68" s="17">
        <f t="shared" si="3"/>
        <v>0</v>
      </c>
      <c r="F68" s="15"/>
    </row>
    <row r="69" spans="1:6">
      <c r="A69" s="4">
        <v>8.5</v>
      </c>
      <c r="B69" s="6" t="s">
        <v>12</v>
      </c>
      <c r="C69" s="3">
        <f>C77+C85+C93+C101</f>
        <v>0</v>
      </c>
      <c r="D69" s="3">
        <f t="shared" ref="D69:F69" si="5">D77+D85+D93+D101</f>
        <v>0</v>
      </c>
      <c r="E69" s="3">
        <f t="shared" si="5"/>
        <v>0</v>
      </c>
      <c r="F69" s="3">
        <f t="shared" si="5"/>
        <v>0</v>
      </c>
    </row>
    <row r="70" spans="1:6" ht="34.5">
      <c r="A70" s="28">
        <v>9</v>
      </c>
      <c r="B70" s="30" t="s">
        <v>27</v>
      </c>
      <c r="C70" s="52">
        <v>2392200</v>
      </c>
      <c r="D70" s="53">
        <v>1522463</v>
      </c>
      <c r="E70" s="40">
        <f t="shared" si="3"/>
        <v>-683027</v>
      </c>
      <c r="F70" s="41">
        <v>839436</v>
      </c>
    </row>
    <row r="71" spans="1:6">
      <c r="A71" s="4">
        <v>9.1</v>
      </c>
      <c r="B71" s="31" t="s">
        <v>6</v>
      </c>
      <c r="C71" s="54">
        <v>2292200</v>
      </c>
      <c r="D71" s="45">
        <v>1522463</v>
      </c>
      <c r="E71" s="44">
        <f t="shared" si="3"/>
        <v>-771750</v>
      </c>
      <c r="F71" s="45">
        <v>750713</v>
      </c>
    </row>
    <row r="72" spans="1:6">
      <c r="A72" s="4"/>
      <c r="B72" s="6" t="s">
        <v>7</v>
      </c>
      <c r="C72" s="8"/>
      <c r="D72" s="15"/>
      <c r="E72" s="21"/>
      <c r="F72" s="15"/>
    </row>
    <row r="73" spans="1:6">
      <c r="A73" s="4"/>
      <c r="B73" s="6" t="s">
        <v>8</v>
      </c>
      <c r="C73" s="8"/>
      <c r="D73" s="15"/>
      <c r="E73" s="21"/>
      <c r="F73" s="15"/>
    </row>
    <row r="74" spans="1:6" ht="40.5">
      <c r="A74" s="4">
        <v>9.1999999999999993</v>
      </c>
      <c r="B74" s="6" t="s">
        <v>9</v>
      </c>
      <c r="C74" s="20"/>
      <c r="D74" s="15"/>
      <c r="E74" s="21"/>
      <c r="F74" s="15"/>
    </row>
    <row r="75" spans="1:6">
      <c r="A75" s="4">
        <v>9.3000000000000007</v>
      </c>
      <c r="B75" s="6" t="s">
        <v>10</v>
      </c>
      <c r="C75" s="38">
        <v>100000</v>
      </c>
      <c r="D75" s="45">
        <v>0</v>
      </c>
      <c r="E75" s="44">
        <f t="shared" si="3"/>
        <v>88723</v>
      </c>
      <c r="F75" s="45">
        <v>88723</v>
      </c>
    </row>
    <row r="76" spans="1:6">
      <c r="A76" s="4">
        <v>9.4</v>
      </c>
      <c r="B76" s="6" t="s">
        <v>11</v>
      </c>
      <c r="C76" s="38"/>
      <c r="D76" s="45"/>
      <c r="E76" s="44"/>
      <c r="F76" s="45"/>
    </row>
    <row r="77" spans="1:6">
      <c r="A77" s="4">
        <v>9.5</v>
      </c>
      <c r="B77" s="6" t="s">
        <v>12</v>
      </c>
      <c r="C77" s="48"/>
      <c r="D77" s="45"/>
      <c r="E77" s="44"/>
      <c r="F77" s="45"/>
    </row>
    <row r="78" spans="1:6" ht="34.5">
      <c r="A78" s="28">
        <v>10</v>
      </c>
      <c r="B78" s="29" t="s">
        <v>14</v>
      </c>
      <c r="C78" s="55">
        <v>1250000</v>
      </c>
      <c r="D78" s="55">
        <v>535650</v>
      </c>
      <c r="E78" s="56">
        <f t="shared" si="3"/>
        <v>8750</v>
      </c>
      <c r="F78" s="57">
        <v>544400</v>
      </c>
    </row>
    <row r="79" spans="1:6">
      <c r="A79" s="4">
        <v>10.1</v>
      </c>
      <c r="B79" s="6" t="s">
        <v>6</v>
      </c>
      <c r="C79" s="42">
        <v>750000</v>
      </c>
      <c r="D79" s="45">
        <v>327470</v>
      </c>
      <c r="E79" s="50">
        <f t="shared" si="3"/>
        <v>8930</v>
      </c>
      <c r="F79" s="45">
        <v>336400</v>
      </c>
    </row>
    <row r="80" spans="1:6">
      <c r="A80" s="4"/>
      <c r="B80" s="6" t="s">
        <v>7</v>
      </c>
      <c r="C80" s="38"/>
      <c r="D80" s="45"/>
      <c r="E80" s="50"/>
      <c r="F80" s="45"/>
    </row>
    <row r="81" spans="1:6">
      <c r="A81" s="4"/>
      <c r="B81" s="6" t="s">
        <v>8</v>
      </c>
      <c r="C81" s="38">
        <v>750000</v>
      </c>
      <c r="D81" s="45"/>
      <c r="E81" s="50"/>
      <c r="F81" s="45"/>
    </row>
    <row r="82" spans="1:6" ht="40.5">
      <c r="A82" s="4">
        <v>10.199999999999999</v>
      </c>
      <c r="B82" s="6" t="s">
        <v>9</v>
      </c>
      <c r="C82" s="46">
        <v>500000</v>
      </c>
      <c r="D82" s="45">
        <v>208180</v>
      </c>
      <c r="E82" s="50">
        <f t="shared" si="3"/>
        <v>-180</v>
      </c>
      <c r="F82" s="45">
        <v>208000</v>
      </c>
    </row>
    <row r="83" spans="1:6">
      <c r="A83" s="4">
        <v>10.3</v>
      </c>
      <c r="B83" s="6" t="s">
        <v>10</v>
      </c>
      <c r="C83" s="38"/>
      <c r="D83" s="45"/>
      <c r="E83" s="50"/>
      <c r="F83" s="45"/>
    </row>
    <row r="84" spans="1:6">
      <c r="A84" s="4">
        <v>10.4</v>
      </c>
      <c r="B84" s="6" t="s">
        <v>11</v>
      </c>
      <c r="C84" s="38"/>
      <c r="D84" s="45"/>
      <c r="E84" s="50"/>
      <c r="F84" s="45"/>
    </row>
    <row r="85" spans="1:6">
      <c r="A85" s="4">
        <v>10.5</v>
      </c>
      <c r="B85" s="6" t="s">
        <v>12</v>
      </c>
      <c r="C85" s="3"/>
      <c r="D85" s="15"/>
      <c r="E85" s="16"/>
      <c r="F85" s="15"/>
    </row>
    <row r="86" spans="1:6" ht="34.5">
      <c r="A86" s="28">
        <v>11</v>
      </c>
      <c r="B86" s="29" t="s">
        <v>15</v>
      </c>
      <c r="C86" s="57">
        <v>400000</v>
      </c>
      <c r="D86" s="57">
        <v>2000000</v>
      </c>
      <c r="E86" s="25">
        <f t="shared" si="3"/>
        <v>-435817.45999999996</v>
      </c>
      <c r="F86" s="26">
        <v>1564182.54</v>
      </c>
    </row>
    <row r="87" spans="1:6">
      <c r="A87" s="4">
        <v>11.1</v>
      </c>
      <c r="B87" s="6" t="s">
        <v>6</v>
      </c>
      <c r="C87" s="19"/>
      <c r="D87" s="15"/>
      <c r="E87" s="16"/>
      <c r="F87" s="15"/>
    </row>
    <row r="88" spans="1:6">
      <c r="A88" s="4"/>
      <c r="B88" s="6" t="s">
        <v>7</v>
      </c>
      <c r="C88" s="8"/>
      <c r="D88" s="15"/>
      <c r="E88" s="16"/>
      <c r="F88" s="15"/>
    </row>
    <row r="89" spans="1:6">
      <c r="A89" s="4"/>
      <c r="B89" s="6" t="s">
        <v>8</v>
      </c>
      <c r="C89" s="8"/>
      <c r="D89" s="15"/>
      <c r="E89" s="16"/>
      <c r="F89" s="15"/>
    </row>
    <row r="90" spans="1:6" ht="41.25">
      <c r="A90" s="4">
        <v>11.2</v>
      </c>
      <c r="B90" s="6" t="s">
        <v>9</v>
      </c>
      <c r="C90" s="46">
        <v>400000</v>
      </c>
      <c r="D90" s="45">
        <v>2000000</v>
      </c>
      <c r="E90" s="16">
        <f t="shared" si="3"/>
        <v>-435817.45999999996</v>
      </c>
      <c r="F90" s="26">
        <v>1564182.54</v>
      </c>
    </row>
    <row r="91" spans="1:6">
      <c r="A91" s="4">
        <v>11.3</v>
      </c>
      <c r="B91" s="6" t="s">
        <v>10</v>
      </c>
      <c r="C91" s="8"/>
      <c r="D91" s="15"/>
      <c r="E91" s="16"/>
      <c r="F91" s="15"/>
    </row>
    <row r="92" spans="1:6">
      <c r="A92" s="4">
        <v>11.4</v>
      </c>
      <c r="B92" s="6" t="s">
        <v>11</v>
      </c>
      <c r="C92" s="8"/>
      <c r="D92" s="15"/>
      <c r="E92" s="16"/>
      <c r="F92" s="15"/>
    </row>
    <row r="93" spans="1:6">
      <c r="A93" s="4">
        <v>11.5</v>
      </c>
      <c r="B93" s="6" t="s">
        <v>12</v>
      </c>
      <c r="C93" s="3"/>
      <c r="D93" s="15"/>
      <c r="E93" s="17"/>
      <c r="F93" s="15"/>
    </row>
    <row r="94" spans="1:6" ht="51.75">
      <c r="A94" s="28">
        <v>12</v>
      </c>
      <c r="B94" s="29" t="s">
        <v>23</v>
      </c>
      <c r="C94" s="57">
        <v>100000</v>
      </c>
      <c r="D94" s="57">
        <v>62000</v>
      </c>
      <c r="E94" s="58">
        <f t="shared" si="3"/>
        <v>24800</v>
      </c>
      <c r="F94" s="57">
        <v>86800</v>
      </c>
    </row>
    <row r="95" spans="1:6">
      <c r="A95" s="4">
        <v>12.1</v>
      </c>
      <c r="B95" s="6" t="s">
        <v>6</v>
      </c>
      <c r="C95" s="42">
        <v>100000</v>
      </c>
      <c r="D95" s="45">
        <v>62000</v>
      </c>
      <c r="E95" s="58">
        <f t="shared" si="3"/>
        <v>-3000</v>
      </c>
      <c r="F95" s="45">
        <v>59000</v>
      </c>
    </row>
    <row r="96" spans="1:6">
      <c r="A96" s="4"/>
      <c r="B96" s="6" t="s">
        <v>7</v>
      </c>
      <c r="C96" s="38">
        <v>100000</v>
      </c>
      <c r="D96" s="45">
        <v>62000</v>
      </c>
      <c r="E96" s="58">
        <f t="shared" si="3"/>
        <v>-3000</v>
      </c>
      <c r="F96" s="45">
        <v>59000</v>
      </c>
    </row>
    <row r="97" spans="1:6">
      <c r="A97" s="4"/>
      <c r="B97" s="6" t="s">
        <v>8</v>
      </c>
      <c r="C97" s="8"/>
      <c r="D97" s="15"/>
      <c r="E97" s="17"/>
      <c r="F97" s="15"/>
    </row>
    <row r="98" spans="1:6" ht="41.25">
      <c r="A98" s="4">
        <v>12.2</v>
      </c>
      <c r="B98" s="6" t="s">
        <v>9</v>
      </c>
      <c r="C98" s="20"/>
      <c r="D98" s="15"/>
      <c r="E98" s="17"/>
      <c r="F98" s="26"/>
    </row>
    <row r="99" spans="1:6">
      <c r="A99" s="4">
        <v>12.3</v>
      </c>
      <c r="B99" s="6" t="s">
        <v>10</v>
      </c>
      <c r="C99" s="8"/>
      <c r="D99" s="15"/>
      <c r="E99" s="58">
        <f t="shared" si="3"/>
        <v>27800</v>
      </c>
      <c r="F99" s="45">
        <v>27800</v>
      </c>
    </row>
    <row r="100" spans="1:6">
      <c r="A100" s="4">
        <v>12.4</v>
      </c>
      <c r="B100" s="6" t="s">
        <v>11</v>
      </c>
      <c r="C100" s="8"/>
      <c r="D100" s="15"/>
      <c r="E100" s="17"/>
      <c r="F100" s="15"/>
    </row>
    <row r="101" spans="1:6">
      <c r="A101" s="4">
        <v>12.5</v>
      </c>
      <c r="B101" s="6" t="s">
        <v>12</v>
      </c>
      <c r="C101" s="3"/>
      <c r="D101" s="15"/>
      <c r="E101" s="17"/>
      <c r="F101" s="15"/>
    </row>
    <row r="102" spans="1:6" ht="34.5">
      <c r="A102" s="28">
        <v>13</v>
      </c>
      <c r="B102" s="29" t="s">
        <v>24</v>
      </c>
      <c r="C102" s="57">
        <v>4450600</v>
      </c>
      <c r="D102" s="57">
        <v>3308000</v>
      </c>
      <c r="E102" s="26">
        <f t="shared" si="3"/>
        <v>19949064.600000001</v>
      </c>
      <c r="F102" s="26">
        <f>F103+F106+F107+F108+F109</f>
        <v>23257064.600000001</v>
      </c>
    </row>
    <row r="103" spans="1:6">
      <c r="A103" s="4">
        <v>13.1</v>
      </c>
      <c r="B103" s="6" t="s">
        <v>6</v>
      </c>
      <c r="C103" s="59">
        <v>1000000</v>
      </c>
      <c r="D103" s="45">
        <v>516157</v>
      </c>
      <c r="E103" s="24">
        <f t="shared" si="3"/>
        <v>-18792.400000000023</v>
      </c>
      <c r="F103" s="15">
        <v>497364.6</v>
      </c>
    </row>
    <row r="104" spans="1:6">
      <c r="A104" s="4"/>
      <c r="B104" s="6" t="s">
        <v>7</v>
      </c>
      <c r="C104" s="45">
        <v>1000000</v>
      </c>
      <c r="D104" s="45">
        <v>516157</v>
      </c>
      <c r="E104" s="24">
        <f t="shared" si="3"/>
        <v>-18792.400000000023</v>
      </c>
      <c r="F104" s="15">
        <v>497364.6</v>
      </c>
    </row>
    <row r="105" spans="1:6">
      <c r="A105" s="4"/>
      <c r="B105" s="6" t="s">
        <v>8</v>
      </c>
      <c r="C105" s="45"/>
      <c r="D105" s="45"/>
      <c r="E105" s="24">
        <f t="shared" si="3"/>
        <v>0</v>
      </c>
      <c r="F105" s="15"/>
    </row>
    <row r="106" spans="1:6" ht="40.5">
      <c r="A106" s="4">
        <v>13.2</v>
      </c>
      <c r="B106" s="6" t="s">
        <v>9</v>
      </c>
      <c r="C106" s="60">
        <v>1000000</v>
      </c>
      <c r="D106" s="45">
        <v>560000</v>
      </c>
      <c r="E106" s="47">
        <f t="shared" si="3"/>
        <v>112000</v>
      </c>
      <c r="F106" s="58">
        <v>672000</v>
      </c>
    </row>
    <row r="107" spans="1:6">
      <c r="A107" s="4">
        <v>13.3</v>
      </c>
      <c r="B107" s="6" t="s">
        <v>10</v>
      </c>
      <c r="C107" s="45">
        <v>200000</v>
      </c>
      <c r="D107" s="45">
        <v>180000</v>
      </c>
      <c r="E107" s="47">
        <f t="shared" si="3"/>
        <v>200000</v>
      </c>
      <c r="F107" s="45">
        <v>380000</v>
      </c>
    </row>
    <row r="108" spans="1:6">
      <c r="A108" s="4">
        <v>13.4</v>
      </c>
      <c r="B108" s="6" t="s">
        <v>11</v>
      </c>
      <c r="C108" s="45">
        <v>1500000</v>
      </c>
      <c r="D108" s="45">
        <v>1000000</v>
      </c>
      <c r="E108" s="47">
        <f t="shared" si="3"/>
        <v>0</v>
      </c>
      <c r="F108" s="45">
        <v>1000000</v>
      </c>
    </row>
    <row r="109" spans="1:6">
      <c r="A109" s="4">
        <v>13.5</v>
      </c>
      <c r="B109" s="6" t="s">
        <v>12</v>
      </c>
      <c r="C109" s="45">
        <v>750600</v>
      </c>
      <c r="D109" s="45">
        <v>948157</v>
      </c>
      <c r="E109" s="47">
        <f t="shared" si="3"/>
        <v>19759543</v>
      </c>
      <c r="F109" s="45">
        <v>20707700</v>
      </c>
    </row>
    <row r="110" spans="1:6" ht="27.75" customHeight="1">
      <c r="A110" s="3"/>
      <c r="B110" s="34" t="s">
        <v>25</v>
      </c>
      <c r="C110" s="61">
        <f>C6+C14+C22+C30+C38+C46+C54+C62+C102</f>
        <v>19388702.899999999</v>
      </c>
      <c r="D110" s="61">
        <f t="shared" ref="D110:F110" si="6">D6+D14+D22+D30+D38+D46+D54+D62+D102</f>
        <v>12756211.4</v>
      </c>
      <c r="E110" s="36">
        <f t="shared" si="6"/>
        <v>22421936.130000003</v>
      </c>
      <c r="F110" s="35">
        <f t="shared" si="6"/>
        <v>35178147.530000001</v>
      </c>
    </row>
  </sheetData>
  <mergeCells count="3">
    <mergeCell ref="A2:F2"/>
    <mergeCell ref="A3:F3"/>
    <mergeCell ref="E4:F4"/>
  </mergeCells>
  <pageMargins left="0" right="0" top="0" bottom="0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workbookViewId="0">
      <selection activeCell="F19" sqref="F19"/>
    </sheetView>
  </sheetViews>
  <sheetFormatPr defaultRowHeight="15"/>
  <cols>
    <col min="2" max="2" width="35.28515625" customWidth="1"/>
    <col min="3" max="3" width="24.140625" customWidth="1"/>
    <col min="4" max="4" width="20.5703125" customWidth="1"/>
    <col min="5" max="5" width="16.42578125" customWidth="1"/>
    <col min="6" max="6" width="24.7109375" customWidth="1"/>
    <col min="9" max="9" width="17.5703125" customWidth="1"/>
    <col min="258" max="258" width="37.7109375" customWidth="1"/>
    <col min="259" max="259" width="29" customWidth="1"/>
    <col min="260" max="260" width="20.5703125" customWidth="1"/>
    <col min="261" max="261" width="16.42578125" customWidth="1"/>
    <col min="262" max="262" width="22.85546875" customWidth="1"/>
    <col min="514" max="514" width="37.7109375" customWidth="1"/>
    <col min="515" max="515" width="29" customWidth="1"/>
    <col min="516" max="516" width="20.5703125" customWidth="1"/>
    <col min="517" max="517" width="16.42578125" customWidth="1"/>
    <col min="518" max="518" width="22.85546875" customWidth="1"/>
    <col min="770" max="770" width="37.7109375" customWidth="1"/>
    <col min="771" max="771" width="29" customWidth="1"/>
    <col min="772" max="772" width="20.5703125" customWidth="1"/>
    <col min="773" max="773" width="16.42578125" customWidth="1"/>
    <col min="774" max="774" width="22.85546875" customWidth="1"/>
    <col min="1026" max="1026" width="37.7109375" customWidth="1"/>
    <col min="1027" max="1027" width="29" customWidth="1"/>
    <col min="1028" max="1028" width="20.5703125" customWidth="1"/>
    <col min="1029" max="1029" width="16.42578125" customWidth="1"/>
    <col min="1030" max="1030" width="22.85546875" customWidth="1"/>
    <col min="1282" max="1282" width="37.7109375" customWidth="1"/>
    <col min="1283" max="1283" width="29" customWidth="1"/>
    <col min="1284" max="1284" width="20.5703125" customWidth="1"/>
    <col min="1285" max="1285" width="16.42578125" customWidth="1"/>
    <col min="1286" max="1286" width="22.85546875" customWidth="1"/>
    <col min="1538" max="1538" width="37.7109375" customWidth="1"/>
    <col min="1539" max="1539" width="29" customWidth="1"/>
    <col min="1540" max="1540" width="20.5703125" customWidth="1"/>
    <col min="1541" max="1541" width="16.42578125" customWidth="1"/>
    <col min="1542" max="1542" width="22.85546875" customWidth="1"/>
    <col min="1794" max="1794" width="37.7109375" customWidth="1"/>
    <col min="1795" max="1795" width="29" customWidth="1"/>
    <col min="1796" max="1796" width="20.5703125" customWidth="1"/>
    <col min="1797" max="1797" width="16.42578125" customWidth="1"/>
    <col min="1798" max="1798" width="22.85546875" customWidth="1"/>
    <col min="2050" max="2050" width="37.7109375" customWidth="1"/>
    <col min="2051" max="2051" width="29" customWidth="1"/>
    <col min="2052" max="2052" width="20.5703125" customWidth="1"/>
    <col min="2053" max="2053" width="16.42578125" customWidth="1"/>
    <col min="2054" max="2054" width="22.85546875" customWidth="1"/>
    <col min="2306" max="2306" width="37.7109375" customWidth="1"/>
    <col min="2307" max="2307" width="29" customWidth="1"/>
    <col min="2308" max="2308" width="20.5703125" customWidth="1"/>
    <col min="2309" max="2309" width="16.42578125" customWidth="1"/>
    <col min="2310" max="2310" width="22.85546875" customWidth="1"/>
    <col min="2562" max="2562" width="37.7109375" customWidth="1"/>
    <col min="2563" max="2563" width="29" customWidth="1"/>
    <col min="2564" max="2564" width="20.5703125" customWidth="1"/>
    <col min="2565" max="2565" width="16.42578125" customWidth="1"/>
    <col min="2566" max="2566" width="22.85546875" customWidth="1"/>
    <col min="2818" max="2818" width="37.7109375" customWidth="1"/>
    <col min="2819" max="2819" width="29" customWidth="1"/>
    <col min="2820" max="2820" width="20.5703125" customWidth="1"/>
    <col min="2821" max="2821" width="16.42578125" customWidth="1"/>
    <col min="2822" max="2822" width="22.85546875" customWidth="1"/>
    <col min="3074" max="3074" width="37.7109375" customWidth="1"/>
    <col min="3075" max="3075" width="29" customWidth="1"/>
    <col min="3076" max="3076" width="20.5703125" customWidth="1"/>
    <col min="3077" max="3077" width="16.42578125" customWidth="1"/>
    <col min="3078" max="3078" width="22.85546875" customWidth="1"/>
    <col min="3330" max="3330" width="37.7109375" customWidth="1"/>
    <col min="3331" max="3331" width="29" customWidth="1"/>
    <col min="3332" max="3332" width="20.5703125" customWidth="1"/>
    <col min="3333" max="3333" width="16.42578125" customWidth="1"/>
    <col min="3334" max="3334" width="22.85546875" customWidth="1"/>
    <col min="3586" max="3586" width="37.7109375" customWidth="1"/>
    <col min="3587" max="3587" width="29" customWidth="1"/>
    <col min="3588" max="3588" width="20.5703125" customWidth="1"/>
    <col min="3589" max="3589" width="16.42578125" customWidth="1"/>
    <col min="3590" max="3590" width="22.85546875" customWidth="1"/>
    <col min="3842" max="3842" width="37.7109375" customWidth="1"/>
    <col min="3843" max="3843" width="29" customWidth="1"/>
    <col min="3844" max="3844" width="20.5703125" customWidth="1"/>
    <col min="3845" max="3845" width="16.42578125" customWidth="1"/>
    <col min="3846" max="3846" width="22.85546875" customWidth="1"/>
    <col min="4098" max="4098" width="37.7109375" customWidth="1"/>
    <col min="4099" max="4099" width="29" customWidth="1"/>
    <col min="4100" max="4100" width="20.5703125" customWidth="1"/>
    <col min="4101" max="4101" width="16.42578125" customWidth="1"/>
    <col min="4102" max="4102" width="22.85546875" customWidth="1"/>
    <col min="4354" max="4354" width="37.7109375" customWidth="1"/>
    <col min="4355" max="4355" width="29" customWidth="1"/>
    <col min="4356" max="4356" width="20.5703125" customWidth="1"/>
    <col min="4357" max="4357" width="16.42578125" customWidth="1"/>
    <col min="4358" max="4358" width="22.85546875" customWidth="1"/>
    <col min="4610" max="4610" width="37.7109375" customWidth="1"/>
    <col min="4611" max="4611" width="29" customWidth="1"/>
    <col min="4612" max="4612" width="20.5703125" customWidth="1"/>
    <col min="4613" max="4613" width="16.42578125" customWidth="1"/>
    <col min="4614" max="4614" width="22.85546875" customWidth="1"/>
    <col min="4866" max="4866" width="37.7109375" customWidth="1"/>
    <col min="4867" max="4867" width="29" customWidth="1"/>
    <col min="4868" max="4868" width="20.5703125" customWidth="1"/>
    <col min="4869" max="4869" width="16.42578125" customWidth="1"/>
    <col min="4870" max="4870" width="22.85546875" customWidth="1"/>
    <col min="5122" max="5122" width="37.7109375" customWidth="1"/>
    <col min="5123" max="5123" width="29" customWidth="1"/>
    <col min="5124" max="5124" width="20.5703125" customWidth="1"/>
    <col min="5125" max="5125" width="16.42578125" customWidth="1"/>
    <col min="5126" max="5126" width="22.85546875" customWidth="1"/>
    <col min="5378" max="5378" width="37.7109375" customWidth="1"/>
    <col min="5379" max="5379" width="29" customWidth="1"/>
    <col min="5380" max="5380" width="20.5703125" customWidth="1"/>
    <col min="5381" max="5381" width="16.42578125" customWidth="1"/>
    <col min="5382" max="5382" width="22.85546875" customWidth="1"/>
    <col min="5634" max="5634" width="37.7109375" customWidth="1"/>
    <col min="5635" max="5635" width="29" customWidth="1"/>
    <col min="5636" max="5636" width="20.5703125" customWidth="1"/>
    <col min="5637" max="5637" width="16.42578125" customWidth="1"/>
    <col min="5638" max="5638" width="22.85546875" customWidth="1"/>
    <col min="5890" max="5890" width="37.7109375" customWidth="1"/>
    <col min="5891" max="5891" width="29" customWidth="1"/>
    <col min="5892" max="5892" width="20.5703125" customWidth="1"/>
    <col min="5893" max="5893" width="16.42578125" customWidth="1"/>
    <col min="5894" max="5894" width="22.85546875" customWidth="1"/>
    <col min="6146" max="6146" width="37.7109375" customWidth="1"/>
    <col min="6147" max="6147" width="29" customWidth="1"/>
    <col min="6148" max="6148" width="20.5703125" customWidth="1"/>
    <col min="6149" max="6149" width="16.42578125" customWidth="1"/>
    <col min="6150" max="6150" width="22.85546875" customWidth="1"/>
    <col min="6402" max="6402" width="37.7109375" customWidth="1"/>
    <col min="6403" max="6403" width="29" customWidth="1"/>
    <col min="6404" max="6404" width="20.5703125" customWidth="1"/>
    <col min="6405" max="6405" width="16.42578125" customWidth="1"/>
    <col min="6406" max="6406" width="22.85546875" customWidth="1"/>
    <col min="6658" max="6658" width="37.7109375" customWidth="1"/>
    <col min="6659" max="6659" width="29" customWidth="1"/>
    <col min="6660" max="6660" width="20.5703125" customWidth="1"/>
    <col min="6661" max="6661" width="16.42578125" customWidth="1"/>
    <col min="6662" max="6662" width="22.85546875" customWidth="1"/>
    <col min="6914" max="6914" width="37.7109375" customWidth="1"/>
    <col min="6915" max="6915" width="29" customWidth="1"/>
    <col min="6916" max="6916" width="20.5703125" customWidth="1"/>
    <col min="6917" max="6917" width="16.42578125" customWidth="1"/>
    <col min="6918" max="6918" width="22.85546875" customWidth="1"/>
    <col min="7170" max="7170" width="37.7109375" customWidth="1"/>
    <col min="7171" max="7171" width="29" customWidth="1"/>
    <col min="7172" max="7172" width="20.5703125" customWidth="1"/>
    <col min="7173" max="7173" width="16.42578125" customWidth="1"/>
    <col min="7174" max="7174" width="22.85546875" customWidth="1"/>
    <col min="7426" max="7426" width="37.7109375" customWidth="1"/>
    <col min="7427" max="7427" width="29" customWidth="1"/>
    <col min="7428" max="7428" width="20.5703125" customWidth="1"/>
    <col min="7429" max="7429" width="16.42578125" customWidth="1"/>
    <col min="7430" max="7430" width="22.85546875" customWidth="1"/>
    <col min="7682" max="7682" width="37.7109375" customWidth="1"/>
    <col min="7683" max="7683" width="29" customWidth="1"/>
    <col min="7684" max="7684" width="20.5703125" customWidth="1"/>
    <col min="7685" max="7685" width="16.42578125" customWidth="1"/>
    <col min="7686" max="7686" width="22.85546875" customWidth="1"/>
    <col min="7938" max="7938" width="37.7109375" customWidth="1"/>
    <col min="7939" max="7939" width="29" customWidth="1"/>
    <col min="7940" max="7940" width="20.5703125" customWidth="1"/>
    <col min="7941" max="7941" width="16.42578125" customWidth="1"/>
    <col min="7942" max="7942" width="22.85546875" customWidth="1"/>
    <col min="8194" max="8194" width="37.7109375" customWidth="1"/>
    <col min="8195" max="8195" width="29" customWidth="1"/>
    <col min="8196" max="8196" width="20.5703125" customWidth="1"/>
    <col min="8197" max="8197" width="16.42578125" customWidth="1"/>
    <col min="8198" max="8198" width="22.85546875" customWidth="1"/>
    <col min="8450" max="8450" width="37.7109375" customWidth="1"/>
    <col min="8451" max="8451" width="29" customWidth="1"/>
    <col min="8452" max="8452" width="20.5703125" customWidth="1"/>
    <col min="8453" max="8453" width="16.42578125" customWidth="1"/>
    <col min="8454" max="8454" width="22.85546875" customWidth="1"/>
    <col min="8706" max="8706" width="37.7109375" customWidth="1"/>
    <col min="8707" max="8707" width="29" customWidth="1"/>
    <col min="8708" max="8708" width="20.5703125" customWidth="1"/>
    <col min="8709" max="8709" width="16.42578125" customWidth="1"/>
    <col min="8710" max="8710" width="22.85546875" customWidth="1"/>
    <col min="8962" max="8962" width="37.7109375" customWidth="1"/>
    <col min="8963" max="8963" width="29" customWidth="1"/>
    <col min="8964" max="8964" width="20.5703125" customWidth="1"/>
    <col min="8965" max="8965" width="16.42578125" customWidth="1"/>
    <col min="8966" max="8966" width="22.85546875" customWidth="1"/>
    <col min="9218" max="9218" width="37.7109375" customWidth="1"/>
    <col min="9219" max="9219" width="29" customWidth="1"/>
    <col min="9220" max="9220" width="20.5703125" customWidth="1"/>
    <col min="9221" max="9221" width="16.42578125" customWidth="1"/>
    <col min="9222" max="9222" width="22.85546875" customWidth="1"/>
    <col min="9474" max="9474" width="37.7109375" customWidth="1"/>
    <col min="9475" max="9475" width="29" customWidth="1"/>
    <col min="9476" max="9476" width="20.5703125" customWidth="1"/>
    <col min="9477" max="9477" width="16.42578125" customWidth="1"/>
    <col min="9478" max="9478" width="22.85546875" customWidth="1"/>
    <col min="9730" max="9730" width="37.7109375" customWidth="1"/>
    <col min="9731" max="9731" width="29" customWidth="1"/>
    <col min="9732" max="9732" width="20.5703125" customWidth="1"/>
    <col min="9733" max="9733" width="16.42578125" customWidth="1"/>
    <col min="9734" max="9734" width="22.85546875" customWidth="1"/>
    <col min="9986" max="9986" width="37.7109375" customWidth="1"/>
    <col min="9987" max="9987" width="29" customWidth="1"/>
    <col min="9988" max="9988" width="20.5703125" customWidth="1"/>
    <col min="9989" max="9989" width="16.42578125" customWidth="1"/>
    <col min="9990" max="9990" width="22.85546875" customWidth="1"/>
    <col min="10242" max="10242" width="37.7109375" customWidth="1"/>
    <col min="10243" max="10243" width="29" customWidth="1"/>
    <col min="10244" max="10244" width="20.5703125" customWidth="1"/>
    <col min="10245" max="10245" width="16.42578125" customWidth="1"/>
    <col min="10246" max="10246" width="22.85546875" customWidth="1"/>
    <col min="10498" max="10498" width="37.7109375" customWidth="1"/>
    <col min="10499" max="10499" width="29" customWidth="1"/>
    <col min="10500" max="10500" width="20.5703125" customWidth="1"/>
    <col min="10501" max="10501" width="16.42578125" customWidth="1"/>
    <col min="10502" max="10502" width="22.85546875" customWidth="1"/>
    <col min="10754" max="10754" width="37.7109375" customWidth="1"/>
    <col min="10755" max="10755" width="29" customWidth="1"/>
    <col min="10756" max="10756" width="20.5703125" customWidth="1"/>
    <col min="10757" max="10757" width="16.42578125" customWidth="1"/>
    <col min="10758" max="10758" width="22.85546875" customWidth="1"/>
    <col min="11010" max="11010" width="37.7109375" customWidth="1"/>
    <col min="11011" max="11011" width="29" customWidth="1"/>
    <col min="11012" max="11012" width="20.5703125" customWidth="1"/>
    <col min="11013" max="11013" width="16.42578125" customWidth="1"/>
    <col min="11014" max="11014" width="22.85546875" customWidth="1"/>
    <col min="11266" max="11266" width="37.7109375" customWidth="1"/>
    <col min="11267" max="11267" width="29" customWidth="1"/>
    <col min="11268" max="11268" width="20.5703125" customWidth="1"/>
    <col min="11269" max="11269" width="16.42578125" customWidth="1"/>
    <col min="11270" max="11270" width="22.85546875" customWidth="1"/>
    <col min="11522" max="11522" width="37.7109375" customWidth="1"/>
    <col min="11523" max="11523" width="29" customWidth="1"/>
    <col min="11524" max="11524" width="20.5703125" customWidth="1"/>
    <col min="11525" max="11525" width="16.42578125" customWidth="1"/>
    <col min="11526" max="11526" width="22.85546875" customWidth="1"/>
    <col min="11778" max="11778" width="37.7109375" customWidth="1"/>
    <col min="11779" max="11779" width="29" customWidth="1"/>
    <col min="11780" max="11780" width="20.5703125" customWidth="1"/>
    <col min="11781" max="11781" width="16.42578125" customWidth="1"/>
    <col min="11782" max="11782" width="22.85546875" customWidth="1"/>
    <col min="12034" max="12034" width="37.7109375" customWidth="1"/>
    <col min="12035" max="12035" width="29" customWidth="1"/>
    <col min="12036" max="12036" width="20.5703125" customWidth="1"/>
    <col min="12037" max="12037" width="16.42578125" customWidth="1"/>
    <col min="12038" max="12038" width="22.85546875" customWidth="1"/>
    <col min="12290" max="12290" width="37.7109375" customWidth="1"/>
    <col min="12291" max="12291" width="29" customWidth="1"/>
    <col min="12292" max="12292" width="20.5703125" customWidth="1"/>
    <col min="12293" max="12293" width="16.42578125" customWidth="1"/>
    <col min="12294" max="12294" width="22.85546875" customWidth="1"/>
    <col min="12546" max="12546" width="37.7109375" customWidth="1"/>
    <col min="12547" max="12547" width="29" customWidth="1"/>
    <col min="12548" max="12548" width="20.5703125" customWidth="1"/>
    <col min="12549" max="12549" width="16.42578125" customWidth="1"/>
    <col min="12550" max="12550" width="22.85546875" customWidth="1"/>
    <col min="12802" max="12802" width="37.7109375" customWidth="1"/>
    <col min="12803" max="12803" width="29" customWidth="1"/>
    <col min="12804" max="12804" width="20.5703125" customWidth="1"/>
    <col min="12805" max="12805" width="16.42578125" customWidth="1"/>
    <col min="12806" max="12806" width="22.85546875" customWidth="1"/>
    <col min="13058" max="13058" width="37.7109375" customWidth="1"/>
    <col min="13059" max="13059" width="29" customWidth="1"/>
    <col min="13060" max="13060" width="20.5703125" customWidth="1"/>
    <col min="13061" max="13061" width="16.42578125" customWidth="1"/>
    <col min="13062" max="13062" width="22.85546875" customWidth="1"/>
    <col min="13314" max="13314" width="37.7109375" customWidth="1"/>
    <col min="13315" max="13315" width="29" customWidth="1"/>
    <col min="13316" max="13316" width="20.5703125" customWidth="1"/>
    <col min="13317" max="13317" width="16.42578125" customWidth="1"/>
    <col min="13318" max="13318" width="22.85546875" customWidth="1"/>
    <col min="13570" max="13570" width="37.7109375" customWidth="1"/>
    <col min="13571" max="13571" width="29" customWidth="1"/>
    <col min="13572" max="13572" width="20.5703125" customWidth="1"/>
    <col min="13573" max="13573" width="16.42578125" customWidth="1"/>
    <col min="13574" max="13574" width="22.85546875" customWidth="1"/>
    <col min="13826" max="13826" width="37.7109375" customWidth="1"/>
    <col min="13827" max="13827" width="29" customWidth="1"/>
    <col min="13828" max="13828" width="20.5703125" customWidth="1"/>
    <col min="13829" max="13829" width="16.42578125" customWidth="1"/>
    <col min="13830" max="13830" width="22.85546875" customWidth="1"/>
    <col min="14082" max="14082" width="37.7109375" customWidth="1"/>
    <col min="14083" max="14083" width="29" customWidth="1"/>
    <col min="14084" max="14084" width="20.5703125" customWidth="1"/>
    <col min="14085" max="14085" width="16.42578125" customWidth="1"/>
    <col min="14086" max="14086" width="22.85546875" customWidth="1"/>
    <col min="14338" max="14338" width="37.7109375" customWidth="1"/>
    <col min="14339" max="14339" width="29" customWidth="1"/>
    <col min="14340" max="14340" width="20.5703125" customWidth="1"/>
    <col min="14341" max="14341" width="16.42578125" customWidth="1"/>
    <col min="14342" max="14342" width="22.85546875" customWidth="1"/>
    <col min="14594" max="14594" width="37.7109375" customWidth="1"/>
    <col min="14595" max="14595" width="29" customWidth="1"/>
    <col min="14596" max="14596" width="20.5703125" customWidth="1"/>
    <col min="14597" max="14597" width="16.42578125" customWidth="1"/>
    <col min="14598" max="14598" width="22.85546875" customWidth="1"/>
    <col min="14850" max="14850" width="37.7109375" customWidth="1"/>
    <col min="14851" max="14851" width="29" customWidth="1"/>
    <col min="14852" max="14852" width="20.5703125" customWidth="1"/>
    <col min="14853" max="14853" width="16.42578125" customWidth="1"/>
    <col min="14854" max="14854" width="22.85546875" customWidth="1"/>
    <col min="15106" max="15106" width="37.7109375" customWidth="1"/>
    <col min="15107" max="15107" width="29" customWidth="1"/>
    <col min="15108" max="15108" width="20.5703125" customWidth="1"/>
    <col min="15109" max="15109" width="16.42578125" customWidth="1"/>
    <col min="15110" max="15110" width="22.85546875" customWidth="1"/>
    <col min="15362" max="15362" width="37.7109375" customWidth="1"/>
    <col min="15363" max="15363" width="29" customWidth="1"/>
    <col min="15364" max="15364" width="20.5703125" customWidth="1"/>
    <col min="15365" max="15365" width="16.42578125" customWidth="1"/>
    <col min="15366" max="15366" width="22.85546875" customWidth="1"/>
    <col min="15618" max="15618" width="37.7109375" customWidth="1"/>
    <col min="15619" max="15619" width="29" customWidth="1"/>
    <col min="15620" max="15620" width="20.5703125" customWidth="1"/>
    <col min="15621" max="15621" width="16.42578125" customWidth="1"/>
    <col min="15622" max="15622" width="22.85546875" customWidth="1"/>
    <col min="15874" max="15874" width="37.7109375" customWidth="1"/>
    <col min="15875" max="15875" width="29" customWidth="1"/>
    <col min="15876" max="15876" width="20.5703125" customWidth="1"/>
    <col min="15877" max="15877" width="16.42578125" customWidth="1"/>
    <col min="15878" max="15878" width="22.85546875" customWidth="1"/>
    <col min="16130" max="16130" width="37.7109375" customWidth="1"/>
    <col min="16131" max="16131" width="29" customWidth="1"/>
    <col min="16132" max="16132" width="20.5703125" customWidth="1"/>
    <col min="16133" max="16133" width="16.42578125" customWidth="1"/>
    <col min="16134" max="16134" width="22.85546875" customWidth="1"/>
  </cols>
  <sheetData>
    <row r="1" spans="1:6" ht="22.5" customHeight="1">
      <c r="A1" s="63"/>
      <c r="B1" s="63"/>
      <c r="C1" s="63"/>
      <c r="D1" s="63"/>
      <c r="E1" s="63"/>
      <c r="F1" s="6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2014-03-10T10:39:42Z</dcterms:modified>
</cp:coreProperties>
</file>