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3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G15" i="1" l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U15" i="1"/>
  <c r="AW15" i="1" s="1"/>
  <c r="AT15" i="1"/>
  <c r="AV15" i="1" s="1"/>
  <c r="AS15" i="1"/>
  <c r="AP15" i="1"/>
  <c r="AR15" i="1" s="1"/>
  <c r="AO15" i="1"/>
  <c r="AN15" i="1"/>
  <c r="AK15" i="1"/>
  <c r="AM15" i="1" s="1"/>
  <c r="AJ15" i="1"/>
  <c r="AL15" i="1" s="1"/>
  <c r="AI15" i="1"/>
  <c r="AF15" i="1"/>
  <c r="AH15" i="1" s="1"/>
  <c r="AE15" i="1"/>
  <c r="AD15" i="1"/>
  <c r="AA15" i="1"/>
  <c r="AC15" i="1" s="1"/>
  <c r="Z15" i="1"/>
  <c r="AB15" i="1" s="1"/>
  <c r="Y15" i="1"/>
  <c r="V15" i="1"/>
  <c r="X15" i="1" s="1"/>
  <c r="U15" i="1"/>
  <c r="T15" i="1"/>
  <c r="D15" i="1"/>
  <c r="C15" i="1"/>
  <c r="EQ14" i="1"/>
  <c r="EP14" i="1"/>
  <c r="EO14" i="1"/>
  <c r="EN14" i="1"/>
  <c r="EM14" i="1"/>
  <c r="EL14" i="1"/>
  <c r="EJ14" i="1"/>
  <c r="EI14" i="1"/>
  <c r="EH14" i="1"/>
  <c r="DN14" i="1"/>
  <c r="DM14" i="1"/>
  <c r="DL14" i="1"/>
  <c r="BU14" i="1"/>
  <c r="BW14" i="1" s="1"/>
  <c r="BT14" i="1"/>
  <c r="BV14" i="1" s="1"/>
  <c r="BS14" i="1"/>
  <c r="AW14" i="1"/>
  <c r="AV14" i="1"/>
  <c r="AR14" i="1"/>
  <c r="AQ14" i="1"/>
  <c r="AM14" i="1"/>
  <c r="AL14" i="1"/>
  <c r="AH14" i="1"/>
  <c r="AG14" i="1"/>
  <c r="AC14" i="1"/>
  <c r="AB14" i="1"/>
  <c r="X14" i="1"/>
  <c r="W14" i="1"/>
  <c r="Q14" i="1"/>
  <c r="R14" i="1" s="1"/>
  <c r="P14" i="1"/>
  <c r="O14" i="1"/>
  <c r="L14" i="1"/>
  <c r="N14" i="1" s="1"/>
  <c r="K14" i="1"/>
  <c r="J14" i="1"/>
  <c r="G14" i="1"/>
  <c r="I14" i="1" s="1"/>
  <c r="F14" i="1"/>
  <c r="H14" i="1" s="1"/>
  <c r="E14" i="1"/>
  <c r="EQ13" i="1"/>
  <c r="EP13" i="1"/>
  <c r="EO13" i="1"/>
  <c r="EN13" i="1"/>
  <c r="EM13" i="1"/>
  <c r="EL13" i="1"/>
  <c r="EJ13" i="1"/>
  <c r="EI13" i="1"/>
  <c r="EH13" i="1"/>
  <c r="DN13" i="1"/>
  <c r="DM13" i="1"/>
  <c r="DL13" i="1"/>
  <c r="BU13" i="1"/>
  <c r="BW13" i="1" s="1"/>
  <c r="BT13" i="1"/>
  <c r="BV13" i="1" s="1"/>
  <c r="BS13" i="1"/>
  <c r="AW13" i="1"/>
  <c r="AV13" i="1"/>
  <c r="AR13" i="1"/>
  <c r="AQ13" i="1"/>
  <c r="AM13" i="1"/>
  <c r="AL13" i="1"/>
  <c r="AH13" i="1"/>
  <c r="AG13" i="1"/>
  <c r="AC13" i="1"/>
  <c r="AB13" i="1"/>
  <c r="X13" i="1"/>
  <c r="W13" i="1"/>
  <c r="Q13" i="1"/>
  <c r="R13" i="1" s="1"/>
  <c r="P13" i="1"/>
  <c r="O13" i="1"/>
  <c r="L13" i="1"/>
  <c r="N13" i="1" s="1"/>
  <c r="K13" i="1"/>
  <c r="J13" i="1"/>
  <c r="G13" i="1"/>
  <c r="I13" i="1" s="1"/>
  <c r="F13" i="1"/>
  <c r="H13" i="1" s="1"/>
  <c r="E13" i="1"/>
  <c r="EQ12" i="1"/>
  <c r="EP12" i="1"/>
  <c r="EO12" i="1"/>
  <c r="EN12" i="1"/>
  <c r="EM12" i="1"/>
  <c r="EL12" i="1"/>
  <c r="EJ12" i="1"/>
  <c r="EI12" i="1"/>
  <c r="EH12" i="1"/>
  <c r="DN12" i="1"/>
  <c r="DM12" i="1"/>
  <c r="DL12" i="1"/>
  <c r="BU12" i="1"/>
  <c r="BW12" i="1" s="1"/>
  <c r="BT12" i="1"/>
  <c r="BS12" i="1"/>
  <c r="AW12" i="1"/>
  <c r="AV12" i="1"/>
  <c r="AR12" i="1"/>
  <c r="AQ12" i="1"/>
  <c r="AM12" i="1"/>
  <c r="AL12" i="1"/>
  <c r="AH12" i="1"/>
  <c r="AG12" i="1"/>
  <c r="AC12" i="1"/>
  <c r="AB12" i="1"/>
  <c r="X12" i="1"/>
  <c r="W12" i="1"/>
  <c r="Q12" i="1"/>
  <c r="R12" i="1" s="1"/>
  <c r="P12" i="1"/>
  <c r="O12" i="1"/>
  <c r="L12" i="1"/>
  <c r="N12" i="1" s="1"/>
  <c r="K12" i="1"/>
  <c r="J12" i="1"/>
  <c r="G12" i="1"/>
  <c r="I12" i="1" s="1"/>
  <c r="F12" i="1"/>
  <c r="H12" i="1" s="1"/>
  <c r="E12" i="1"/>
  <c r="EQ11" i="1"/>
  <c r="EQ15" i="1" s="1"/>
  <c r="EP11" i="1"/>
  <c r="EP15" i="1" s="1"/>
  <c r="EO11" i="1"/>
  <c r="EO15" i="1" s="1"/>
  <c r="EN11" i="1"/>
  <c r="EN15" i="1" s="1"/>
  <c r="EM11" i="1"/>
  <c r="EM15" i="1" s="1"/>
  <c r="EL11" i="1"/>
  <c r="EL15" i="1" s="1"/>
  <c r="EJ11" i="1"/>
  <c r="EJ15" i="1" s="1"/>
  <c r="EI11" i="1"/>
  <c r="EI15" i="1" s="1"/>
  <c r="EH11" i="1"/>
  <c r="EH15" i="1" s="1"/>
  <c r="DN11" i="1"/>
  <c r="DN15" i="1" s="1"/>
  <c r="DM11" i="1"/>
  <c r="DM15" i="1" s="1"/>
  <c r="DL11" i="1"/>
  <c r="DL15" i="1" s="1"/>
  <c r="BU11" i="1"/>
  <c r="BW11" i="1" s="1"/>
  <c r="BT11" i="1"/>
  <c r="BT15" i="1" s="1"/>
  <c r="BS11" i="1"/>
  <c r="BS15" i="1" s="1"/>
  <c r="AW11" i="1"/>
  <c r="AV11" i="1"/>
  <c r="AR11" i="1"/>
  <c r="AQ11" i="1"/>
  <c r="AM11" i="1"/>
  <c r="AL11" i="1"/>
  <c r="AH11" i="1"/>
  <c r="AG11" i="1"/>
  <c r="X11" i="1"/>
  <c r="W11" i="1"/>
  <c r="Q11" i="1"/>
  <c r="R11" i="1" s="1"/>
  <c r="P11" i="1"/>
  <c r="P15" i="1" s="1"/>
  <c r="O11" i="1"/>
  <c r="O15" i="1" s="1"/>
  <c r="L11" i="1"/>
  <c r="L15" i="1" s="1"/>
  <c r="K11" i="1"/>
  <c r="K15" i="1" s="1"/>
  <c r="J11" i="1"/>
  <c r="J15" i="1" s="1"/>
  <c r="G11" i="1"/>
  <c r="G15" i="1" s="1"/>
  <c r="F11" i="1"/>
  <c r="F15" i="1" s="1"/>
  <c r="E11" i="1"/>
  <c r="E15" i="1" s="1"/>
  <c r="Q9" i="1"/>
  <c r="V9" i="1" s="1"/>
  <c r="AA9" i="1" s="1"/>
  <c r="N9" i="1"/>
  <c r="S9" i="1" s="1"/>
  <c r="X9" i="1" s="1"/>
  <c r="AC9" i="1" s="1"/>
  <c r="M9" i="1"/>
  <c r="R9" i="1" s="1"/>
  <c r="W9" i="1" s="1"/>
  <c r="AB9" i="1" s="1"/>
  <c r="K9" i="1"/>
  <c r="P9" i="1" s="1"/>
  <c r="U9" i="1" s="1"/>
  <c r="Z9" i="1" s="1"/>
  <c r="G9" i="1"/>
  <c r="AJ9" i="1" l="1"/>
  <c r="AO9" i="1" s="1"/>
  <c r="AT9" i="1" s="1"/>
  <c r="AY9" i="1" s="1"/>
  <c r="BB9" i="1" s="1"/>
  <c r="BE9" i="1" s="1"/>
  <c r="BH9" i="1" s="1"/>
  <c r="BK9" i="1" s="1"/>
  <c r="BN9" i="1" s="1"/>
  <c r="BQ9" i="1" s="1"/>
  <c r="BT9" i="1" s="1"/>
  <c r="BY9" i="1" s="1"/>
  <c r="CB9" i="1" s="1"/>
  <c r="CE9" i="1" s="1"/>
  <c r="CH9" i="1" s="1"/>
  <c r="CK9" i="1" s="1"/>
  <c r="CN9" i="1" s="1"/>
  <c r="CQ9" i="1" s="1"/>
  <c r="CT9" i="1" s="1"/>
  <c r="CW9" i="1" s="1"/>
  <c r="CZ9" i="1" s="1"/>
  <c r="DC9" i="1" s="1"/>
  <c r="DF9" i="1" s="1"/>
  <c r="DI9" i="1" s="1"/>
  <c r="DM9" i="1" s="1"/>
  <c r="DP9" i="1" s="1"/>
  <c r="DS9" i="1" s="1"/>
  <c r="DV9" i="1" s="1"/>
  <c r="DY9" i="1" s="1"/>
  <c r="EB9" i="1" s="1"/>
  <c r="EE9" i="1" s="1"/>
  <c r="EI9" i="1" s="1"/>
  <c r="AE9" i="1"/>
  <c r="AM9" i="1"/>
  <c r="AR9" i="1" s="1"/>
  <c r="AH9" i="1"/>
  <c r="H15" i="1"/>
  <c r="I15" i="1"/>
  <c r="AL9" i="1"/>
  <c r="AQ9" i="1" s="1"/>
  <c r="AG9" i="1"/>
  <c r="AK9" i="1"/>
  <c r="AP9" i="1" s="1"/>
  <c r="AU9" i="1" s="1"/>
  <c r="AZ9" i="1" s="1"/>
  <c r="BC9" i="1" s="1"/>
  <c r="AF9" i="1"/>
  <c r="N15" i="1"/>
  <c r="M15" i="1"/>
  <c r="I11" i="1"/>
  <c r="M11" i="1"/>
  <c r="S11" i="1"/>
  <c r="BV11" i="1"/>
  <c r="M12" i="1"/>
  <c r="S12" i="1"/>
  <c r="BV12" i="1"/>
  <c r="M13" i="1"/>
  <c r="S13" i="1"/>
  <c r="M14" i="1"/>
  <c r="S14" i="1"/>
  <c r="Q15" i="1"/>
  <c r="W15" i="1"/>
  <c r="AG15" i="1"/>
  <c r="AQ15" i="1"/>
  <c r="BU15" i="1"/>
  <c r="H11" i="1"/>
  <c r="N11" i="1"/>
  <c r="BV15" i="1" l="1"/>
  <c r="BW15" i="1"/>
  <c r="R15" i="1"/>
  <c r="S15" i="1"/>
  <c r="BI9" i="1"/>
  <c r="BL9" i="1" s="1"/>
  <c r="BF9" i="1"/>
  <c r="BV9" i="1"/>
  <c r="AV9" i="1"/>
  <c r="BW9" i="1"/>
  <c r="AW9" i="1"/>
  <c r="BR9" i="1" l="1"/>
  <c r="BU9" i="1" s="1"/>
  <c r="BZ9" i="1" s="1"/>
  <c r="CC9" i="1" s="1"/>
  <c r="CF9" i="1" s="1"/>
  <c r="CI9" i="1" s="1"/>
  <c r="CL9" i="1" s="1"/>
  <c r="CO9" i="1" s="1"/>
  <c r="CR9" i="1" s="1"/>
  <c r="CU9" i="1" s="1"/>
  <c r="CX9" i="1" s="1"/>
  <c r="DA9" i="1" s="1"/>
  <c r="DD9" i="1" s="1"/>
  <c r="DG9" i="1" s="1"/>
  <c r="DJ9" i="1" s="1"/>
  <c r="DN9" i="1" s="1"/>
  <c r="DQ9" i="1" s="1"/>
  <c r="DT9" i="1" s="1"/>
  <c r="DW9" i="1" s="1"/>
  <c r="DZ9" i="1" s="1"/>
  <c r="EC9" i="1" s="1"/>
  <c r="EF9" i="1" s="1"/>
  <c r="EJ9" i="1" s="1"/>
  <c r="BO9" i="1"/>
</calcChain>
</file>

<file path=xl/sharedStrings.xml><?xml version="1.0" encoding="utf-8"?>
<sst xmlns="http://schemas.openxmlformats.org/spreadsheetml/2006/main" count="151" uniqueCount="70">
  <si>
    <t>ՀԱՇՎԵՏՎՈՒԹՅՈՒՆ</t>
  </si>
  <si>
    <t xml:space="preserve"> ՀՀ ՏԱՎՈւՇԻ ՄԱՐԶԻ ՀԱՄԱՅՆՔՆԵՐԻ ԲՅՈՒՋԵՏԱՅԻՆ ԵԿԱՄՈՒՏՆԵՐԻ ՎԵՐԱԲԵՐՅԱԼ (աճողական) 2022թ. ապրիլի 1-ի դրությամբ       </t>
  </si>
  <si>
    <t>հազար դրամ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</si>
  <si>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</si>
  <si>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</si>
  <si>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</si>
  <si>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</si>
  <si>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</si>
  <si>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</si>
  <si>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Վ Ա Ր Չ Ա Կ Ա Ն</t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</si>
  <si>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</si>
  <si>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</si>
  <si>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</si>
  <si>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</si>
  <si>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</si>
  <si>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Ընդամենը այլ եկամուտներ</t>
  </si>
  <si>
    <t>Ընդամենը տրանսֆերտներ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</si>
  <si>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</si>
  <si>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</si>
  <si>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</si>
  <si>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</si>
  <si>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</si>
  <si>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</si>
  <si>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</si>
  <si>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</si>
  <si>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</si>
  <si>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</si>
  <si>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գույքային հարկեր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</si>
  <si>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</si>
  <si>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</si>
  <si>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>Անշարժ գույքի միասնական հարկ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</si>
  <si>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</si>
  <si>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</si>
  <si>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</si>
  <si>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</si>
  <si>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</si>
  <si>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</si>
  <si>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</si>
  <si>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</si>
  <si>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</si>
  <si>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</si>
  <si>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</si>
  <si>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</si>
  <si>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</si>
  <si>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</si>
  <si>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</si>
  <si>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7"/>
        <rFont val="GHEA Grapalat"/>
        <family val="3"/>
      </rPr>
      <t xml:space="preserve"> տող 1342</t>
    </r>
    <r>
      <rPr>
        <sz val="7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</si>
  <si>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</si>
  <si>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տեղական վճարներ</t>
  </si>
  <si>
    <t>այդ թվում    Աղբահանության վճար</t>
  </si>
  <si>
    <r>
      <rPr>
        <b/>
        <sz val="7"/>
        <rFont val="GHEA Grapalat"/>
        <family val="3"/>
      </rPr>
      <t xml:space="preserve"> տող 1352</t>
    </r>
    <r>
      <rPr>
        <sz val="7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</si>
  <si>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</si>
  <si>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7"/>
        <rFont val="GHEA Grapalat"/>
        <family val="3"/>
      </rPr>
      <t xml:space="preserve"> տող 1260   </t>
    </r>
    <r>
      <rPr>
        <sz val="7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</si>
  <si>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</si>
  <si>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7"/>
        <rFont val="GHEA Grapalat"/>
        <family val="3"/>
      </rPr>
      <t xml:space="preserve">տող 1391+1393   </t>
    </r>
    <r>
      <rPr>
        <sz val="7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</si>
  <si>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7"/>
        <rFont val="GHEA Grapalat"/>
        <family val="3"/>
      </rPr>
      <t>տող 1392</t>
    </r>
    <r>
      <rPr>
        <sz val="7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</si>
  <si>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տարեկան </t>
  </si>
  <si>
    <t>Հաշվետու ժամանակաշրջան</t>
  </si>
  <si>
    <t xml:space="preserve"> ծրագիր տարեկան </t>
  </si>
  <si>
    <t xml:space="preserve">ծրագիր    տարեկան </t>
  </si>
  <si>
    <t xml:space="preserve">փաստ.                                                                            </t>
  </si>
  <si>
    <t>ծրագիր (1-ին եռամսյակ)</t>
  </si>
  <si>
    <t>կատ. %-ը 1-ին եռ.  նկատմ.</t>
  </si>
  <si>
    <t>կատ. %-ը տար.նկատմ.</t>
  </si>
  <si>
    <t xml:space="preserve">   փաստացի (3 ամիս)</t>
  </si>
  <si>
    <t>Իջևան</t>
  </si>
  <si>
    <t>Դիլիջան</t>
  </si>
  <si>
    <t>Բերդ</t>
  </si>
  <si>
    <t>Նոյեմբերյան</t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</si>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</sst>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8"/>
      <name val="GHEA Grapalat"/>
      <family val="3"/>
    </font>
    <font>
      <sz val="7"/>
      <color theme="1"/>
      <name val="GHEA Grapalat"/>
      <family val="3"/>
    </font>
    <font>
      <sz val="8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textRotation="90" wrapText="1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4" fontId="2" fillId="3" borderId="7" xfId="0" applyNumberFormat="1" applyFont="1" applyFill="1" applyBorder="1" applyAlignment="1" applyProtection="1">
      <alignment horizontal="center" vertical="center" wrapText="1"/>
    </xf>
    <xf numFmtId="4" fontId="2" fillId="3" borderId="7" xfId="0" applyNumberFormat="1" applyFont="1" applyFill="1" applyBorder="1" applyAlignment="1" applyProtection="1">
      <alignment vertical="center" wrapText="1"/>
    </xf>
    <xf numFmtId="4" fontId="2" fillId="3" borderId="8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 applyProtection="1">
      <alignment horizontal="center" vertical="center" wrapText="1"/>
    </xf>
    <xf numFmtId="4" fontId="6" fillId="2" borderId="5" xfId="0" applyNumberFormat="1" applyFont="1" applyFill="1" applyBorder="1" applyAlignment="1" applyProtection="1">
      <alignment horizontal="center" vertical="center" wrapText="1"/>
    </xf>
    <xf numFmtId="4" fontId="2" fillId="4" borderId="6" xfId="0" applyNumberFormat="1" applyFont="1" applyFill="1" applyBorder="1" applyAlignment="1" applyProtection="1">
      <alignment horizontal="center" vertical="center" wrapText="1"/>
    </xf>
    <xf numFmtId="4" fontId="2" fillId="4" borderId="7" xfId="0" applyNumberFormat="1" applyFont="1" applyFill="1" applyBorder="1" applyAlignment="1" applyProtection="1">
      <alignment horizontal="center" vertical="center" wrapText="1"/>
    </xf>
    <xf numFmtId="4" fontId="2" fillId="4" borderId="8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9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center" vertical="center" wrapText="1"/>
    </xf>
    <xf numFmtId="4" fontId="6" fillId="2" borderId="10" xfId="0" applyNumberFormat="1" applyFont="1" applyFill="1" applyBorder="1" applyAlignment="1" applyProtection="1">
      <alignment horizontal="center" vertical="center" wrapText="1"/>
    </xf>
    <xf numFmtId="4" fontId="6" fillId="2" borderId="0" xfId="0" applyNumberFormat="1" applyFont="1" applyFill="1" applyBorder="1" applyAlignment="1" applyProtection="1">
      <alignment horizontal="center" vertical="center" wrapText="1"/>
    </xf>
    <xf numFmtId="4" fontId="6" fillId="2" borderId="11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4" fontId="4" fillId="2" borderId="13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4" fontId="7" fillId="0" borderId="6" xfId="0" applyNumberFormat="1" applyFont="1" applyFill="1" applyBorder="1" applyAlignment="1" applyProtection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</xf>
    <xf numFmtId="4" fontId="7" fillId="0" borderId="8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</xf>
    <xf numFmtId="4" fontId="6" fillId="2" borderId="13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4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8" xfId="0" applyNumberFormat="1" applyFont="1" applyFill="1" applyBorder="1" applyAlignment="1" applyProtection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" fontId="7" fillId="5" borderId="2" xfId="0" applyNumberFormat="1" applyFont="1" applyFill="1" applyBorder="1" applyAlignment="1" applyProtection="1">
      <alignment horizontal="center" vertical="center" wrapText="1"/>
    </xf>
    <xf numFmtId="4" fontId="7" fillId="5" borderId="6" xfId="0" applyNumberFormat="1" applyFont="1" applyFill="1" applyBorder="1" applyAlignment="1" applyProtection="1">
      <alignment horizontal="center" vertical="center" wrapText="1"/>
    </xf>
    <xf numFmtId="4" fontId="7" fillId="5" borderId="7" xfId="0" applyNumberFormat="1" applyFont="1" applyFill="1" applyBorder="1" applyAlignment="1" applyProtection="1">
      <alignment horizontal="center" vertical="center" wrapText="1"/>
    </xf>
    <xf numFmtId="4" fontId="7" fillId="5" borderId="8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4" fontId="7" fillId="5" borderId="3" xfId="0" applyNumberFormat="1" applyFont="1" applyFill="1" applyBorder="1" applyAlignment="1" applyProtection="1">
      <alignment horizontal="center" vertical="center" wrapText="1"/>
    </xf>
    <xf numFmtId="4" fontId="7" fillId="5" borderId="5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>
      <protection locked="0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textRotation="90" wrapText="1"/>
    </xf>
    <xf numFmtId="4" fontId="7" fillId="5" borderId="15" xfId="0" applyNumberFormat="1" applyFont="1" applyFill="1" applyBorder="1" applyAlignment="1" applyProtection="1">
      <alignment horizontal="center" vertical="center" wrapText="1"/>
    </xf>
    <xf numFmtId="4" fontId="7" fillId="5" borderId="12" xfId="0" applyNumberFormat="1" applyFont="1" applyFill="1" applyBorder="1" applyAlignment="1" applyProtection="1">
      <alignment horizontal="center" vertical="center" wrapText="1"/>
    </xf>
    <xf numFmtId="0" fontId="7" fillId="5" borderId="2" xfId="0" applyNumberFormat="1" applyFont="1" applyFill="1" applyBorder="1" applyAlignment="1" applyProtection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0" fontId="7" fillId="6" borderId="0" xfId="0" applyFont="1" applyFill="1" applyProtection="1"/>
    <xf numFmtId="4" fontId="6" fillId="0" borderId="15" xfId="0" applyNumberFormat="1" applyFont="1" applyFill="1" applyBorder="1" applyAlignment="1" applyProtection="1">
      <alignment horizontal="center" vertical="center" wrapText="1"/>
    </xf>
    <xf numFmtId="0" fontId="7" fillId="6" borderId="13" xfId="0" applyFont="1" applyFill="1" applyBorder="1" applyProtection="1"/>
    <xf numFmtId="0" fontId="7" fillId="6" borderId="14" xfId="0" applyFont="1" applyFill="1" applyBorder="1" applyProtection="1"/>
    <xf numFmtId="0" fontId="7" fillId="0" borderId="1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left" vertical="center"/>
    </xf>
    <xf numFmtId="165" fontId="3" fillId="0" borderId="12" xfId="0" applyNumberFormat="1" applyFont="1" applyFill="1" applyBorder="1" applyAlignment="1">
      <alignment horizontal="center" vertical="center"/>
    </xf>
    <xf numFmtId="164" fontId="7" fillId="5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12" xfId="0" applyNumberFormat="1" applyFont="1" applyFill="1" applyBorder="1" applyAlignment="1" applyProtection="1">
      <alignment horizontal="center" vertical="center" wrapText="1"/>
    </xf>
    <xf numFmtId="164" fontId="7" fillId="6" borderId="2" xfId="0" applyNumberFormat="1" applyFont="1" applyFill="1" applyBorder="1" applyAlignment="1" applyProtection="1">
      <alignment horizontal="center" vertical="center" wrapText="1"/>
    </xf>
    <xf numFmtId="165" fontId="7" fillId="6" borderId="12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1" applyNumberFormat="1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165" fontId="3" fillId="0" borderId="12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" fillId="7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165" fontId="12" fillId="7" borderId="12" xfId="0" applyNumberFormat="1" applyFont="1" applyFill="1" applyBorder="1" applyAlignment="1">
      <alignment horizontal="center" vertical="center"/>
    </xf>
    <xf numFmtId="165" fontId="13" fillId="7" borderId="12" xfId="0" applyNumberFormat="1" applyFont="1" applyFill="1" applyBorder="1" applyAlignment="1">
      <alignment horizontal="center" vertical="center"/>
    </xf>
    <xf numFmtId="164" fontId="7" fillId="7" borderId="12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509"/>
  <sheetViews>
    <sheetView tabSelected="1" workbookViewId="0">
      <selection activeCell="E20" sqref="E20"/>
    </sheetView>
  </sheetViews>
  <sheetFormatPr defaultColWidth="9" defaultRowHeight="13.5" x14ac:dyDescent="0.25"/>
  <cols>
    <col min="1" max="1" width="3.7109375" style="1" customWidth="1"/>
    <col min="2" max="2" width="9.5703125" style="1" customWidth="1"/>
    <col min="3" max="3" width="5.85546875" style="2" customWidth="1"/>
    <col min="4" max="4" width="7" style="2" customWidth="1"/>
    <col min="5" max="5" width="10" style="1" customWidth="1"/>
    <col min="6" max="6" width="9.7109375" style="1" customWidth="1"/>
    <col min="7" max="7" width="9.42578125" style="1" customWidth="1"/>
    <col min="8" max="8" width="6.5703125" style="1" customWidth="1"/>
    <col min="9" max="9" width="4.5703125" style="1" customWidth="1"/>
    <col min="10" max="10" width="9.140625" style="1" customWidth="1"/>
    <col min="11" max="11" width="8.85546875" style="1" customWidth="1"/>
    <col min="12" max="12" width="9" style="1" customWidth="1"/>
    <col min="13" max="13" width="5.85546875" style="1" customWidth="1"/>
    <col min="14" max="14" width="4.5703125" style="1" customWidth="1"/>
    <col min="15" max="15" width="9" style="1" customWidth="1"/>
    <col min="16" max="16" width="9.140625" style="1" customWidth="1"/>
    <col min="17" max="17" width="9" style="1" customWidth="1"/>
    <col min="18" max="18" width="5.7109375" style="1" customWidth="1"/>
    <col min="19" max="19" width="5.5703125" style="1" customWidth="1"/>
    <col min="20" max="20" width="7.7109375" style="1" customWidth="1"/>
    <col min="21" max="22" width="7.140625" style="1" customWidth="1"/>
    <col min="23" max="23" width="5.140625" style="1" customWidth="1"/>
    <col min="24" max="24" width="4.85546875" style="1" customWidth="1"/>
    <col min="25" max="25" width="7.7109375" style="1" customWidth="1"/>
    <col min="26" max="27" width="7" style="1" customWidth="1"/>
    <col min="28" max="28" width="5.140625" style="1" customWidth="1"/>
    <col min="29" max="29" width="4.85546875" style="1" customWidth="1"/>
    <col min="30" max="30" width="8.140625" style="1" customWidth="1"/>
    <col min="31" max="31" width="7.85546875" style="1" customWidth="1"/>
    <col min="32" max="32" width="7" style="1" customWidth="1"/>
    <col min="33" max="33" width="5.42578125" style="1" customWidth="1"/>
    <col min="34" max="34" width="4.85546875" style="1" customWidth="1"/>
    <col min="35" max="35" width="8" style="1" customWidth="1"/>
    <col min="36" max="36" width="7.5703125" style="1" customWidth="1"/>
    <col min="37" max="37" width="8.140625" style="1" customWidth="1"/>
    <col min="38" max="38" width="5.140625" style="1" customWidth="1"/>
    <col min="39" max="39" width="4.42578125" style="1" customWidth="1"/>
    <col min="40" max="40" width="8.7109375" style="1" customWidth="1"/>
    <col min="41" max="41" width="7.85546875" style="1" customWidth="1"/>
    <col min="42" max="42" width="8.5703125" style="1" customWidth="1"/>
    <col min="43" max="43" width="6.85546875" style="1" customWidth="1"/>
    <col min="44" max="44" width="7.5703125" style="1" customWidth="1"/>
    <col min="45" max="46" width="8.42578125" style="1" customWidth="1"/>
    <col min="47" max="47" width="7" style="1" customWidth="1"/>
    <col min="48" max="48" width="6.85546875" style="1" customWidth="1"/>
    <col min="49" max="49" width="7" style="1" customWidth="1"/>
    <col min="50" max="50" width="8.28515625" style="1" hidden="1" customWidth="1"/>
    <col min="51" max="51" width="14.42578125" style="1" hidden="1" customWidth="1"/>
    <col min="52" max="52" width="11" style="1" hidden="1" customWidth="1"/>
    <col min="53" max="53" width="7.42578125" style="1" hidden="1" customWidth="1"/>
    <col min="54" max="54" width="16" style="1" hidden="1" customWidth="1"/>
    <col min="55" max="55" width="7.85546875" style="1" hidden="1" customWidth="1"/>
    <col min="56" max="56" width="9.28515625" style="1" customWidth="1"/>
    <col min="57" max="57" width="9.5703125" style="1" customWidth="1"/>
    <col min="58" max="58" width="8.5703125" style="1" customWidth="1"/>
    <col min="59" max="60" width="14.28515625" style="1" hidden="1" customWidth="1"/>
    <col min="61" max="61" width="8.7109375" style="1" hidden="1" customWidth="1"/>
    <col min="62" max="62" width="8.140625" style="1" customWidth="1"/>
    <col min="63" max="63" width="9" style="1" customWidth="1"/>
    <col min="64" max="64" width="7.85546875" style="1" customWidth="1"/>
    <col min="65" max="67" width="14.28515625" style="1" hidden="1" customWidth="1"/>
    <col min="68" max="68" width="6.7109375" style="1" hidden="1" customWidth="1"/>
    <col min="69" max="69" width="8.28515625" style="1" hidden="1" customWidth="1"/>
    <col min="70" max="70" width="9.140625" style="1" hidden="1" customWidth="1"/>
    <col min="71" max="71" width="8.42578125" style="1" customWidth="1"/>
    <col min="72" max="72" width="8.140625" style="1" customWidth="1"/>
    <col min="73" max="73" width="8.42578125" style="1" customWidth="1"/>
    <col min="74" max="74" width="6.5703125" style="1" customWidth="1"/>
    <col min="75" max="75" width="6.85546875" style="1" customWidth="1"/>
    <col min="76" max="76" width="8.5703125" style="1" customWidth="1"/>
    <col min="77" max="77" width="7.42578125" style="1" customWidth="1"/>
    <col min="78" max="78" width="7.28515625" style="1" customWidth="1"/>
    <col min="79" max="79" width="7.85546875" style="1" hidden="1" customWidth="1"/>
    <col min="80" max="80" width="7.42578125" style="1" hidden="1" customWidth="1"/>
    <col min="81" max="81" width="16.7109375" style="1" hidden="1" customWidth="1"/>
    <col min="82" max="82" width="7.5703125" style="1" customWidth="1"/>
    <col min="83" max="83" width="7.7109375" style="1" customWidth="1"/>
    <col min="84" max="84" width="7.28515625" style="1" customWidth="1"/>
    <col min="85" max="85" width="8.140625" style="1" customWidth="1"/>
    <col min="86" max="86" width="7.140625" style="1" customWidth="1"/>
    <col min="87" max="87" width="7.5703125" style="1" customWidth="1"/>
    <col min="88" max="88" width="0.28515625" style="1" hidden="1" customWidth="1"/>
    <col min="89" max="89" width="6.7109375" style="1" hidden="1" customWidth="1"/>
    <col min="90" max="90" width="5.7109375" style="1" hidden="1" customWidth="1"/>
    <col min="91" max="91" width="7.7109375" style="8" customWidth="1"/>
    <col min="92" max="92" width="6.5703125" style="8" customWidth="1"/>
    <col min="93" max="94" width="8.140625" style="8" customWidth="1"/>
    <col min="95" max="96" width="7.28515625" style="8" customWidth="1"/>
    <col min="97" max="97" width="8.85546875" style="1" customWidth="1"/>
    <col min="98" max="98" width="8.140625" style="1" customWidth="1"/>
    <col min="99" max="99" width="7.85546875" style="1" customWidth="1"/>
    <col min="100" max="100" width="8.140625" style="8" customWidth="1"/>
    <col min="101" max="103" width="7.42578125" style="8" customWidth="1"/>
    <col min="104" max="104" width="7.28515625" style="8" customWidth="1"/>
    <col min="105" max="105" width="6.5703125" style="8" customWidth="1"/>
    <col min="106" max="107" width="6.7109375" style="8" customWidth="1"/>
    <col min="108" max="108" width="7" style="8" customWidth="1"/>
    <col min="109" max="109" width="5.42578125" style="8" customWidth="1"/>
    <col min="110" max="110" width="6.28515625" style="8" customWidth="1"/>
    <col min="111" max="111" width="6.140625" style="8" customWidth="1"/>
    <col min="112" max="112" width="8.140625" style="8" customWidth="1"/>
    <col min="113" max="113" width="6.5703125" style="8" customWidth="1"/>
    <col min="114" max="114" width="6.7109375" style="8" customWidth="1"/>
    <col min="115" max="115" width="5.5703125" style="1" hidden="1" customWidth="1"/>
    <col min="116" max="116" width="9.5703125" style="1" customWidth="1"/>
    <col min="117" max="117" width="8.85546875" style="1" customWidth="1"/>
    <col min="118" max="118" width="8.28515625" style="1" customWidth="1"/>
    <col min="119" max="120" width="8.5703125" style="8" customWidth="1"/>
    <col min="121" max="121" width="8.7109375" style="8" customWidth="1"/>
    <col min="122" max="122" width="8.85546875" style="8" customWidth="1"/>
    <col min="123" max="123" width="9" style="8" customWidth="1"/>
    <col min="124" max="124" width="9.28515625" style="8" customWidth="1"/>
    <col min="125" max="127" width="10.7109375" style="8" hidden="1" customWidth="1"/>
    <col min="128" max="128" width="9.42578125" style="8" customWidth="1"/>
    <col min="129" max="129" width="8.7109375" style="8" customWidth="1"/>
    <col min="130" max="130" width="9.42578125" style="8" customWidth="1"/>
    <col min="131" max="131" width="10.7109375" style="8" hidden="1" customWidth="1"/>
    <col min="132" max="132" width="7.42578125" style="8" hidden="1" customWidth="1"/>
    <col min="133" max="133" width="6.140625" style="8" hidden="1" customWidth="1"/>
    <col min="134" max="137" width="14.28515625" style="8" hidden="1" customWidth="1"/>
    <col min="138" max="138" width="9.28515625" style="8" customWidth="1"/>
    <col min="139" max="139" width="8.140625" style="8" customWidth="1"/>
    <col min="140" max="140" width="8.42578125" style="8" customWidth="1"/>
    <col min="141" max="141" width="5.7109375" style="1" customWidth="1"/>
    <col min="142" max="144" width="10.28515625" style="9" customWidth="1"/>
    <col min="145" max="145" width="11.28515625" style="9" customWidth="1"/>
    <col min="146" max="146" width="8.7109375" style="9" customWidth="1"/>
    <col min="147" max="147" width="10.28515625" style="9" customWidth="1"/>
    <col min="148" max="148" width="7.5703125" style="1" customWidth="1"/>
    <col min="149" max="16384" width="9" style="1"/>
  </cols>
  <sheetData>
    <row r="2" spans="1:147" ht="14.25" x14ac:dyDescent="0.25">
      <c r="D2" s="3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7"/>
      <c r="CN2" s="7"/>
      <c r="CO2" s="7"/>
      <c r="CP2" s="7"/>
      <c r="CQ2" s="7"/>
      <c r="CR2" s="7"/>
      <c r="CS2" s="6"/>
      <c r="CT2" s="6"/>
      <c r="CU2" s="6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6"/>
      <c r="DL2" s="6"/>
      <c r="DM2" s="6"/>
      <c r="DN2" s="6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</row>
    <row r="3" spans="1:147" s="10" customFormat="1" ht="14.25" x14ac:dyDescent="0.25">
      <c r="B3" s="11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1"/>
      <c r="T3" s="11"/>
      <c r="U3" s="11"/>
      <c r="V3" s="13"/>
      <c r="W3" s="14"/>
      <c r="X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CM3" s="15"/>
      <c r="CN3" s="15"/>
      <c r="CO3" s="15"/>
      <c r="CP3" s="15"/>
      <c r="CQ3" s="15"/>
      <c r="CR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L3" s="9"/>
      <c r="EM3" s="9"/>
      <c r="EN3" s="9"/>
      <c r="EO3" s="9"/>
      <c r="EP3" s="9"/>
      <c r="EQ3" s="9"/>
    </row>
    <row r="4" spans="1:147" x14ac:dyDescent="0.25">
      <c r="D4" s="16"/>
      <c r="E4" s="17"/>
      <c r="F4" s="17"/>
      <c r="G4" s="17"/>
      <c r="H4" s="18"/>
      <c r="I4" s="17"/>
      <c r="J4" s="17"/>
      <c r="K4" s="17"/>
      <c r="M4" s="18"/>
      <c r="N4" s="18"/>
      <c r="O4" s="18"/>
      <c r="P4" s="19" t="s">
        <v>2</v>
      </c>
      <c r="Q4" s="19"/>
      <c r="V4" s="14"/>
      <c r="W4" s="14"/>
      <c r="X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147" s="46" customFormat="1" x14ac:dyDescent="0.25">
      <c r="A5" s="20" t="s">
        <v>3</v>
      </c>
      <c r="B5" s="20" t="s">
        <v>4</v>
      </c>
      <c r="C5" s="21" t="s">
        <v>5</v>
      </c>
      <c r="D5" s="21" t="s">
        <v>6</v>
      </c>
      <c r="E5" s="22" t="s">
        <v>7</v>
      </c>
      <c r="F5" s="23"/>
      <c r="G5" s="23"/>
      <c r="H5" s="23"/>
      <c r="I5" s="24"/>
      <c r="J5" s="25" t="s">
        <v>8</v>
      </c>
      <c r="K5" s="26"/>
      <c r="L5" s="26"/>
      <c r="M5" s="26"/>
      <c r="N5" s="27"/>
      <c r="O5" s="28" t="s">
        <v>9</v>
      </c>
      <c r="P5" s="29"/>
      <c r="Q5" s="29"/>
      <c r="R5" s="29"/>
      <c r="S5" s="29"/>
      <c r="T5" s="28" t="s">
        <v>9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8" t="s">
        <v>9</v>
      </c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30"/>
      <c r="BN5" s="30"/>
      <c r="BO5" s="30"/>
      <c r="BP5" s="30"/>
      <c r="BQ5" s="30"/>
      <c r="BR5" s="30"/>
      <c r="BS5" s="28" t="s">
        <v>9</v>
      </c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30"/>
      <c r="CS5" s="29" t="s">
        <v>9</v>
      </c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31"/>
      <c r="DK5" s="32" t="s">
        <v>10</v>
      </c>
      <c r="DL5" s="33" t="s">
        <v>11</v>
      </c>
      <c r="DM5" s="34"/>
      <c r="DN5" s="35"/>
      <c r="DO5" s="36" t="s">
        <v>12</v>
      </c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8"/>
      <c r="EG5" s="39" t="s">
        <v>13</v>
      </c>
      <c r="EH5" s="40" t="s">
        <v>14</v>
      </c>
      <c r="EI5" s="41"/>
      <c r="EJ5" s="42"/>
      <c r="EK5" s="1"/>
      <c r="EL5" s="43" t="s">
        <v>15</v>
      </c>
      <c r="EM5" s="44"/>
      <c r="EN5" s="45"/>
      <c r="EO5" s="43" t="s">
        <v>16</v>
      </c>
      <c r="EP5" s="44"/>
      <c r="EQ5" s="45"/>
    </row>
    <row r="6" spans="1:147" s="46" customFormat="1" ht="14.25" x14ac:dyDescent="0.25">
      <c r="A6" s="47"/>
      <c r="B6" s="47"/>
      <c r="C6" s="48"/>
      <c r="D6" s="48"/>
      <c r="E6" s="49"/>
      <c r="F6" s="50"/>
      <c r="G6" s="50"/>
      <c r="H6" s="50"/>
      <c r="I6" s="51"/>
      <c r="J6" s="52"/>
      <c r="K6" s="53"/>
      <c r="L6" s="53"/>
      <c r="M6" s="53"/>
      <c r="N6" s="54"/>
      <c r="O6" s="55" t="s">
        <v>17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6" t="s">
        <v>18</v>
      </c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8"/>
      <c r="BP6" s="59" t="s">
        <v>19</v>
      </c>
      <c r="BQ6" s="60"/>
      <c r="BR6" s="61"/>
      <c r="BS6" s="56" t="s">
        <v>20</v>
      </c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8"/>
      <c r="CJ6" s="62" t="s">
        <v>21</v>
      </c>
      <c r="CK6" s="63"/>
      <c r="CL6" s="63"/>
      <c r="CM6" s="63"/>
      <c r="CN6" s="63"/>
      <c r="CO6" s="63"/>
      <c r="CP6" s="63"/>
      <c r="CQ6" s="63"/>
      <c r="CR6" s="64"/>
      <c r="CS6" s="56" t="s">
        <v>22</v>
      </c>
      <c r="CT6" s="57"/>
      <c r="CU6" s="57"/>
      <c r="CV6" s="57"/>
      <c r="CW6" s="57"/>
      <c r="CX6" s="57"/>
      <c r="CY6" s="57"/>
      <c r="CZ6" s="57"/>
      <c r="DA6" s="58"/>
      <c r="DB6" s="65" t="s">
        <v>23</v>
      </c>
      <c r="DC6" s="66"/>
      <c r="DD6" s="67"/>
      <c r="DE6" s="68" t="s">
        <v>24</v>
      </c>
      <c r="DF6" s="69"/>
      <c r="DG6" s="70"/>
      <c r="DH6" s="68" t="s">
        <v>25</v>
      </c>
      <c r="DI6" s="69"/>
      <c r="DJ6" s="70"/>
      <c r="DK6" s="71"/>
      <c r="DL6" s="72"/>
      <c r="DM6" s="73"/>
      <c r="DN6" s="74"/>
      <c r="DO6" s="75"/>
      <c r="DP6" s="76"/>
      <c r="DQ6" s="76"/>
      <c r="DR6" s="76"/>
      <c r="DS6" s="76"/>
      <c r="DT6" s="77"/>
      <c r="DU6" s="78" t="s">
        <v>26</v>
      </c>
      <c r="DV6" s="79"/>
      <c r="DW6" s="80"/>
      <c r="DX6" s="75"/>
      <c r="DY6" s="76"/>
      <c r="DZ6" s="76"/>
      <c r="EA6" s="76"/>
      <c r="EB6" s="76"/>
      <c r="EC6" s="76"/>
      <c r="ED6" s="76"/>
      <c r="EE6" s="76"/>
      <c r="EF6" s="77"/>
      <c r="EG6" s="81"/>
      <c r="EH6" s="82"/>
      <c r="EI6" s="83"/>
      <c r="EJ6" s="84"/>
      <c r="EK6" s="1"/>
      <c r="EL6" s="85"/>
      <c r="EM6" s="86"/>
      <c r="EN6" s="87"/>
      <c r="EO6" s="85"/>
      <c r="EP6" s="86"/>
      <c r="EQ6" s="87"/>
    </row>
    <row r="7" spans="1:147" s="46" customFormat="1" ht="14.25" x14ac:dyDescent="0.25">
      <c r="A7" s="47"/>
      <c r="B7" s="47"/>
      <c r="C7" s="48"/>
      <c r="D7" s="48"/>
      <c r="E7" s="88"/>
      <c r="F7" s="89"/>
      <c r="G7" s="89"/>
      <c r="H7" s="89"/>
      <c r="I7" s="90"/>
      <c r="J7" s="91"/>
      <c r="K7" s="92"/>
      <c r="L7" s="92"/>
      <c r="M7" s="92"/>
      <c r="N7" s="93"/>
      <c r="O7" s="94" t="s">
        <v>27</v>
      </c>
      <c r="P7" s="95"/>
      <c r="Q7" s="95"/>
      <c r="R7" s="95"/>
      <c r="S7" s="96"/>
      <c r="T7" s="97" t="s">
        <v>28</v>
      </c>
      <c r="U7" s="98"/>
      <c r="V7" s="98"/>
      <c r="W7" s="98"/>
      <c r="X7" s="99"/>
      <c r="Y7" s="97" t="s">
        <v>29</v>
      </c>
      <c r="Z7" s="98"/>
      <c r="AA7" s="98"/>
      <c r="AB7" s="98"/>
      <c r="AC7" s="99"/>
      <c r="AD7" s="97" t="s">
        <v>30</v>
      </c>
      <c r="AE7" s="98"/>
      <c r="AF7" s="98"/>
      <c r="AG7" s="98"/>
      <c r="AH7" s="99"/>
      <c r="AI7" s="97" t="s">
        <v>31</v>
      </c>
      <c r="AJ7" s="98"/>
      <c r="AK7" s="98"/>
      <c r="AL7" s="98"/>
      <c r="AM7" s="99"/>
      <c r="AN7" s="100" t="s">
        <v>32</v>
      </c>
      <c r="AO7" s="101"/>
      <c r="AP7" s="101"/>
      <c r="AQ7" s="101"/>
      <c r="AR7" s="102"/>
      <c r="AS7" s="100" t="s">
        <v>33</v>
      </c>
      <c r="AT7" s="101"/>
      <c r="AU7" s="101"/>
      <c r="AV7" s="101"/>
      <c r="AW7" s="102"/>
      <c r="AX7" s="97" t="s">
        <v>34</v>
      </c>
      <c r="AY7" s="98"/>
      <c r="AZ7" s="99"/>
      <c r="BA7" s="103" t="s">
        <v>35</v>
      </c>
      <c r="BB7" s="104"/>
      <c r="BC7" s="105"/>
      <c r="BD7" s="106" t="s">
        <v>36</v>
      </c>
      <c r="BE7" s="107"/>
      <c r="BF7" s="108"/>
      <c r="BG7" s="109" t="s">
        <v>37</v>
      </c>
      <c r="BH7" s="110"/>
      <c r="BI7" s="111"/>
      <c r="BJ7" s="109" t="s">
        <v>38</v>
      </c>
      <c r="BK7" s="110"/>
      <c r="BL7" s="111"/>
      <c r="BM7" s="112" t="s">
        <v>39</v>
      </c>
      <c r="BN7" s="113"/>
      <c r="BO7" s="114"/>
      <c r="BP7" s="115"/>
      <c r="BQ7" s="116"/>
      <c r="BR7" s="117"/>
      <c r="BS7" s="118" t="s">
        <v>40</v>
      </c>
      <c r="BT7" s="119"/>
      <c r="BU7" s="119"/>
      <c r="BV7" s="119"/>
      <c r="BW7" s="120"/>
      <c r="BX7" s="121" t="s">
        <v>41</v>
      </c>
      <c r="BY7" s="122"/>
      <c r="BZ7" s="123"/>
      <c r="CA7" s="121" t="s">
        <v>42</v>
      </c>
      <c r="CB7" s="122"/>
      <c r="CC7" s="123"/>
      <c r="CD7" s="121" t="s">
        <v>43</v>
      </c>
      <c r="CE7" s="122"/>
      <c r="CF7" s="123"/>
      <c r="CG7" s="121" t="s">
        <v>44</v>
      </c>
      <c r="CH7" s="122"/>
      <c r="CI7" s="123"/>
      <c r="CJ7" s="121" t="s">
        <v>45</v>
      </c>
      <c r="CK7" s="122"/>
      <c r="CL7" s="123"/>
      <c r="CM7" s="124" t="s">
        <v>46</v>
      </c>
      <c r="CN7" s="125"/>
      <c r="CO7" s="126"/>
      <c r="CP7" s="124" t="s">
        <v>47</v>
      </c>
      <c r="CQ7" s="125"/>
      <c r="CR7" s="126"/>
      <c r="CS7" s="127" t="s">
        <v>48</v>
      </c>
      <c r="CT7" s="128"/>
      <c r="CU7" s="129"/>
      <c r="CV7" s="124" t="s">
        <v>49</v>
      </c>
      <c r="CW7" s="125"/>
      <c r="CX7" s="126"/>
      <c r="CY7" s="124" t="s">
        <v>50</v>
      </c>
      <c r="CZ7" s="125"/>
      <c r="DA7" s="126"/>
      <c r="DB7" s="130"/>
      <c r="DC7" s="131"/>
      <c r="DD7" s="132"/>
      <c r="DE7" s="133"/>
      <c r="DF7" s="134"/>
      <c r="DG7" s="135"/>
      <c r="DH7" s="133"/>
      <c r="DI7" s="134"/>
      <c r="DJ7" s="135"/>
      <c r="DK7" s="136"/>
      <c r="DL7" s="137"/>
      <c r="DM7" s="138"/>
      <c r="DN7" s="139"/>
      <c r="DO7" s="124" t="s">
        <v>51</v>
      </c>
      <c r="DP7" s="125"/>
      <c r="DQ7" s="126"/>
      <c r="DR7" s="124" t="s">
        <v>52</v>
      </c>
      <c r="DS7" s="125"/>
      <c r="DT7" s="126"/>
      <c r="DU7" s="133"/>
      <c r="DV7" s="134"/>
      <c r="DW7" s="135"/>
      <c r="DX7" s="124" t="s">
        <v>53</v>
      </c>
      <c r="DY7" s="125"/>
      <c r="DZ7" s="126"/>
      <c r="EA7" s="124" t="s">
        <v>54</v>
      </c>
      <c r="EB7" s="125"/>
      <c r="EC7" s="126"/>
      <c r="ED7" s="140" t="s">
        <v>55</v>
      </c>
      <c r="EE7" s="141"/>
      <c r="EF7" s="142"/>
      <c r="EG7" s="143"/>
      <c r="EH7" s="144"/>
      <c r="EI7" s="145"/>
      <c r="EJ7" s="146"/>
      <c r="EK7" s="1"/>
      <c r="EL7" s="147"/>
      <c r="EM7" s="148"/>
      <c r="EN7" s="149"/>
      <c r="EO7" s="147"/>
      <c r="EP7" s="148"/>
      <c r="EQ7" s="149"/>
    </row>
    <row r="8" spans="1:147" s="164" customFormat="1" ht="12.75" x14ac:dyDescent="0.25">
      <c r="A8" s="47"/>
      <c r="B8" s="47"/>
      <c r="C8" s="48"/>
      <c r="D8" s="48"/>
      <c r="E8" s="150" t="s">
        <v>56</v>
      </c>
      <c r="F8" s="151" t="s">
        <v>57</v>
      </c>
      <c r="G8" s="152"/>
      <c r="H8" s="152"/>
      <c r="I8" s="153"/>
      <c r="J8" s="150" t="s">
        <v>56</v>
      </c>
      <c r="K8" s="151" t="s">
        <v>57</v>
      </c>
      <c r="L8" s="152"/>
      <c r="M8" s="152"/>
      <c r="N8" s="153"/>
      <c r="O8" s="154" t="s">
        <v>58</v>
      </c>
      <c r="P8" s="109" t="s">
        <v>57</v>
      </c>
      <c r="Q8" s="110"/>
      <c r="R8" s="110"/>
      <c r="S8" s="111"/>
      <c r="T8" s="154" t="s">
        <v>56</v>
      </c>
      <c r="U8" s="109" t="s">
        <v>57</v>
      </c>
      <c r="V8" s="110"/>
      <c r="W8" s="110"/>
      <c r="X8" s="111"/>
      <c r="Y8" s="154" t="s">
        <v>56</v>
      </c>
      <c r="Z8" s="109" t="s">
        <v>57</v>
      </c>
      <c r="AA8" s="110"/>
      <c r="AB8" s="110"/>
      <c r="AC8" s="111"/>
      <c r="AD8" s="154" t="s">
        <v>56</v>
      </c>
      <c r="AE8" s="109" t="s">
        <v>57</v>
      </c>
      <c r="AF8" s="110"/>
      <c r="AG8" s="110"/>
      <c r="AH8" s="111"/>
      <c r="AI8" s="154" t="s">
        <v>56</v>
      </c>
      <c r="AJ8" s="109" t="s">
        <v>57</v>
      </c>
      <c r="AK8" s="110"/>
      <c r="AL8" s="110"/>
      <c r="AM8" s="111"/>
      <c r="AN8" s="154" t="s">
        <v>56</v>
      </c>
      <c r="AO8" s="109" t="s">
        <v>57</v>
      </c>
      <c r="AP8" s="110"/>
      <c r="AQ8" s="110"/>
      <c r="AR8" s="111"/>
      <c r="AS8" s="154" t="s">
        <v>58</v>
      </c>
      <c r="AT8" s="109" t="s">
        <v>57</v>
      </c>
      <c r="AU8" s="110"/>
      <c r="AV8" s="110"/>
      <c r="AW8" s="111"/>
      <c r="AX8" s="154" t="s">
        <v>59</v>
      </c>
      <c r="AY8" s="155" t="s">
        <v>57</v>
      </c>
      <c r="AZ8" s="156"/>
      <c r="BA8" s="154" t="s">
        <v>59</v>
      </c>
      <c r="BB8" s="155" t="s">
        <v>57</v>
      </c>
      <c r="BC8" s="156"/>
      <c r="BD8" s="154" t="s">
        <v>56</v>
      </c>
      <c r="BE8" s="109" t="s">
        <v>57</v>
      </c>
      <c r="BF8" s="111"/>
      <c r="BG8" s="154" t="s">
        <v>59</v>
      </c>
      <c r="BH8" s="155" t="s">
        <v>57</v>
      </c>
      <c r="BI8" s="156"/>
      <c r="BJ8" s="154" t="s">
        <v>56</v>
      </c>
      <c r="BK8" s="109" t="s">
        <v>57</v>
      </c>
      <c r="BL8" s="111"/>
      <c r="BM8" s="154" t="s">
        <v>59</v>
      </c>
      <c r="BN8" s="155" t="s">
        <v>57</v>
      </c>
      <c r="BO8" s="156"/>
      <c r="BP8" s="154" t="s">
        <v>59</v>
      </c>
      <c r="BQ8" s="155" t="s">
        <v>57</v>
      </c>
      <c r="BR8" s="156"/>
      <c r="BS8" s="154" t="s">
        <v>56</v>
      </c>
      <c r="BT8" s="155" t="s">
        <v>57</v>
      </c>
      <c r="BU8" s="157"/>
      <c r="BV8" s="157"/>
      <c r="BW8" s="156"/>
      <c r="BX8" s="154" t="s">
        <v>56</v>
      </c>
      <c r="BY8" s="109" t="s">
        <v>57</v>
      </c>
      <c r="BZ8" s="111"/>
      <c r="CA8" s="154" t="s">
        <v>56</v>
      </c>
      <c r="CB8" s="109" t="s">
        <v>57</v>
      </c>
      <c r="CC8" s="111"/>
      <c r="CD8" s="154" t="s">
        <v>56</v>
      </c>
      <c r="CE8" s="109" t="s">
        <v>57</v>
      </c>
      <c r="CF8" s="111"/>
      <c r="CG8" s="154" t="s">
        <v>56</v>
      </c>
      <c r="CH8" s="109" t="s">
        <v>57</v>
      </c>
      <c r="CI8" s="111"/>
      <c r="CJ8" s="154" t="s">
        <v>59</v>
      </c>
      <c r="CK8" s="155" t="s">
        <v>57</v>
      </c>
      <c r="CL8" s="156"/>
      <c r="CM8" s="154" t="s">
        <v>56</v>
      </c>
      <c r="CN8" s="109" t="s">
        <v>57</v>
      </c>
      <c r="CO8" s="111"/>
      <c r="CP8" s="154" t="s">
        <v>56</v>
      </c>
      <c r="CQ8" s="109" t="s">
        <v>57</v>
      </c>
      <c r="CR8" s="111"/>
      <c r="CS8" s="154" t="s">
        <v>56</v>
      </c>
      <c r="CT8" s="155" t="s">
        <v>57</v>
      </c>
      <c r="CU8" s="156"/>
      <c r="CV8" s="154" t="s">
        <v>56</v>
      </c>
      <c r="CW8" s="155" t="s">
        <v>57</v>
      </c>
      <c r="CX8" s="156"/>
      <c r="CY8" s="154" t="s">
        <v>56</v>
      </c>
      <c r="CZ8" s="155" t="s">
        <v>57</v>
      </c>
      <c r="DA8" s="156"/>
      <c r="DB8" s="154" t="s">
        <v>56</v>
      </c>
      <c r="DC8" s="155" t="s">
        <v>57</v>
      </c>
      <c r="DD8" s="156"/>
      <c r="DE8" s="154" t="s">
        <v>56</v>
      </c>
      <c r="DF8" s="155" t="s">
        <v>57</v>
      </c>
      <c r="DG8" s="156"/>
      <c r="DH8" s="154" t="s">
        <v>56</v>
      </c>
      <c r="DI8" s="155" t="s">
        <v>57</v>
      </c>
      <c r="DJ8" s="156"/>
      <c r="DK8" s="158" t="s">
        <v>60</v>
      </c>
      <c r="DL8" s="150" t="s">
        <v>56</v>
      </c>
      <c r="DM8" s="159" t="s">
        <v>57</v>
      </c>
      <c r="DN8" s="160"/>
      <c r="DO8" s="39" t="s">
        <v>59</v>
      </c>
      <c r="DP8" s="155" t="s">
        <v>57</v>
      </c>
      <c r="DQ8" s="156"/>
      <c r="DR8" s="154" t="s">
        <v>56</v>
      </c>
      <c r="DS8" s="155" t="s">
        <v>57</v>
      </c>
      <c r="DT8" s="156"/>
      <c r="DU8" s="39" t="s">
        <v>59</v>
      </c>
      <c r="DV8" s="155" t="s">
        <v>57</v>
      </c>
      <c r="DW8" s="156"/>
      <c r="DX8" s="154" t="s">
        <v>56</v>
      </c>
      <c r="DY8" s="155" t="s">
        <v>57</v>
      </c>
      <c r="DZ8" s="156"/>
      <c r="EA8" s="39" t="s">
        <v>59</v>
      </c>
      <c r="EB8" s="155" t="s">
        <v>57</v>
      </c>
      <c r="EC8" s="156"/>
      <c r="ED8" s="39" t="s">
        <v>56</v>
      </c>
      <c r="EE8" s="155" t="s">
        <v>57</v>
      </c>
      <c r="EF8" s="156"/>
      <c r="EG8" s="161" t="s">
        <v>60</v>
      </c>
      <c r="EH8" s="150" t="s">
        <v>56</v>
      </c>
      <c r="EI8" s="159" t="s">
        <v>57</v>
      </c>
      <c r="EJ8" s="160"/>
      <c r="EK8" s="162"/>
      <c r="EL8" s="163" t="s">
        <v>59</v>
      </c>
      <c r="EM8" s="155" t="s">
        <v>57</v>
      </c>
      <c r="EN8" s="156"/>
      <c r="EO8" s="163" t="s">
        <v>59</v>
      </c>
      <c r="EP8" s="155" t="s">
        <v>57</v>
      </c>
      <c r="EQ8" s="156"/>
    </row>
    <row r="9" spans="1:147" s="174" customFormat="1" ht="76.5" x14ac:dyDescent="0.25">
      <c r="A9" s="165"/>
      <c r="B9" s="165"/>
      <c r="C9" s="166"/>
      <c r="D9" s="166"/>
      <c r="E9" s="167"/>
      <c r="F9" s="168" t="s">
        <v>61</v>
      </c>
      <c r="G9" s="169" t="str">
        <f>L9</f>
        <v xml:space="preserve">   փաստացի (3 ամիս)</v>
      </c>
      <c r="H9" s="169" t="s">
        <v>62</v>
      </c>
      <c r="I9" s="169" t="s">
        <v>63</v>
      </c>
      <c r="J9" s="167"/>
      <c r="K9" s="168" t="str">
        <f>F9</f>
        <v>ծրագիր (1-ին եռամսյակ)</v>
      </c>
      <c r="L9" s="169" t="s">
        <v>64</v>
      </c>
      <c r="M9" s="169" t="str">
        <f>H9</f>
        <v>կատ. %-ը 1-ին եռ.  նկատմ.</v>
      </c>
      <c r="N9" s="169" t="str">
        <f>I9</f>
        <v>կատ. %-ը տար.նկատմ.</v>
      </c>
      <c r="O9" s="170"/>
      <c r="P9" s="171" t="str">
        <f>K9</f>
        <v>ծրագիր (1-ին եռամսյակ)</v>
      </c>
      <c r="Q9" s="172" t="str">
        <f>L9</f>
        <v xml:space="preserve">   փաստացի (3 ամիս)</v>
      </c>
      <c r="R9" s="172" t="str">
        <f>M9</f>
        <v>կատ. %-ը 1-ին եռ.  նկատմ.</v>
      </c>
      <c r="S9" s="172" t="str">
        <f>N9</f>
        <v>կատ. %-ը տար.նկատմ.</v>
      </c>
      <c r="T9" s="170"/>
      <c r="U9" s="171" t="str">
        <f>P9</f>
        <v>ծրագիր (1-ին եռամսյակ)</v>
      </c>
      <c r="V9" s="173" t="str">
        <f>Q9</f>
        <v xml:space="preserve">   փաստացի (3 ամիս)</v>
      </c>
      <c r="W9" s="173" t="str">
        <f>R9</f>
        <v>կատ. %-ը 1-ին եռ.  նկատմ.</v>
      </c>
      <c r="X9" s="173" t="str">
        <f>S9</f>
        <v>կատ. %-ը տար.նկատմ.</v>
      </c>
      <c r="Y9" s="170"/>
      <c r="Z9" s="171" t="str">
        <f>U9</f>
        <v>ծրագիր (1-ին եռամսյակ)</v>
      </c>
      <c r="AA9" s="173" t="str">
        <f>V9</f>
        <v xml:space="preserve">   փաստացի (3 ամիս)</v>
      </c>
      <c r="AB9" s="173" t="str">
        <f>W9</f>
        <v>կատ. %-ը 1-ին եռ.  նկատմ.</v>
      </c>
      <c r="AC9" s="173" t="str">
        <f>X9</f>
        <v>կատ. %-ը տար.նկատմ.</v>
      </c>
      <c r="AD9" s="170"/>
      <c r="AE9" s="171" t="str">
        <f>Z9</f>
        <v>ծրագիր (1-ին եռամսյակ)</v>
      </c>
      <c r="AF9" s="173" t="str">
        <f>AA9</f>
        <v xml:space="preserve">   փաստացի (3 ամիս)</v>
      </c>
      <c r="AG9" s="173" t="str">
        <f>AB9</f>
        <v>կատ. %-ը 1-ին եռ.  նկատմ.</v>
      </c>
      <c r="AH9" s="173" t="str">
        <f>AC9</f>
        <v>կատ. %-ը տար.նկատմ.</v>
      </c>
      <c r="AI9" s="170"/>
      <c r="AJ9" s="171" t="str">
        <f>Z9</f>
        <v>ծրագիր (1-ին եռամսյակ)</v>
      </c>
      <c r="AK9" s="173" t="str">
        <f>AA9</f>
        <v xml:space="preserve">   փաստացի (3 ամիս)</v>
      </c>
      <c r="AL9" s="173" t="str">
        <f>AB9</f>
        <v>կատ. %-ը 1-ին եռ.  նկատմ.</v>
      </c>
      <c r="AM9" s="173" t="str">
        <f>AC9</f>
        <v>կատ. %-ը տար.նկատմ.</v>
      </c>
      <c r="AN9" s="170"/>
      <c r="AO9" s="171" t="str">
        <f>AJ9</f>
        <v>ծրագիր (1-ին եռամսյակ)</v>
      </c>
      <c r="AP9" s="173" t="str">
        <f>AK9</f>
        <v xml:space="preserve">   փաստացի (3 ամիս)</v>
      </c>
      <c r="AQ9" s="173" t="str">
        <f>AL9</f>
        <v>կատ. %-ը 1-ին եռ.  նկատմ.</v>
      </c>
      <c r="AR9" s="173" t="str">
        <f>AM9</f>
        <v>կատ. %-ը տար.նկատմ.</v>
      </c>
      <c r="AS9" s="170"/>
      <c r="AT9" s="171" t="str">
        <f>AO9</f>
        <v>ծրագիր (1-ին եռամսյակ)</v>
      </c>
      <c r="AU9" s="173" t="str">
        <f>AP9</f>
        <v xml:space="preserve">   փաստացի (3 ամիս)</v>
      </c>
      <c r="AV9" s="173" t="str">
        <f>AQ9</f>
        <v>կատ. %-ը 1-ին եռ.  նկատմ.</v>
      </c>
      <c r="AW9" s="173" t="str">
        <f>AR9</f>
        <v>կատ. %-ը տար.նկատմ.</v>
      </c>
      <c r="AX9" s="170"/>
      <c r="AY9" s="171" t="str">
        <f>AT9</f>
        <v>ծրագիր (1-ին եռամսյակ)</v>
      </c>
      <c r="AZ9" s="173" t="str">
        <f>AU9</f>
        <v xml:space="preserve">   փաստացի (3 ամիս)</v>
      </c>
      <c r="BA9" s="170"/>
      <c r="BB9" s="171" t="str">
        <f>AY9</f>
        <v>ծրագիր (1-ին եռամսյակ)</v>
      </c>
      <c r="BC9" s="173" t="str">
        <f>AZ9</f>
        <v xml:space="preserve">   փաստացի (3 ամիս)</v>
      </c>
      <c r="BD9" s="170"/>
      <c r="BE9" s="171" t="str">
        <f>BB9</f>
        <v>ծրագիր (1-ին եռամսյակ)</v>
      </c>
      <c r="BF9" s="173" t="str">
        <f>BC9</f>
        <v xml:space="preserve">   փաստացի (3 ամիս)</v>
      </c>
      <c r="BG9" s="170"/>
      <c r="BH9" s="171" t="str">
        <f>BE9</f>
        <v>ծրագիր (1-ին եռամսյակ)</v>
      </c>
      <c r="BI9" s="173" t="str">
        <f>BC9</f>
        <v xml:space="preserve">   փաստացի (3 ամիս)</v>
      </c>
      <c r="BJ9" s="170"/>
      <c r="BK9" s="171" t="str">
        <f>BH9</f>
        <v>ծրագիր (1-ին եռամսյակ)</v>
      </c>
      <c r="BL9" s="173" t="str">
        <f>BI9</f>
        <v xml:space="preserve">   փաստացի (3 ամիս)</v>
      </c>
      <c r="BM9" s="170"/>
      <c r="BN9" s="171" t="str">
        <f>BK9</f>
        <v>ծրագիր (1-ին եռամսյակ)</v>
      </c>
      <c r="BO9" s="173" t="str">
        <f>BL9</f>
        <v xml:space="preserve">   փաստացի (3 ամիս)</v>
      </c>
      <c r="BP9" s="170"/>
      <c r="BQ9" s="171" t="str">
        <f>BN9</f>
        <v>ծրագիր (1-ին եռամսյակ)</v>
      </c>
      <c r="BR9" s="173" t="str">
        <f>BL9</f>
        <v xml:space="preserve">   փաստացի (3 ամիս)</v>
      </c>
      <c r="BS9" s="170"/>
      <c r="BT9" s="171" t="str">
        <f>BQ9</f>
        <v>ծրագիր (1-ին եռամսյակ)</v>
      </c>
      <c r="BU9" s="173" t="str">
        <f>BR9</f>
        <v xml:space="preserve">   փաստացի (3 ամիս)</v>
      </c>
      <c r="BV9" s="173" t="str">
        <f>AQ9</f>
        <v>կատ. %-ը 1-ին եռ.  նկատմ.</v>
      </c>
      <c r="BW9" s="173" t="str">
        <f>AR9</f>
        <v>կատ. %-ը տար.նկատմ.</v>
      </c>
      <c r="BX9" s="170"/>
      <c r="BY9" s="171" t="str">
        <f>BT9</f>
        <v>ծրագիր (1-ին եռամսյակ)</v>
      </c>
      <c r="BZ9" s="173" t="str">
        <f>BU9</f>
        <v xml:space="preserve">   փաստացի (3 ամիս)</v>
      </c>
      <c r="CA9" s="170"/>
      <c r="CB9" s="171" t="str">
        <f>BY9</f>
        <v>ծրագիր (1-ին եռամսյակ)</v>
      </c>
      <c r="CC9" s="173" t="str">
        <f>BZ9</f>
        <v xml:space="preserve">   փաստացի (3 ամիս)</v>
      </c>
      <c r="CD9" s="170"/>
      <c r="CE9" s="171" t="str">
        <f>CB9</f>
        <v>ծրագիր (1-ին եռամսյակ)</v>
      </c>
      <c r="CF9" s="173" t="str">
        <f>CC9</f>
        <v xml:space="preserve">   փաստացի (3 ամիս)</v>
      </c>
      <c r="CG9" s="170"/>
      <c r="CH9" s="171" t="str">
        <f>CE9</f>
        <v>ծրագիր (1-ին եռամսյակ)</v>
      </c>
      <c r="CI9" s="173" t="str">
        <f>CF9</f>
        <v xml:space="preserve">   փաստացի (3 ամիս)</v>
      </c>
      <c r="CJ9" s="170"/>
      <c r="CK9" s="171" t="str">
        <f>CH9</f>
        <v>ծրագիր (1-ին եռամսյակ)</v>
      </c>
      <c r="CL9" s="173" t="str">
        <f>CI9</f>
        <v xml:space="preserve">   փաստացի (3 ամիս)</v>
      </c>
      <c r="CM9" s="170"/>
      <c r="CN9" s="171" t="str">
        <f>CK9</f>
        <v>ծրագիր (1-ին եռամսյակ)</v>
      </c>
      <c r="CO9" s="173" t="str">
        <f>CL9</f>
        <v xml:space="preserve">   փաստացի (3 ամիս)</v>
      </c>
      <c r="CP9" s="170"/>
      <c r="CQ9" s="171" t="str">
        <f>CN9</f>
        <v>ծրագիր (1-ին եռամսյակ)</v>
      </c>
      <c r="CR9" s="173" t="str">
        <f>CO9</f>
        <v xml:space="preserve">   փաստացի (3 ամիս)</v>
      </c>
      <c r="CS9" s="170"/>
      <c r="CT9" s="171" t="str">
        <f>CQ9</f>
        <v>ծրագիր (1-ին եռամսյակ)</v>
      </c>
      <c r="CU9" s="173" t="str">
        <f>CR9</f>
        <v xml:space="preserve">   փաստացի (3 ամիս)</v>
      </c>
      <c r="CV9" s="170"/>
      <c r="CW9" s="171" t="str">
        <f>CT9</f>
        <v>ծրագիր (1-ին եռամսյակ)</v>
      </c>
      <c r="CX9" s="173" t="str">
        <f>CU9</f>
        <v xml:space="preserve">   փաստացի (3 ամիս)</v>
      </c>
      <c r="CY9" s="170"/>
      <c r="CZ9" s="171" t="str">
        <f>CW9</f>
        <v>ծրագիր (1-ին եռամսյակ)</v>
      </c>
      <c r="DA9" s="173" t="str">
        <f>CX9</f>
        <v xml:space="preserve">   փաստացի (3 ամիս)</v>
      </c>
      <c r="DB9" s="170"/>
      <c r="DC9" s="171" t="str">
        <f>CZ9</f>
        <v>ծրագիր (1-ին եռամսյակ)</v>
      </c>
      <c r="DD9" s="173" t="str">
        <f>DA9</f>
        <v xml:space="preserve">   փաստացի (3 ամիս)</v>
      </c>
      <c r="DE9" s="170"/>
      <c r="DF9" s="171" t="str">
        <f>DC9</f>
        <v>ծրագիր (1-ին եռամսյակ)</v>
      </c>
      <c r="DG9" s="173" t="str">
        <f>DD9</f>
        <v xml:space="preserve">   փաստացի (3 ամիս)</v>
      </c>
      <c r="DH9" s="170"/>
      <c r="DI9" s="171" t="str">
        <f>DF9</f>
        <v>ծրագիր (1-ին եռամսյակ)</v>
      </c>
      <c r="DJ9" s="173" t="str">
        <f>DG9</f>
        <v xml:space="preserve">   փաստացի (3 ամիս)</v>
      </c>
      <c r="DK9" s="158"/>
      <c r="DL9" s="167"/>
      <c r="DM9" s="168" t="str">
        <f>DI9</f>
        <v>ծրագիր (1-ին եռամսյակ)</v>
      </c>
      <c r="DN9" s="169" t="str">
        <f>DJ9</f>
        <v xml:space="preserve">   փաստացի (3 ամիս)</v>
      </c>
      <c r="DO9" s="143"/>
      <c r="DP9" s="171" t="str">
        <f>DM9</f>
        <v>ծրագիր (1-ին եռամսյակ)</v>
      </c>
      <c r="DQ9" s="173" t="str">
        <f>DN9</f>
        <v xml:space="preserve">   փաստացի (3 ամիս)</v>
      </c>
      <c r="DR9" s="170"/>
      <c r="DS9" s="171" t="str">
        <f>DP9</f>
        <v>ծրագիր (1-ին եռամսյակ)</v>
      </c>
      <c r="DT9" s="173" t="str">
        <f>DQ9</f>
        <v xml:space="preserve">   փաստացի (3 ամիս)</v>
      </c>
      <c r="DU9" s="143"/>
      <c r="DV9" s="171" t="str">
        <f>DS9</f>
        <v>ծրագիր (1-ին եռամսյակ)</v>
      </c>
      <c r="DW9" s="173" t="str">
        <f>DT9</f>
        <v xml:space="preserve">   փաստացի (3 ամիս)</v>
      </c>
      <c r="DX9" s="170"/>
      <c r="DY9" s="171" t="str">
        <f>DV9</f>
        <v>ծրագիր (1-ին եռամսյակ)</v>
      </c>
      <c r="DZ9" s="173" t="str">
        <f>DW9</f>
        <v xml:space="preserve">   փաստացի (3 ամիս)</v>
      </c>
      <c r="EA9" s="143"/>
      <c r="EB9" s="171" t="str">
        <f>DY9</f>
        <v>ծրագիր (1-ին եռամսյակ)</v>
      </c>
      <c r="EC9" s="173" t="str">
        <f>DZ9</f>
        <v xml:space="preserve">   փաստացի (3 ամիս)</v>
      </c>
      <c r="ED9" s="143"/>
      <c r="EE9" s="171" t="str">
        <f>EB9</f>
        <v>ծրագիր (1-ին եռամսյակ)</v>
      </c>
      <c r="EF9" s="173" t="str">
        <f>EC9</f>
        <v xml:space="preserve">   փաստացի (3 ամիս)</v>
      </c>
      <c r="EG9" s="161"/>
      <c r="EH9" s="167"/>
      <c r="EI9" s="168" t="str">
        <f>EE9</f>
        <v>ծրագիր (1-ին եռամսյակ)</v>
      </c>
      <c r="EJ9" s="169" t="str">
        <f>EF9</f>
        <v xml:space="preserve">   փաստացի (3 ամիս)</v>
      </c>
      <c r="EL9" s="175"/>
      <c r="EO9" s="175"/>
      <c r="EP9" s="176"/>
      <c r="EQ9" s="177"/>
    </row>
    <row r="10" spans="1:147" s="185" customFormat="1" x14ac:dyDescent="0.25">
      <c r="A10" s="178"/>
      <c r="B10" s="178">
        <v>1</v>
      </c>
      <c r="C10" s="179"/>
      <c r="D10" s="180">
        <v>2</v>
      </c>
      <c r="E10" s="181">
        <v>3</v>
      </c>
      <c r="F10" s="182">
        <v>4</v>
      </c>
      <c r="G10" s="181">
        <v>5</v>
      </c>
      <c r="H10" s="182">
        <v>6</v>
      </c>
      <c r="I10" s="181">
        <v>7</v>
      </c>
      <c r="J10" s="182">
        <v>8</v>
      </c>
      <c r="K10" s="181">
        <v>9</v>
      </c>
      <c r="L10" s="182">
        <v>10</v>
      </c>
      <c r="M10" s="181">
        <v>11</v>
      </c>
      <c r="N10" s="182">
        <v>12</v>
      </c>
      <c r="O10" s="178">
        <v>13</v>
      </c>
      <c r="P10" s="183">
        <v>14</v>
      </c>
      <c r="Q10" s="178">
        <v>15</v>
      </c>
      <c r="R10" s="183">
        <v>16</v>
      </c>
      <c r="S10" s="178">
        <v>17</v>
      </c>
      <c r="T10" s="183">
        <v>18</v>
      </c>
      <c r="U10" s="178">
        <v>19</v>
      </c>
      <c r="V10" s="183">
        <v>20</v>
      </c>
      <c r="W10" s="178">
        <v>21</v>
      </c>
      <c r="X10" s="183">
        <v>22</v>
      </c>
      <c r="Y10" s="178">
        <v>23</v>
      </c>
      <c r="Z10" s="183">
        <v>24</v>
      </c>
      <c r="AA10" s="178">
        <v>25</v>
      </c>
      <c r="AB10" s="183">
        <v>26</v>
      </c>
      <c r="AC10" s="178">
        <v>27</v>
      </c>
      <c r="AD10" s="183">
        <v>28</v>
      </c>
      <c r="AE10" s="178">
        <v>29</v>
      </c>
      <c r="AF10" s="183">
        <v>30</v>
      </c>
      <c r="AG10" s="178">
        <v>31</v>
      </c>
      <c r="AH10" s="183">
        <v>32</v>
      </c>
      <c r="AI10" s="178">
        <v>33</v>
      </c>
      <c r="AJ10" s="183">
        <v>34</v>
      </c>
      <c r="AK10" s="178">
        <v>35</v>
      </c>
      <c r="AL10" s="183">
        <v>36</v>
      </c>
      <c r="AM10" s="178">
        <v>37</v>
      </c>
      <c r="AN10" s="183">
        <v>38</v>
      </c>
      <c r="AO10" s="178">
        <v>39</v>
      </c>
      <c r="AP10" s="183">
        <v>40</v>
      </c>
      <c r="AQ10" s="178">
        <v>41</v>
      </c>
      <c r="AR10" s="183">
        <v>42</v>
      </c>
      <c r="AS10" s="178">
        <v>43</v>
      </c>
      <c r="AT10" s="183">
        <v>44</v>
      </c>
      <c r="AU10" s="178">
        <v>45</v>
      </c>
      <c r="AV10" s="183">
        <v>46</v>
      </c>
      <c r="AW10" s="178">
        <v>47</v>
      </c>
      <c r="AX10" s="183">
        <v>48</v>
      </c>
      <c r="AY10" s="178">
        <v>49</v>
      </c>
      <c r="AZ10" s="183">
        <v>50</v>
      </c>
      <c r="BA10" s="178">
        <v>51</v>
      </c>
      <c r="BB10" s="183">
        <v>52</v>
      </c>
      <c r="BC10" s="178">
        <v>53</v>
      </c>
      <c r="BD10" s="183">
        <v>54</v>
      </c>
      <c r="BE10" s="178">
        <v>55</v>
      </c>
      <c r="BF10" s="183">
        <v>56</v>
      </c>
      <c r="BG10" s="178">
        <v>57</v>
      </c>
      <c r="BH10" s="183">
        <v>58</v>
      </c>
      <c r="BI10" s="178">
        <v>59</v>
      </c>
      <c r="BJ10" s="183">
        <v>57</v>
      </c>
      <c r="BK10" s="178">
        <v>58</v>
      </c>
      <c r="BL10" s="183">
        <v>59</v>
      </c>
      <c r="BM10" s="178">
        <v>60</v>
      </c>
      <c r="BN10" s="183">
        <v>61</v>
      </c>
      <c r="BO10" s="178">
        <v>62</v>
      </c>
      <c r="BP10" s="183">
        <v>63</v>
      </c>
      <c r="BQ10" s="178">
        <v>64</v>
      </c>
      <c r="BR10" s="183">
        <v>65</v>
      </c>
      <c r="BS10" s="178">
        <v>60</v>
      </c>
      <c r="BT10" s="183">
        <v>61</v>
      </c>
      <c r="BU10" s="178">
        <v>62</v>
      </c>
      <c r="BV10" s="183">
        <v>63</v>
      </c>
      <c r="BW10" s="178">
        <v>64</v>
      </c>
      <c r="BX10" s="183">
        <v>65</v>
      </c>
      <c r="BY10" s="178">
        <v>66</v>
      </c>
      <c r="BZ10" s="183">
        <v>67</v>
      </c>
      <c r="CA10" s="178">
        <v>68</v>
      </c>
      <c r="CB10" s="183">
        <v>69</v>
      </c>
      <c r="CC10" s="178">
        <v>70</v>
      </c>
      <c r="CD10" s="183">
        <v>68</v>
      </c>
      <c r="CE10" s="178">
        <v>69</v>
      </c>
      <c r="CF10" s="183">
        <v>70</v>
      </c>
      <c r="CG10" s="178">
        <v>71</v>
      </c>
      <c r="CH10" s="183">
        <v>72</v>
      </c>
      <c r="CI10" s="178">
        <v>73</v>
      </c>
      <c r="CJ10" s="183">
        <v>74</v>
      </c>
      <c r="CK10" s="178">
        <v>75</v>
      </c>
      <c r="CL10" s="183">
        <v>76</v>
      </c>
      <c r="CM10" s="178">
        <v>74</v>
      </c>
      <c r="CN10" s="183">
        <v>75</v>
      </c>
      <c r="CO10" s="178">
        <v>76</v>
      </c>
      <c r="CP10" s="183">
        <v>77</v>
      </c>
      <c r="CQ10" s="178">
        <v>78</v>
      </c>
      <c r="CR10" s="183">
        <v>79</v>
      </c>
      <c r="CS10" s="178">
        <v>80</v>
      </c>
      <c r="CT10" s="183">
        <v>81</v>
      </c>
      <c r="CU10" s="178">
        <v>82</v>
      </c>
      <c r="CV10" s="183">
        <v>83</v>
      </c>
      <c r="CW10" s="178">
        <v>84</v>
      </c>
      <c r="CX10" s="183">
        <v>85</v>
      </c>
      <c r="CY10" s="178">
        <v>86</v>
      </c>
      <c r="CZ10" s="183">
        <v>87</v>
      </c>
      <c r="DA10" s="178">
        <v>88</v>
      </c>
      <c r="DB10" s="183">
        <v>89</v>
      </c>
      <c r="DC10" s="178">
        <v>90</v>
      </c>
      <c r="DD10" s="183">
        <v>91</v>
      </c>
      <c r="DE10" s="178">
        <v>92</v>
      </c>
      <c r="DF10" s="183">
        <v>93</v>
      </c>
      <c r="DG10" s="178">
        <v>94</v>
      </c>
      <c r="DH10" s="183">
        <v>95</v>
      </c>
      <c r="DI10" s="178">
        <v>96</v>
      </c>
      <c r="DJ10" s="183">
        <v>97</v>
      </c>
      <c r="DK10" s="178">
        <v>92</v>
      </c>
      <c r="DL10" s="182">
        <v>98</v>
      </c>
      <c r="DM10" s="181">
        <v>99</v>
      </c>
      <c r="DN10" s="182">
        <v>100</v>
      </c>
      <c r="DO10" s="178">
        <v>96</v>
      </c>
      <c r="DP10" s="183">
        <v>97</v>
      </c>
      <c r="DQ10" s="178">
        <v>98</v>
      </c>
      <c r="DR10" s="183">
        <v>101</v>
      </c>
      <c r="DS10" s="178">
        <v>102</v>
      </c>
      <c r="DT10" s="183">
        <v>103</v>
      </c>
      <c r="DU10" s="178">
        <v>102</v>
      </c>
      <c r="DV10" s="183">
        <v>103</v>
      </c>
      <c r="DW10" s="178">
        <v>104</v>
      </c>
      <c r="DX10" s="183">
        <v>105</v>
      </c>
      <c r="DY10" s="178">
        <v>106</v>
      </c>
      <c r="DZ10" s="183">
        <v>107</v>
      </c>
      <c r="EA10" s="178"/>
      <c r="EB10" s="183"/>
      <c r="EC10" s="178"/>
      <c r="ED10" s="183">
        <v>111</v>
      </c>
      <c r="EE10" s="178">
        <v>112</v>
      </c>
      <c r="EF10" s="183">
        <v>134</v>
      </c>
      <c r="EG10" s="178">
        <v>135</v>
      </c>
      <c r="EH10" s="182">
        <v>107</v>
      </c>
      <c r="EI10" s="181">
        <v>108</v>
      </c>
      <c r="EJ10" s="182">
        <v>109</v>
      </c>
      <c r="EK10" s="1"/>
      <c r="EL10" s="184"/>
      <c r="EM10" s="184"/>
      <c r="EN10" s="184"/>
      <c r="EO10" s="184"/>
      <c r="EP10" s="184"/>
      <c r="EQ10" s="184"/>
    </row>
    <row r="11" spans="1:147" s="195" customFormat="1" ht="12.75" x14ac:dyDescent="0.25">
      <c r="A11" s="186">
        <v>1</v>
      </c>
      <c r="B11" s="187" t="s">
        <v>65</v>
      </c>
      <c r="C11" s="188">
        <v>23178.2</v>
      </c>
      <c r="D11" s="188">
        <v>94025.1</v>
      </c>
      <c r="E11" s="189">
        <f>DL11+EH11-ED11</f>
        <v>1768313.9000000001</v>
      </c>
      <c r="F11" s="189">
        <f>DM11+EI11-EE11</f>
        <v>445118.80000000005</v>
      </c>
      <c r="G11" s="189">
        <f>DN11+EJ11-EF11</f>
        <v>448428.24979999999</v>
      </c>
      <c r="H11" s="189">
        <f>G11/F11*100</f>
        <v>100.74349809533993</v>
      </c>
      <c r="I11" s="189">
        <f>G11/E11*100</f>
        <v>25.359086404286025</v>
      </c>
      <c r="J11" s="189">
        <f t="shared" ref="J11:L14" si="0">T11+Y11+AD11+AI11+AN11+AS11+AX11+BP11+BX11+CA11+CD11+CG11+CJ11+CP11+CS11+CY11+DB11+DH11</f>
        <v>470751.1</v>
      </c>
      <c r="K11" s="189">
        <f t="shared" si="0"/>
        <v>88559</v>
      </c>
      <c r="L11" s="189">
        <f t="shared" si="0"/>
        <v>89877.549799999993</v>
      </c>
      <c r="M11" s="189">
        <f>L11/K11*100</f>
        <v>101.48889418353866</v>
      </c>
      <c r="N11" s="189">
        <f>L11/J11*100</f>
        <v>19.092371701308821</v>
      </c>
      <c r="O11" s="190">
        <f>T11+Y11+AD11</f>
        <v>86247.099999999991</v>
      </c>
      <c r="P11" s="190">
        <f t="shared" ref="P11:Q14" si="1">U11+Z11+AE11</f>
        <v>9545</v>
      </c>
      <c r="Q11" s="190">
        <f t="shared" si="1"/>
        <v>11242.664000000001</v>
      </c>
      <c r="R11" s="190">
        <f>Q11/P11*100</f>
        <v>117.78589837611315</v>
      </c>
      <c r="S11" s="191">
        <f>Q11/O11*100</f>
        <v>13.035411045704729</v>
      </c>
      <c r="T11" s="192">
        <v>3122.2</v>
      </c>
      <c r="U11" s="192">
        <v>800</v>
      </c>
      <c r="V11" s="193">
        <v>2184.8780000000002</v>
      </c>
      <c r="W11" s="192">
        <f>V11/U11*100</f>
        <v>273.10975000000002</v>
      </c>
      <c r="X11" s="192">
        <f>V11/T11*100</f>
        <v>69.978797002113907</v>
      </c>
      <c r="Y11" s="192">
        <v>3900</v>
      </c>
      <c r="Z11" s="192">
        <v>1500</v>
      </c>
      <c r="AA11" s="193">
        <v>4213.7860000000001</v>
      </c>
      <c r="AB11" s="192">
        <v>0</v>
      </c>
      <c r="AC11" s="192">
        <v>0</v>
      </c>
      <c r="AD11" s="192">
        <v>79224.899999999994</v>
      </c>
      <c r="AE11" s="192">
        <v>7245</v>
      </c>
      <c r="AF11" s="192">
        <v>4844</v>
      </c>
      <c r="AG11" s="192">
        <f>AF11/AE11*100</f>
        <v>66.859903381642511</v>
      </c>
      <c r="AH11" s="192">
        <f>AF11/AD11*100</f>
        <v>6.1142393363702574</v>
      </c>
      <c r="AI11" s="194">
        <v>204840</v>
      </c>
      <c r="AJ11" s="192">
        <v>45500</v>
      </c>
      <c r="AK11" s="193">
        <v>44898.188000000002</v>
      </c>
      <c r="AL11" s="192">
        <f>AK11/AJ11*100</f>
        <v>98.677336263736265</v>
      </c>
      <c r="AM11" s="192">
        <f>AK11/AI11*100</f>
        <v>21.918662370630738</v>
      </c>
      <c r="AN11" s="192">
        <v>16605.2</v>
      </c>
      <c r="AO11" s="192">
        <v>3750</v>
      </c>
      <c r="AP11" s="193">
        <v>2602.86</v>
      </c>
      <c r="AQ11" s="192">
        <f>AP11/AO11*100</f>
        <v>69.409600000000012</v>
      </c>
      <c r="AR11" s="192">
        <f>AP11/AN11*100</f>
        <v>15.674969286729459</v>
      </c>
      <c r="AS11" s="192">
        <v>10500</v>
      </c>
      <c r="AT11" s="192">
        <v>3250</v>
      </c>
      <c r="AU11" s="193">
        <v>2464.5</v>
      </c>
      <c r="AV11" s="192">
        <f>AU11/AT11*100</f>
        <v>75.830769230769235</v>
      </c>
      <c r="AW11" s="192">
        <f>AU11/AS11*100</f>
        <v>23.471428571428572</v>
      </c>
      <c r="AX11" s="192">
        <v>0</v>
      </c>
      <c r="AY11" s="192">
        <v>0</v>
      </c>
      <c r="AZ11" s="192">
        <v>0</v>
      </c>
      <c r="BA11" s="192">
        <v>0</v>
      </c>
      <c r="BB11" s="192">
        <v>0</v>
      </c>
      <c r="BC11" s="192">
        <v>0</v>
      </c>
      <c r="BD11" s="192">
        <v>1210253.1000000001</v>
      </c>
      <c r="BE11" s="192">
        <v>302558.5</v>
      </c>
      <c r="BF11" s="193">
        <v>302558.5</v>
      </c>
      <c r="BG11" s="192"/>
      <c r="BH11" s="192"/>
      <c r="BI11" s="192"/>
      <c r="BJ11" s="192">
        <v>7625.9</v>
      </c>
      <c r="BK11" s="192">
        <v>1570.9</v>
      </c>
      <c r="BL11" s="193">
        <v>1570.9</v>
      </c>
      <c r="BM11" s="192">
        <v>0</v>
      </c>
      <c r="BN11" s="192">
        <v>0</v>
      </c>
      <c r="BO11" s="192">
        <v>0</v>
      </c>
      <c r="BP11" s="192">
        <v>0</v>
      </c>
      <c r="BQ11" s="192">
        <v>0</v>
      </c>
      <c r="BR11" s="192">
        <v>0</v>
      </c>
      <c r="BS11" s="192">
        <f>BX11+CA11+CD11+CG11</f>
        <v>21208.3</v>
      </c>
      <c r="BT11" s="192">
        <f>BY11+CB11+CE11+CH11</f>
        <v>4120</v>
      </c>
      <c r="BU11" s="192">
        <f>BZ11+CC11+CF11+CI11</f>
        <v>2448.8000000000002</v>
      </c>
      <c r="BV11" s="192">
        <f>BU11/BT11*100</f>
        <v>59.4368932038835</v>
      </c>
      <c r="BW11" s="192">
        <f>BU11/BS11*100</f>
        <v>11.546422862747132</v>
      </c>
      <c r="BX11" s="192">
        <v>19008.3</v>
      </c>
      <c r="BY11" s="192">
        <v>3700</v>
      </c>
      <c r="BZ11" s="192">
        <v>2364.3000000000002</v>
      </c>
      <c r="CA11" s="192"/>
      <c r="CB11" s="192"/>
      <c r="CC11" s="192"/>
      <c r="CD11" s="192"/>
      <c r="CE11" s="192"/>
      <c r="CF11" s="192"/>
      <c r="CG11" s="192">
        <v>2200</v>
      </c>
      <c r="CH11" s="192">
        <v>420</v>
      </c>
      <c r="CI11" s="193">
        <v>84.5</v>
      </c>
      <c r="CJ11" s="192"/>
      <c r="CK11" s="192"/>
      <c r="CL11" s="192"/>
      <c r="CM11" s="192"/>
      <c r="CN11" s="192"/>
      <c r="CO11" s="193"/>
      <c r="CP11" s="192"/>
      <c r="CQ11" s="192"/>
      <c r="CR11" s="192">
        <v>40.200000000000003</v>
      </c>
      <c r="CS11" s="192">
        <v>127226</v>
      </c>
      <c r="CT11" s="192">
        <v>21480</v>
      </c>
      <c r="CU11" s="193">
        <v>25558.302299999999</v>
      </c>
      <c r="CV11" s="192">
        <v>39628</v>
      </c>
      <c r="CW11" s="192">
        <v>7856</v>
      </c>
      <c r="CX11" s="193">
        <v>6931.2043000000003</v>
      </c>
      <c r="CY11" s="192"/>
      <c r="CZ11" s="192"/>
      <c r="DA11" s="193"/>
      <c r="DB11" s="192">
        <v>800</v>
      </c>
      <c r="DC11" s="192">
        <v>150</v>
      </c>
      <c r="DD11" s="193">
        <v>0</v>
      </c>
      <c r="DE11" s="192"/>
      <c r="DF11" s="192"/>
      <c r="DG11" s="192">
        <v>36.799999999999997</v>
      </c>
      <c r="DH11" s="192">
        <v>3324.5</v>
      </c>
      <c r="DI11" s="192">
        <v>764</v>
      </c>
      <c r="DJ11" s="193">
        <v>622.03549999999996</v>
      </c>
      <c r="DK11" s="192"/>
      <c r="DL11" s="189">
        <f>T11+Y11+AD11+AI11+AN11+AS11+AX11+BA11+BD11+BG11+BJ11+BM11+BP11+BX11+CA11+CD11+CG11+CJ11+CM11+CP11+CS11+CY11+DB11+DE11+DH11</f>
        <v>1688630.1</v>
      </c>
      <c r="DM11" s="189">
        <f t="shared" ref="DM11:DN14" si="2">U11+Z11+AE11+AJ11+AO11+AT11+AY11+BB11+BE11+BH11+BK11+BN11+BQ11+BY11+CB11+CE11+CH11+CK11+CN11+CQ11+CT11+CZ11+DC11+DF11+DI11</f>
        <v>392688.4</v>
      </c>
      <c r="DN11" s="189">
        <f t="shared" si="2"/>
        <v>394043.74979999999</v>
      </c>
      <c r="DO11" s="192"/>
      <c r="DP11" s="192"/>
      <c r="DQ11" s="192"/>
      <c r="DR11" s="192">
        <v>79683.8</v>
      </c>
      <c r="DS11" s="192">
        <v>52430.400000000001</v>
      </c>
      <c r="DT11" s="192">
        <v>52430.400000000001</v>
      </c>
      <c r="DU11" s="192"/>
      <c r="DV11" s="192"/>
      <c r="DW11" s="192"/>
      <c r="DX11" s="192">
        <v>0</v>
      </c>
      <c r="DY11" s="192">
        <v>0</v>
      </c>
      <c r="DZ11" s="192">
        <v>1954.1</v>
      </c>
      <c r="EA11" s="192"/>
      <c r="EB11" s="192"/>
      <c r="EC11" s="192"/>
      <c r="ED11" s="192"/>
      <c r="EE11" s="192"/>
      <c r="EF11" s="192"/>
      <c r="EG11" s="192"/>
      <c r="EH11" s="189">
        <f>DO11+DR11+DU11+DX11+EA11+ED11</f>
        <v>79683.8</v>
      </c>
      <c r="EI11" s="189">
        <f>DP11+DS11+DV11+DY11+EB11+EE11</f>
        <v>52430.400000000001</v>
      </c>
      <c r="EJ11" s="189">
        <f>DQ11+DT11+DW11+DZ11+EC11+EF11+EG11</f>
        <v>54384.5</v>
      </c>
      <c r="EK11" s="162"/>
      <c r="EL11" s="184">
        <f>CJ11+CY11+DB11+DH11</f>
        <v>4124.5</v>
      </c>
      <c r="EM11" s="184">
        <f t="shared" ref="EM11:EN14" si="3">CK11+CZ11+DC11+DI11</f>
        <v>914</v>
      </c>
      <c r="EN11" s="184">
        <f t="shared" si="3"/>
        <v>622.03549999999996</v>
      </c>
      <c r="EO11" s="184">
        <f>BD11+BJ11+CM11+DE11+DO11+DR11+DX11</f>
        <v>1297562.8</v>
      </c>
      <c r="EP11" s="184">
        <f t="shared" ref="EP11:EQ14" si="4">BE11+BK11+CN11+DF11+DP11+DS11+DY11</f>
        <v>356559.80000000005</v>
      </c>
      <c r="EQ11" s="184">
        <f t="shared" si="4"/>
        <v>358550.7</v>
      </c>
    </row>
    <row r="12" spans="1:147" s="195" customFormat="1" ht="12.75" x14ac:dyDescent="0.25">
      <c r="A12" s="186">
        <v>2</v>
      </c>
      <c r="B12" s="187" t="s">
        <v>66</v>
      </c>
      <c r="C12" s="188">
        <v>0</v>
      </c>
      <c r="D12" s="188">
        <v>500913.3</v>
      </c>
      <c r="E12" s="189">
        <f>DL12+EH12-ED12</f>
        <v>1075203.3</v>
      </c>
      <c r="F12" s="189">
        <f>DM12+EI12-EE12</f>
        <v>272663.55</v>
      </c>
      <c r="G12" s="189">
        <f t="shared" ref="G12:G14" si="5">DN12+EJ12-EF12</f>
        <v>245368.17119999998</v>
      </c>
      <c r="H12" s="189">
        <f>G12/F12*100</f>
        <v>89.989355452901563</v>
      </c>
      <c r="I12" s="189">
        <f t="shared" ref="I12:I14" si="6">G12/E12*100</f>
        <v>22.820630405431231</v>
      </c>
      <c r="J12" s="189">
        <f t="shared" si="0"/>
        <v>383580</v>
      </c>
      <c r="K12" s="189">
        <f t="shared" si="0"/>
        <v>95895.1</v>
      </c>
      <c r="L12" s="189">
        <f t="shared" si="0"/>
        <v>74108.771200000003</v>
      </c>
      <c r="M12" s="189">
        <f t="shared" ref="M12:M14" si="7">L12/K12*100</f>
        <v>77.281082349358826</v>
      </c>
      <c r="N12" s="189">
        <f t="shared" ref="N12:N14" si="8">L12/J12*100</f>
        <v>19.3202907346577</v>
      </c>
      <c r="O12" s="190">
        <f t="shared" ref="O12:O14" si="9">T12+Y12+AD12</f>
        <v>98263</v>
      </c>
      <c r="P12" s="190">
        <f t="shared" si="1"/>
        <v>24565.8</v>
      </c>
      <c r="Q12" s="190">
        <f t="shared" si="1"/>
        <v>7539.8180000000002</v>
      </c>
      <c r="R12" s="190">
        <f t="shared" ref="R12:R14" si="10">Q12/P12*100</f>
        <v>30.69233650033787</v>
      </c>
      <c r="S12" s="191">
        <f t="shared" ref="S12:S14" si="11">Q12/O12*100</f>
        <v>7.6730997425277057</v>
      </c>
      <c r="T12" s="192">
        <v>4060</v>
      </c>
      <c r="U12" s="192">
        <v>1015</v>
      </c>
      <c r="V12" s="192">
        <v>320.31</v>
      </c>
      <c r="W12" s="192">
        <f t="shared" ref="W12:W14" si="12">V12/U12*100</f>
        <v>31.557635467980294</v>
      </c>
      <c r="X12" s="192">
        <f t="shared" ref="X12:X14" si="13">V12/T12*100</f>
        <v>7.8894088669950735</v>
      </c>
      <c r="Y12" s="192">
        <v>12285</v>
      </c>
      <c r="Z12" s="192">
        <v>3071.3</v>
      </c>
      <c r="AA12" s="192">
        <v>1945.9079999999999</v>
      </c>
      <c r="AB12" s="192">
        <f t="shared" ref="AB12:AB14" si="14">AA12/Z12*100</f>
        <v>63.357796372871412</v>
      </c>
      <c r="AC12" s="192">
        <f t="shared" ref="AC12:AC14" si="15">AA12/Y12*100</f>
        <v>15.839706959706959</v>
      </c>
      <c r="AD12" s="196">
        <v>81918</v>
      </c>
      <c r="AE12" s="196">
        <v>20479.5</v>
      </c>
      <c r="AF12" s="190">
        <v>5273.6</v>
      </c>
      <c r="AG12" s="190">
        <f t="shared" ref="AG12:AG14" si="16">AF12/AE12*100</f>
        <v>25.75062867745795</v>
      </c>
      <c r="AH12" s="190">
        <f t="shared" ref="AH12:AH14" si="17">AF12/AD12*100</f>
        <v>6.4376571693644875</v>
      </c>
      <c r="AI12" s="196">
        <v>80868</v>
      </c>
      <c r="AJ12" s="190">
        <v>20217</v>
      </c>
      <c r="AK12" s="190">
        <v>21837.091</v>
      </c>
      <c r="AL12" s="190">
        <f t="shared" ref="AL12:AL14" si="18">AK12/AJ12*100</f>
        <v>108.01350843349657</v>
      </c>
      <c r="AM12" s="190">
        <f t="shared" ref="AM12:AM14" si="19">AK12/AI12*100</f>
        <v>27.003377108374142</v>
      </c>
      <c r="AN12" s="190">
        <v>17372</v>
      </c>
      <c r="AO12" s="190">
        <v>4343</v>
      </c>
      <c r="AP12" s="190">
        <v>4643.125</v>
      </c>
      <c r="AQ12" s="190">
        <f t="shared" ref="AQ12:AQ14" si="20">AP12/AO12*100</f>
        <v>106.91054570573337</v>
      </c>
      <c r="AR12" s="190">
        <f t="shared" ref="AR12:AR14" si="21">AP12/AN12*100</f>
        <v>26.727636426433342</v>
      </c>
      <c r="AS12" s="192">
        <v>5400</v>
      </c>
      <c r="AT12" s="192">
        <v>1350</v>
      </c>
      <c r="AU12" s="192">
        <v>1278.4000000000001</v>
      </c>
      <c r="AV12" s="192">
        <f>AU12/AT12*100</f>
        <v>94.696296296296296</v>
      </c>
      <c r="AW12" s="192">
        <f>AU12/AS12*100</f>
        <v>23.674074074074074</v>
      </c>
      <c r="AX12" s="192">
        <v>0</v>
      </c>
      <c r="AY12" s="192">
        <v>0</v>
      </c>
      <c r="AZ12" s="192">
        <v>0</v>
      </c>
      <c r="BA12" s="192">
        <v>0</v>
      </c>
      <c r="BB12" s="192">
        <v>0</v>
      </c>
      <c r="BC12" s="192">
        <v>0</v>
      </c>
      <c r="BD12" s="192">
        <v>681475.5</v>
      </c>
      <c r="BE12" s="192">
        <v>170368.9</v>
      </c>
      <c r="BF12" s="192">
        <v>170368.9</v>
      </c>
      <c r="BG12" s="192"/>
      <c r="BH12" s="192"/>
      <c r="BI12" s="192"/>
      <c r="BJ12" s="192">
        <v>2832.5</v>
      </c>
      <c r="BK12" s="192">
        <v>583.5</v>
      </c>
      <c r="BL12" s="192">
        <v>583.5</v>
      </c>
      <c r="BM12" s="192">
        <v>0</v>
      </c>
      <c r="BN12" s="192">
        <v>0</v>
      </c>
      <c r="BO12" s="192">
        <v>0</v>
      </c>
      <c r="BP12" s="192">
        <v>0</v>
      </c>
      <c r="BQ12" s="192">
        <v>0</v>
      </c>
      <c r="BR12" s="192">
        <v>0</v>
      </c>
      <c r="BS12" s="192">
        <f t="shared" ref="BS12:BU14" si="22">BX12+CA12+CD12+CG12</f>
        <v>56399.199999999997</v>
      </c>
      <c r="BT12" s="192">
        <f t="shared" si="22"/>
        <v>14099.8</v>
      </c>
      <c r="BU12" s="192">
        <f t="shared" si="22"/>
        <v>13628.674999999999</v>
      </c>
      <c r="BV12" s="192">
        <f t="shared" ref="BV12:BV14" si="23">BU12/BT12*100</f>
        <v>96.658640548092876</v>
      </c>
      <c r="BW12" s="192">
        <f t="shared" ref="BW12:BW14" si="24">BU12/BS12*100</f>
        <v>24.164660137023219</v>
      </c>
      <c r="BX12" s="192">
        <v>18930</v>
      </c>
      <c r="BY12" s="192">
        <v>4732.5</v>
      </c>
      <c r="BZ12" s="192">
        <v>3065.7</v>
      </c>
      <c r="CA12" s="192"/>
      <c r="CB12" s="192"/>
      <c r="CC12" s="192"/>
      <c r="CD12" s="192">
        <v>22029.7</v>
      </c>
      <c r="CE12" s="192">
        <v>5507.4</v>
      </c>
      <c r="CF12" s="192">
        <v>6569.3</v>
      </c>
      <c r="CG12" s="192">
        <v>15439.5</v>
      </c>
      <c r="CH12" s="192">
        <v>3859.9</v>
      </c>
      <c r="CI12" s="192">
        <v>3993.6750000000002</v>
      </c>
      <c r="CJ12" s="192"/>
      <c r="CK12" s="192"/>
      <c r="CL12" s="192"/>
      <c r="CM12" s="197">
        <v>1999</v>
      </c>
      <c r="CN12" s="197">
        <v>499.75</v>
      </c>
      <c r="CO12" s="192">
        <v>307</v>
      </c>
      <c r="CP12" s="192"/>
      <c r="CQ12" s="192"/>
      <c r="CR12" s="192"/>
      <c r="CS12" s="192">
        <v>116277.8</v>
      </c>
      <c r="CT12" s="192">
        <v>29069.5</v>
      </c>
      <c r="CU12" s="192">
        <v>19975.9722</v>
      </c>
      <c r="CV12" s="192">
        <v>37786</v>
      </c>
      <c r="CW12" s="192">
        <v>9446.5</v>
      </c>
      <c r="CX12" s="192">
        <v>5789.6541999999999</v>
      </c>
      <c r="CY12" s="192">
        <v>5000</v>
      </c>
      <c r="CZ12" s="192">
        <v>1250</v>
      </c>
      <c r="DA12" s="192">
        <v>3830.69</v>
      </c>
      <c r="DB12" s="192">
        <v>4000</v>
      </c>
      <c r="DC12" s="192">
        <v>1000</v>
      </c>
      <c r="DD12" s="192">
        <v>1375</v>
      </c>
      <c r="DE12" s="192"/>
      <c r="DF12" s="192"/>
      <c r="DG12" s="192"/>
      <c r="DH12" s="192"/>
      <c r="DI12" s="192"/>
      <c r="DJ12" s="192"/>
      <c r="DK12" s="192"/>
      <c r="DL12" s="189">
        <f t="shared" ref="DL12:DL14" si="25">T12+Y12+AD12+AI12+AN12+AS12+AX12+BA12+BD12+BG12+BJ12+BM12+BP12+BX12+CA12+CD12+CG12+CJ12+CM12+CP12+CS12+CY12+DB12+DE12+DH12</f>
        <v>1069887</v>
      </c>
      <c r="DM12" s="189">
        <f t="shared" si="2"/>
        <v>267347.25</v>
      </c>
      <c r="DN12" s="189">
        <f t="shared" si="2"/>
        <v>245368.17119999998</v>
      </c>
      <c r="DO12" s="192"/>
      <c r="DP12" s="192"/>
      <c r="DQ12" s="192"/>
      <c r="DR12" s="192">
        <v>5316.3</v>
      </c>
      <c r="DS12" s="192">
        <v>5316.3</v>
      </c>
      <c r="DT12" s="192">
        <v>0</v>
      </c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89">
        <f t="shared" ref="EH12:EI14" si="26">DO12+DR12+DU12+DX12+EA12+ED12</f>
        <v>5316.3</v>
      </c>
      <c r="EI12" s="189">
        <f t="shared" si="26"/>
        <v>5316.3</v>
      </c>
      <c r="EJ12" s="189">
        <f t="shared" ref="EJ12:EJ14" si="27">DQ12+DT12+DW12+DZ12+EC12+EF12+EG12</f>
        <v>0</v>
      </c>
      <c r="EK12" s="162"/>
      <c r="EL12" s="184">
        <f t="shared" ref="EL12:EL14" si="28">CJ12+CY12+DB12+DH12</f>
        <v>9000</v>
      </c>
      <c r="EM12" s="184">
        <f t="shared" si="3"/>
        <v>2250</v>
      </c>
      <c r="EN12" s="184">
        <f t="shared" si="3"/>
        <v>5205.6900000000005</v>
      </c>
      <c r="EO12" s="184">
        <f t="shared" ref="EO12:EO14" si="29">BD12+BJ12+CM12+DE12+DO12+DR12+DX12</f>
        <v>691623.3</v>
      </c>
      <c r="EP12" s="184">
        <f t="shared" si="4"/>
        <v>176768.44999999998</v>
      </c>
      <c r="EQ12" s="184">
        <f t="shared" si="4"/>
        <v>171259.4</v>
      </c>
    </row>
    <row r="13" spans="1:147" s="195" customFormat="1" ht="12.75" x14ac:dyDescent="0.25">
      <c r="A13" s="186">
        <v>3</v>
      </c>
      <c r="B13" s="198" t="s">
        <v>67</v>
      </c>
      <c r="C13" s="199">
        <v>0</v>
      </c>
      <c r="D13" s="199">
        <v>302560.09999999998</v>
      </c>
      <c r="E13" s="189">
        <f>DL13+EH13-ED13</f>
        <v>1327746.3999999999</v>
      </c>
      <c r="F13" s="189">
        <f>DM13+EI13-EE13</f>
        <v>319268.8</v>
      </c>
      <c r="G13" s="189">
        <f t="shared" si="5"/>
        <v>312380.64900000009</v>
      </c>
      <c r="H13" s="189">
        <f t="shared" ref="H13:H14" si="30">G13/F13*100</f>
        <v>97.842522977503634</v>
      </c>
      <c r="I13" s="189">
        <f t="shared" si="6"/>
        <v>23.527132063773635</v>
      </c>
      <c r="J13" s="189">
        <f t="shared" si="0"/>
        <v>272600.7</v>
      </c>
      <c r="K13" s="189">
        <f t="shared" si="0"/>
        <v>68150.2</v>
      </c>
      <c r="L13" s="189">
        <f t="shared" si="0"/>
        <v>61362.649000000005</v>
      </c>
      <c r="M13" s="189">
        <f t="shared" si="7"/>
        <v>90.040306558161248</v>
      </c>
      <c r="N13" s="189">
        <f t="shared" si="8"/>
        <v>22.510084897067397</v>
      </c>
      <c r="O13" s="190">
        <f t="shared" si="9"/>
        <v>58000</v>
      </c>
      <c r="P13" s="190">
        <f t="shared" si="1"/>
        <v>14500</v>
      </c>
      <c r="Q13" s="190">
        <f t="shared" si="1"/>
        <v>4902.6669999999995</v>
      </c>
      <c r="R13" s="190">
        <f t="shared" si="10"/>
        <v>33.811496551724133</v>
      </c>
      <c r="S13" s="191">
        <f t="shared" si="11"/>
        <v>8.4528741379310333</v>
      </c>
      <c r="T13" s="192">
        <v>6000</v>
      </c>
      <c r="U13" s="200">
        <v>1500</v>
      </c>
      <c r="V13" s="192">
        <v>374.55200000000002</v>
      </c>
      <c r="W13" s="190">
        <f t="shared" si="12"/>
        <v>24.970133333333337</v>
      </c>
      <c r="X13" s="190">
        <f t="shared" si="13"/>
        <v>6.2425333333333342</v>
      </c>
      <c r="Y13" s="190">
        <v>8000</v>
      </c>
      <c r="Z13" s="190">
        <v>2000</v>
      </c>
      <c r="AA13" s="192">
        <v>1385.615</v>
      </c>
      <c r="AB13" s="190">
        <f t="shared" si="14"/>
        <v>69.280749999999998</v>
      </c>
      <c r="AC13" s="190">
        <f t="shared" si="15"/>
        <v>17.320187499999999</v>
      </c>
      <c r="AD13" s="196">
        <v>44000</v>
      </c>
      <c r="AE13" s="196">
        <v>11000</v>
      </c>
      <c r="AF13" s="190">
        <v>3142.5</v>
      </c>
      <c r="AG13" s="190">
        <f t="shared" si="16"/>
        <v>28.56818181818182</v>
      </c>
      <c r="AH13" s="190">
        <f t="shared" si="17"/>
        <v>7.142045454545455</v>
      </c>
      <c r="AI13" s="196">
        <v>105000</v>
      </c>
      <c r="AJ13" s="200">
        <v>26250</v>
      </c>
      <c r="AK13" s="190">
        <v>28495.145</v>
      </c>
      <c r="AL13" s="190">
        <f t="shared" si="18"/>
        <v>108.55293333333333</v>
      </c>
      <c r="AM13" s="190">
        <f t="shared" si="19"/>
        <v>27.138233333333332</v>
      </c>
      <c r="AN13" s="190">
        <v>5200</v>
      </c>
      <c r="AO13" s="200">
        <v>1300</v>
      </c>
      <c r="AP13" s="190">
        <v>3818.58</v>
      </c>
      <c r="AQ13" s="190">
        <f t="shared" si="20"/>
        <v>293.73692307692306</v>
      </c>
      <c r="AR13" s="190">
        <f t="shared" si="21"/>
        <v>73.434230769230766</v>
      </c>
      <c r="AS13" s="190">
        <v>5000</v>
      </c>
      <c r="AT13" s="201">
        <v>1250</v>
      </c>
      <c r="AU13" s="192">
        <v>971.9</v>
      </c>
      <c r="AV13" s="192">
        <f>AU13/AT13*100</f>
        <v>77.751999999999995</v>
      </c>
      <c r="AW13" s="192">
        <f>AU13/AS13*100</f>
        <v>19.437999999999999</v>
      </c>
      <c r="AX13" s="192"/>
      <c r="AY13" s="192"/>
      <c r="AZ13" s="192"/>
      <c r="BA13" s="192"/>
      <c r="BB13" s="192"/>
      <c r="BC13" s="192"/>
      <c r="BD13" s="192">
        <v>999782</v>
      </c>
      <c r="BE13" s="192">
        <v>249945.5</v>
      </c>
      <c r="BF13" s="192">
        <v>249945.5</v>
      </c>
      <c r="BG13" s="192"/>
      <c r="BH13" s="192"/>
      <c r="BI13" s="192"/>
      <c r="BJ13" s="192">
        <v>3268.3</v>
      </c>
      <c r="BK13" s="192">
        <v>673.3</v>
      </c>
      <c r="BL13" s="192">
        <v>672.7</v>
      </c>
      <c r="BM13" s="192"/>
      <c r="BN13" s="192"/>
      <c r="BO13" s="192"/>
      <c r="BP13" s="192"/>
      <c r="BQ13" s="192"/>
      <c r="BR13" s="192"/>
      <c r="BS13" s="192">
        <f t="shared" si="22"/>
        <v>16500</v>
      </c>
      <c r="BT13" s="192">
        <f t="shared" si="22"/>
        <v>4125</v>
      </c>
      <c r="BU13" s="192">
        <f t="shared" si="22"/>
        <v>3206.0299999999997</v>
      </c>
      <c r="BV13" s="192">
        <f t="shared" si="23"/>
        <v>77.721939393939394</v>
      </c>
      <c r="BW13" s="192">
        <f t="shared" si="24"/>
        <v>19.430484848484848</v>
      </c>
      <c r="BX13" s="192">
        <v>9000</v>
      </c>
      <c r="BY13" s="192">
        <v>2250</v>
      </c>
      <c r="BZ13" s="192">
        <v>2120.5</v>
      </c>
      <c r="CA13" s="192"/>
      <c r="CB13" s="192"/>
      <c r="CC13" s="192"/>
      <c r="CD13" s="192"/>
      <c r="CE13" s="192"/>
      <c r="CF13" s="192"/>
      <c r="CG13" s="192">
        <v>7500</v>
      </c>
      <c r="CH13" s="192">
        <v>1875</v>
      </c>
      <c r="CI13" s="192">
        <v>1085.53</v>
      </c>
      <c r="CJ13" s="192"/>
      <c r="CK13" s="192"/>
      <c r="CL13" s="192"/>
      <c r="CM13" s="192">
        <v>1999</v>
      </c>
      <c r="CN13" s="192">
        <v>499.8</v>
      </c>
      <c r="CO13" s="192">
        <v>399.8</v>
      </c>
      <c r="CP13" s="192"/>
      <c r="CQ13" s="192"/>
      <c r="CR13" s="192"/>
      <c r="CS13" s="192">
        <v>60000</v>
      </c>
      <c r="CT13" s="192">
        <v>15000</v>
      </c>
      <c r="CU13" s="192">
        <v>14099.933000000001</v>
      </c>
      <c r="CV13" s="192">
        <v>19000</v>
      </c>
      <c r="CW13" s="192">
        <v>4750</v>
      </c>
      <c r="CX13" s="192">
        <v>4564.0029999999997</v>
      </c>
      <c r="CY13" s="192">
        <v>3000</v>
      </c>
      <c r="CZ13" s="192">
        <v>750</v>
      </c>
      <c r="DA13" s="192">
        <v>1114.444</v>
      </c>
      <c r="DB13" s="192">
        <v>900.7</v>
      </c>
      <c r="DC13" s="192">
        <v>225.2</v>
      </c>
      <c r="DD13" s="192">
        <v>1100</v>
      </c>
      <c r="DE13" s="192"/>
      <c r="DF13" s="192"/>
      <c r="DG13" s="192"/>
      <c r="DH13" s="192">
        <v>19000</v>
      </c>
      <c r="DI13" s="192">
        <v>4750</v>
      </c>
      <c r="DJ13" s="192">
        <v>3653.95</v>
      </c>
      <c r="DK13" s="192"/>
      <c r="DL13" s="189">
        <f t="shared" si="25"/>
        <v>1277650</v>
      </c>
      <c r="DM13" s="189">
        <f t="shared" si="2"/>
        <v>319268.8</v>
      </c>
      <c r="DN13" s="189">
        <f t="shared" si="2"/>
        <v>312380.64900000009</v>
      </c>
      <c r="DO13" s="192"/>
      <c r="DP13" s="192"/>
      <c r="DQ13" s="192"/>
      <c r="DR13" s="192">
        <v>50096.4</v>
      </c>
      <c r="DS13" s="192">
        <v>0</v>
      </c>
      <c r="DT13" s="192">
        <v>0</v>
      </c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89">
        <f t="shared" si="26"/>
        <v>50096.4</v>
      </c>
      <c r="EI13" s="189">
        <f t="shared" si="26"/>
        <v>0</v>
      </c>
      <c r="EJ13" s="189">
        <f t="shared" si="27"/>
        <v>0</v>
      </c>
      <c r="EK13" s="162"/>
      <c r="EL13" s="184">
        <f t="shared" si="28"/>
        <v>22900.7</v>
      </c>
      <c r="EM13" s="184">
        <f t="shared" si="3"/>
        <v>5725.2</v>
      </c>
      <c r="EN13" s="184">
        <f t="shared" si="3"/>
        <v>5868.3940000000002</v>
      </c>
      <c r="EO13" s="184">
        <f t="shared" si="29"/>
        <v>1055145.7</v>
      </c>
      <c r="EP13" s="184">
        <f t="shared" si="4"/>
        <v>251118.59999999998</v>
      </c>
      <c r="EQ13" s="184">
        <f t="shared" si="4"/>
        <v>251018</v>
      </c>
    </row>
    <row r="14" spans="1:147" s="195" customFormat="1" ht="12.75" x14ac:dyDescent="0.25">
      <c r="A14" s="186">
        <v>4</v>
      </c>
      <c r="B14" s="187" t="s">
        <v>68</v>
      </c>
      <c r="C14" s="188">
        <v>92447</v>
      </c>
      <c r="D14" s="188">
        <v>56140.1</v>
      </c>
      <c r="E14" s="189">
        <f t="shared" ref="E14:F14" si="31">DL14+EH14-ED14</f>
        <v>1416123.9</v>
      </c>
      <c r="F14" s="189">
        <f t="shared" si="31"/>
        <v>293838.59999999998</v>
      </c>
      <c r="G14" s="189">
        <f t="shared" si="5"/>
        <v>297179.43900000001</v>
      </c>
      <c r="H14" s="189">
        <f t="shared" si="30"/>
        <v>101.13696396593232</v>
      </c>
      <c r="I14" s="189">
        <f t="shared" si="6"/>
        <v>20.985412293373486</v>
      </c>
      <c r="J14" s="189">
        <f t="shared" si="0"/>
        <v>338667.30000000005</v>
      </c>
      <c r="K14" s="189">
        <f t="shared" si="0"/>
        <v>72298.399999999994</v>
      </c>
      <c r="L14" s="189">
        <f t="shared" si="0"/>
        <v>75639.238999999987</v>
      </c>
      <c r="M14" s="189">
        <f t="shared" si="7"/>
        <v>104.62090309052481</v>
      </c>
      <c r="N14" s="189">
        <f t="shared" si="8"/>
        <v>22.334379197519212</v>
      </c>
      <c r="O14" s="190">
        <f t="shared" si="9"/>
        <v>62563.4</v>
      </c>
      <c r="P14" s="190">
        <f t="shared" si="1"/>
        <v>5143.7</v>
      </c>
      <c r="Q14" s="190">
        <f t="shared" si="1"/>
        <v>8484.5</v>
      </c>
      <c r="R14" s="190">
        <f t="shared" si="10"/>
        <v>164.94935552228941</v>
      </c>
      <c r="S14" s="191">
        <f t="shared" si="11"/>
        <v>13.56144327194494</v>
      </c>
      <c r="T14" s="192">
        <v>2830.5</v>
      </c>
      <c r="U14" s="192">
        <v>312.5</v>
      </c>
      <c r="V14" s="184">
        <v>312.5</v>
      </c>
      <c r="W14" s="192">
        <f t="shared" si="12"/>
        <v>100</v>
      </c>
      <c r="X14" s="192">
        <f t="shared" si="13"/>
        <v>11.040452216922805</v>
      </c>
      <c r="Y14" s="192">
        <v>59732.9</v>
      </c>
      <c r="Z14" s="192">
        <v>4831.2</v>
      </c>
      <c r="AA14" s="184">
        <v>4831.2</v>
      </c>
      <c r="AB14" s="192">
        <f t="shared" si="14"/>
        <v>100</v>
      </c>
      <c r="AC14" s="192">
        <f t="shared" si="15"/>
        <v>8.0880051027155879</v>
      </c>
      <c r="AD14" s="190"/>
      <c r="AE14" s="190"/>
      <c r="AF14" s="190">
        <v>3340.8</v>
      </c>
      <c r="AG14" s="190" t="e">
        <f t="shared" si="16"/>
        <v>#DIV/0!</v>
      </c>
      <c r="AH14" s="190" t="e">
        <f t="shared" si="17"/>
        <v>#DIV/0!</v>
      </c>
      <c r="AI14" s="196">
        <v>150330.20000000001</v>
      </c>
      <c r="AJ14" s="190">
        <v>46175.199999999997</v>
      </c>
      <c r="AK14" s="202">
        <v>46175.199999999997</v>
      </c>
      <c r="AL14" s="190">
        <f t="shared" si="18"/>
        <v>100</v>
      </c>
      <c r="AM14" s="190">
        <f t="shared" si="19"/>
        <v>30.715850840350107</v>
      </c>
      <c r="AN14" s="190">
        <v>9645.4</v>
      </c>
      <c r="AO14" s="190">
        <v>161.4</v>
      </c>
      <c r="AP14" s="202">
        <v>161.41499999999999</v>
      </c>
      <c r="AQ14" s="190">
        <f t="shared" si="20"/>
        <v>100.00929368029739</v>
      </c>
      <c r="AR14" s="190">
        <f t="shared" si="21"/>
        <v>1.673492027287619</v>
      </c>
      <c r="AS14" s="192">
        <v>5500</v>
      </c>
      <c r="AT14" s="192">
        <v>1414.2</v>
      </c>
      <c r="AU14" s="184">
        <v>1414.2</v>
      </c>
      <c r="AV14" s="192">
        <f>AU14/AT14*100</f>
        <v>100</v>
      </c>
      <c r="AW14" s="192">
        <f>AU14/AS14*100</f>
        <v>25.712727272727275</v>
      </c>
      <c r="AX14" s="192">
        <v>0</v>
      </c>
      <c r="AY14" s="192">
        <v>0</v>
      </c>
      <c r="AZ14" s="192">
        <v>0</v>
      </c>
      <c r="BA14" s="192">
        <v>0</v>
      </c>
      <c r="BB14" s="192">
        <v>0</v>
      </c>
      <c r="BC14" s="192">
        <v>0</v>
      </c>
      <c r="BD14" s="192">
        <v>876841.6</v>
      </c>
      <c r="BE14" s="192">
        <v>219210.4</v>
      </c>
      <c r="BF14" s="184">
        <v>219210.39999999997</v>
      </c>
      <c r="BG14" s="192"/>
      <c r="BH14" s="192"/>
      <c r="BI14" s="192"/>
      <c r="BJ14" s="192">
        <v>9369</v>
      </c>
      <c r="BK14" s="192">
        <v>1930</v>
      </c>
      <c r="BL14" s="184">
        <v>1930</v>
      </c>
      <c r="BM14" s="192">
        <v>0</v>
      </c>
      <c r="BN14" s="192">
        <v>0</v>
      </c>
      <c r="BO14" s="192">
        <v>0</v>
      </c>
      <c r="BP14" s="192">
        <v>0</v>
      </c>
      <c r="BQ14" s="192">
        <v>0</v>
      </c>
      <c r="BR14" s="192">
        <v>0</v>
      </c>
      <c r="BS14" s="192">
        <f t="shared" si="22"/>
        <v>29237.500000000004</v>
      </c>
      <c r="BT14" s="192">
        <f t="shared" si="22"/>
        <v>4822.2000000000007</v>
      </c>
      <c r="BU14" s="192">
        <f t="shared" si="22"/>
        <v>4822.2240000000002</v>
      </c>
      <c r="BV14" s="192">
        <f t="shared" si="23"/>
        <v>100.00049769814608</v>
      </c>
      <c r="BW14" s="192">
        <f t="shared" si="24"/>
        <v>16.493284309533987</v>
      </c>
      <c r="BX14" s="192">
        <v>8291.6</v>
      </c>
      <c r="BY14" s="192">
        <v>2607.4</v>
      </c>
      <c r="BZ14" s="192">
        <v>2607.4</v>
      </c>
      <c r="CA14" s="192"/>
      <c r="CB14" s="192"/>
      <c r="CC14" s="192"/>
      <c r="CD14" s="192">
        <v>13231.7</v>
      </c>
      <c r="CE14" s="192"/>
      <c r="CF14" s="192"/>
      <c r="CG14" s="192">
        <v>7714.2</v>
      </c>
      <c r="CH14" s="192">
        <v>2214.8000000000002</v>
      </c>
      <c r="CI14" s="184">
        <v>2214.8240000000001</v>
      </c>
      <c r="CJ14" s="192"/>
      <c r="CK14" s="192"/>
      <c r="CL14" s="192"/>
      <c r="CM14" s="192">
        <v>5474.3</v>
      </c>
      <c r="CN14" s="192">
        <v>399.8</v>
      </c>
      <c r="CO14" s="184">
        <v>399.8</v>
      </c>
      <c r="CP14" s="192"/>
      <c r="CQ14" s="192"/>
      <c r="CR14" s="192"/>
      <c r="CS14" s="192">
        <v>59012.4</v>
      </c>
      <c r="CT14" s="192">
        <v>12255.3</v>
      </c>
      <c r="CU14" s="184">
        <v>12255.3</v>
      </c>
      <c r="CV14" s="192">
        <v>11827</v>
      </c>
      <c r="CW14" s="192">
        <v>1661.2</v>
      </c>
      <c r="CX14" s="184">
        <v>1661.2</v>
      </c>
      <c r="CY14" s="192">
        <v>2500</v>
      </c>
      <c r="CZ14" s="192">
        <v>0</v>
      </c>
      <c r="DA14" s="184">
        <v>0</v>
      </c>
      <c r="DB14" s="192">
        <v>210</v>
      </c>
      <c r="DC14" s="192">
        <v>0</v>
      </c>
      <c r="DD14" s="184">
        <v>0</v>
      </c>
      <c r="DE14" s="192"/>
      <c r="DF14" s="192"/>
      <c r="DG14" s="192"/>
      <c r="DH14" s="192">
        <v>19668.400000000001</v>
      </c>
      <c r="DI14" s="192">
        <v>2326.4</v>
      </c>
      <c r="DJ14" s="184">
        <v>2326.4</v>
      </c>
      <c r="DK14" s="192"/>
      <c r="DL14" s="189">
        <f t="shared" si="25"/>
        <v>1230352.2</v>
      </c>
      <c r="DM14" s="189">
        <f t="shared" si="2"/>
        <v>293838.59999999998</v>
      </c>
      <c r="DN14" s="189">
        <f t="shared" si="2"/>
        <v>297179.43900000001</v>
      </c>
      <c r="DO14" s="192">
        <v>8560.1</v>
      </c>
      <c r="DP14" s="192">
        <v>0</v>
      </c>
      <c r="DQ14" s="192">
        <v>0</v>
      </c>
      <c r="DR14" s="192">
        <v>177211.6</v>
      </c>
      <c r="DS14" s="192">
        <v>0</v>
      </c>
      <c r="DT14" s="192">
        <v>0</v>
      </c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89">
        <f t="shared" si="26"/>
        <v>185771.7</v>
      </c>
      <c r="EI14" s="189">
        <f t="shared" si="26"/>
        <v>0</v>
      </c>
      <c r="EJ14" s="189">
        <f t="shared" si="27"/>
        <v>0</v>
      </c>
      <c r="EK14" s="203"/>
      <c r="EL14" s="184">
        <f t="shared" si="28"/>
        <v>22378.400000000001</v>
      </c>
      <c r="EM14" s="184">
        <f t="shared" si="3"/>
        <v>2326.4</v>
      </c>
      <c r="EN14" s="184">
        <f t="shared" si="3"/>
        <v>2326.4</v>
      </c>
      <c r="EO14" s="184">
        <f t="shared" si="29"/>
        <v>1077456.6000000001</v>
      </c>
      <c r="EP14" s="184">
        <f t="shared" si="4"/>
        <v>221540.19999999998</v>
      </c>
      <c r="EQ14" s="184">
        <f t="shared" si="4"/>
        <v>221540.19999999995</v>
      </c>
    </row>
    <row r="15" spans="1:147" s="209" customFormat="1" x14ac:dyDescent="0.25">
      <c r="A15" s="204" t="s">
        <v>69</v>
      </c>
      <c r="B15" s="205"/>
      <c r="C15" s="206">
        <f>SUM(C11:C14)</f>
        <v>115625.2</v>
      </c>
      <c r="D15" s="206">
        <f>SUM(D11:D14)</f>
        <v>953638.6</v>
      </c>
      <c r="E15" s="207">
        <f>SUM(E11:E14)</f>
        <v>5587387.5</v>
      </c>
      <c r="F15" s="207">
        <f>SUM(F11:F14)</f>
        <v>1330889.75</v>
      </c>
      <c r="G15" s="207">
        <f>SUM(G11:G14)</f>
        <v>1303356.5090000001</v>
      </c>
      <c r="H15" s="208">
        <f>G15/F15*100</f>
        <v>97.9312154894874</v>
      </c>
      <c r="I15" s="208">
        <f>G15/E15*100</f>
        <v>23.326760655136233</v>
      </c>
      <c r="J15" s="207">
        <f>SUM(J11:J14)</f>
        <v>1465599.1</v>
      </c>
      <c r="K15" s="207">
        <f>SUM(K11:K14)</f>
        <v>324902.69999999995</v>
      </c>
      <c r="L15" s="207">
        <f>SUM(L11:L14)</f>
        <v>300988.20899999997</v>
      </c>
      <c r="M15" s="208">
        <f>L15/K15*100</f>
        <v>92.639491453902977</v>
      </c>
      <c r="N15" s="208">
        <f>L15/J15*100</f>
        <v>20.536871849880363</v>
      </c>
      <c r="O15" s="207">
        <f>SUM(O11:O14)</f>
        <v>305073.5</v>
      </c>
      <c r="P15" s="207">
        <f>SUM(P11:P14)</f>
        <v>53754.5</v>
      </c>
      <c r="Q15" s="207">
        <f>SUM(Q11:Q14)</f>
        <v>32169.648999999998</v>
      </c>
      <c r="R15" s="208">
        <f>Q15/P15*100</f>
        <v>59.845499446557959</v>
      </c>
      <c r="S15" s="208">
        <f>Q15/O15*100</f>
        <v>10.544884757279803</v>
      </c>
      <c r="T15" s="207">
        <f>SUM(T11:T14)</f>
        <v>16012.7</v>
      </c>
      <c r="U15" s="207">
        <f>SUM(U11:U14)</f>
        <v>3627.5</v>
      </c>
      <c r="V15" s="207">
        <f>SUM(V11:V14)</f>
        <v>3192.2400000000002</v>
      </c>
      <c r="W15" s="208">
        <f>V15/U15*100</f>
        <v>88.00110268780152</v>
      </c>
      <c r="X15" s="208">
        <f>V15/T15*100</f>
        <v>19.935676057129655</v>
      </c>
      <c r="Y15" s="207">
        <f>SUM(Y11:Y14)</f>
        <v>83917.9</v>
      </c>
      <c r="Z15" s="207">
        <f>SUM(Z11:Z14)</f>
        <v>11402.5</v>
      </c>
      <c r="AA15" s="207">
        <f>SUM(AA11:AA14)</f>
        <v>12376.508999999998</v>
      </c>
      <c r="AB15" s="208">
        <f>AA15/Z15*100</f>
        <v>108.54206533654897</v>
      </c>
      <c r="AC15" s="208">
        <f>AA15/Y15*100</f>
        <v>14.748354046037853</v>
      </c>
      <c r="AD15" s="207">
        <f>SUM(AD11:AD14)</f>
        <v>205142.9</v>
      </c>
      <c r="AE15" s="207">
        <f>SUM(AE11:AE14)</f>
        <v>38724.5</v>
      </c>
      <c r="AF15" s="207">
        <f>SUM(AF11:AF14)</f>
        <v>16600.900000000001</v>
      </c>
      <c r="AG15" s="208">
        <f>AF15/AE15*100</f>
        <v>42.869242985706727</v>
      </c>
      <c r="AH15" s="208">
        <f>AF15/AD15*100</f>
        <v>8.0923590336297302</v>
      </c>
      <c r="AI15" s="207">
        <f>SUM(AI11:AI14)</f>
        <v>541038.19999999995</v>
      </c>
      <c r="AJ15" s="207">
        <f>SUM(AJ11:AJ14)</f>
        <v>138142.20000000001</v>
      </c>
      <c r="AK15" s="207">
        <f>SUM(AK11:AK14)</f>
        <v>141405.62400000001</v>
      </c>
      <c r="AL15" s="208">
        <f>AK15/AJ15*100</f>
        <v>102.3623657361762</v>
      </c>
      <c r="AM15" s="208">
        <f>AK15/AI15*100</f>
        <v>26.13597782929191</v>
      </c>
      <c r="AN15" s="207">
        <f>SUM(AN11:AN14)</f>
        <v>48822.6</v>
      </c>
      <c r="AO15" s="207">
        <f>SUM(AO11:AO14)</f>
        <v>9554.4</v>
      </c>
      <c r="AP15" s="207">
        <f>SUM(AP11:AP14)</f>
        <v>11225.980000000001</v>
      </c>
      <c r="AQ15" s="208">
        <f>AP15/AO15*100</f>
        <v>117.49539479192835</v>
      </c>
      <c r="AR15" s="208">
        <f>AP15/AN15*100</f>
        <v>22.993408790191431</v>
      </c>
      <c r="AS15" s="207">
        <f>SUM(AS11:AS14)</f>
        <v>26400</v>
      </c>
      <c r="AT15" s="207">
        <f>SUM(AT11:AT14)</f>
        <v>7264.2</v>
      </c>
      <c r="AU15" s="207">
        <f>SUM(AU11:AU14)</f>
        <v>6129</v>
      </c>
      <c r="AV15" s="208">
        <f>AU15/AT15*100</f>
        <v>84.372676963739991</v>
      </c>
      <c r="AW15" s="208">
        <f>AU15/AS15*100</f>
        <v>23.21590909090909</v>
      </c>
      <c r="AX15" s="208">
        <f t="shared" ref="AX15:BC15" si="32">SUM(AX12:AX14)</f>
        <v>0</v>
      </c>
      <c r="AY15" s="208">
        <f t="shared" si="32"/>
        <v>0</v>
      </c>
      <c r="AZ15" s="208">
        <f t="shared" si="32"/>
        <v>0</v>
      </c>
      <c r="BA15" s="208">
        <f t="shared" si="32"/>
        <v>0</v>
      </c>
      <c r="BB15" s="208">
        <f t="shared" si="32"/>
        <v>0</v>
      </c>
      <c r="BC15" s="208">
        <f t="shared" si="32"/>
        <v>0</v>
      </c>
      <c r="BD15" s="207">
        <f t="shared" ref="BD15:BL15" si="33">SUM(BD11:BD14)</f>
        <v>3768352.2</v>
      </c>
      <c r="BE15" s="207">
        <f t="shared" si="33"/>
        <v>942083.3</v>
      </c>
      <c r="BF15" s="207">
        <f t="shared" si="33"/>
        <v>942083.3</v>
      </c>
      <c r="BG15" s="207">
        <f t="shared" si="33"/>
        <v>0</v>
      </c>
      <c r="BH15" s="207">
        <f t="shared" si="33"/>
        <v>0</v>
      </c>
      <c r="BI15" s="207">
        <f t="shared" si="33"/>
        <v>0</v>
      </c>
      <c r="BJ15" s="207">
        <f t="shared" si="33"/>
        <v>23095.7</v>
      </c>
      <c r="BK15" s="207">
        <f t="shared" si="33"/>
        <v>4757.7</v>
      </c>
      <c r="BL15" s="207">
        <f t="shared" si="33"/>
        <v>4757.1000000000004</v>
      </c>
      <c r="BM15" s="208">
        <f t="shared" ref="BM15:BR15" si="34">SUM(BM12:BM14)</f>
        <v>0</v>
      </c>
      <c r="BN15" s="208">
        <f t="shared" si="34"/>
        <v>0</v>
      </c>
      <c r="BO15" s="208">
        <f t="shared" si="34"/>
        <v>0</v>
      </c>
      <c r="BP15" s="208">
        <f t="shared" si="34"/>
        <v>0</v>
      </c>
      <c r="BQ15" s="208">
        <f t="shared" si="34"/>
        <v>0</v>
      </c>
      <c r="BR15" s="208">
        <f t="shared" si="34"/>
        <v>0</v>
      </c>
      <c r="BS15" s="207">
        <f>SUM(BS11:BS14)</f>
        <v>123345</v>
      </c>
      <c r="BT15" s="207">
        <f>SUM(BT11:BT14)</f>
        <v>27167</v>
      </c>
      <c r="BU15" s="207">
        <f>SUM(BU11:BU14)</f>
        <v>24105.728999999999</v>
      </c>
      <c r="BV15" s="208">
        <f>BU15/BT15*100</f>
        <v>88.731656053299957</v>
      </c>
      <c r="BW15" s="208">
        <f>BU15/BS15*100</f>
        <v>19.543336981636873</v>
      </c>
      <c r="BX15" s="207">
        <f t="shared" ref="BX15:DJ15" si="35">SUM(BX11:BX14)</f>
        <v>55229.9</v>
      </c>
      <c r="BY15" s="207">
        <f t="shared" si="35"/>
        <v>13289.9</v>
      </c>
      <c r="BZ15" s="207">
        <f t="shared" si="35"/>
        <v>10157.9</v>
      </c>
      <c r="CA15" s="207">
        <f t="shared" si="35"/>
        <v>0</v>
      </c>
      <c r="CB15" s="207">
        <f t="shared" si="35"/>
        <v>0</v>
      </c>
      <c r="CC15" s="207">
        <f t="shared" si="35"/>
        <v>0</v>
      </c>
      <c r="CD15" s="207">
        <f t="shared" si="35"/>
        <v>35261.4</v>
      </c>
      <c r="CE15" s="207">
        <f t="shared" si="35"/>
        <v>5507.4</v>
      </c>
      <c r="CF15" s="207">
        <f t="shared" si="35"/>
        <v>6569.3</v>
      </c>
      <c r="CG15" s="207">
        <f t="shared" si="35"/>
        <v>32853.699999999997</v>
      </c>
      <c r="CH15" s="207">
        <f t="shared" si="35"/>
        <v>8369.7000000000007</v>
      </c>
      <c r="CI15" s="207">
        <f t="shared" si="35"/>
        <v>7378.5290000000005</v>
      </c>
      <c r="CJ15" s="207">
        <f t="shared" si="35"/>
        <v>0</v>
      </c>
      <c r="CK15" s="207">
        <f t="shared" si="35"/>
        <v>0</v>
      </c>
      <c r="CL15" s="207">
        <f t="shared" si="35"/>
        <v>0</v>
      </c>
      <c r="CM15" s="207">
        <f t="shared" si="35"/>
        <v>9472.2999999999993</v>
      </c>
      <c r="CN15" s="207">
        <f t="shared" si="35"/>
        <v>1399.35</v>
      </c>
      <c r="CO15" s="207">
        <f t="shared" si="35"/>
        <v>1106.5999999999999</v>
      </c>
      <c r="CP15" s="207">
        <f t="shared" si="35"/>
        <v>0</v>
      </c>
      <c r="CQ15" s="207">
        <f t="shared" si="35"/>
        <v>0</v>
      </c>
      <c r="CR15" s="207">
        <f t="shared" si="35"/>
        <v>40.200000000000003</v>
      </c>
      <c r="CS15" s="207">
        <f t="shared" si="35"/>
        <v>362516.2</v>
      </c>
      <c r="CT15" s="207">
        <f t="shared" si="35"/>
        <v>77804.800000000003</v>
      </c>
      <c r="CU15" s="207">
        <f t="shared" si="35"/>
        <v>71889.507500000007</v>
      </c>
      <c r="CV15" s="207">
        <f t="shared" si="35"/>
        <v>108241</v>
      </c>
      <c r="CW15" s="207">
        <f t="shared" si="35"/>
        <v>23713.7</v>
      </c>
      <c r="CX15" s="207">
        <f t="shared" si="35"/>
        <v>18946.0615</v>
      </c>
      <c r="CY15" s="207">
        <f t="shared" si="35"/>
        <v>10500</v>
      </c>
      <c r="CZ15" s="207">
        <f t="shared" si="35"/>
        <v>2000</v>
      </c>
      <c r="DA15" s="207">
        <f t="shared" si="35"/>
        <v>4945.134</v>
      </c>
      <c r="DB15" s="207">
        <f t="shared" si="35"/>
        <v>5910.7</v>
      </c>
      <c r="DC15" s="207">
        <f t="shared" si="35"/>
        <v>1375.2</v>
      </c>
      <c r="DD15" s="207">
        <f t="shared" si="35"/>
        <v>2475</v>
      </c>
      <c r="DE15" s="207">
        <f t="shared" si="35"/>
        <v>0</v>
      </c>
      <c r="DF15" s="207">
        <f t="shared" si="35"/>
        <v>0</v>
      </c>
      <c r="DG15" s="207">
        <f t="shared" si="35"/>
        <v>36.799999999999997</v>
      </c>
      <c r="DH15" s="207">
        <f t="shared" si="35"/>
        <v>41992.9</v>
      </c>
      <c r="DI15" s="207">
        <f t="shared" si="35"/>
        <v>7840.4</v>
      </c>
      <c r="DJ15" s="207">
        <f t="shared" si="35"/>
        <v>6602.3855000000003</v>
      </c>
      <c r="DK15" s="208">
        <f>SUM(DK12:DK14)</f>
        <v>0</v>
      </c>
      <c r="DL15" s="207">
        <f t="shared" ref="DL15:EF15" si="36">SUM(DL11:DL14)</f>
        <v>5266519.3</v>
      </c>
      <c r="DM15" s="207">
        <f t="shared" si="36"/>
        <v>1273143.0499999998</v>
      </c>
      <c r="DN15" s="207">
        <f t="shared" si="36"/>
        <v>1248972.0090000001</v>
      </c>
      <c r="DO15" s="207">
        <f t="shared" si="36"/>
        <v>8560.1</v>
      </c>
      <c r="DP15" s="207">
        <f t="shared" si="36"/>
        <v>0</v>
      </c>
      <c r="DQ15" s="207">
        <f t="shared" si="36"/>
        <v>0</v>
      </c>
      <c r="DR15" s="207">
        <f t="shared" si="36"/>
        <v>312308.09999999998</v>
      </c>
      <c r="DS15" s="207">
        <f t="shared" si="36"/>
        <v>57746.700000000004</v>
      </c>
      <c r="DT15" s="207">
        <f t="shared" si="36"/>
        <v>52430.400000000001</v>
      </c>
      <c r="DU15" s="207">
        <f t="shared" si="36"/>
        <v>0</v>
      </c>
      <c r="DV15" s="207">
        <f t="shared" si="36"/>
        <v>0</v>
      </c>
      <c r="DW15" s="207">
        <f t="shared" si="36"/>
        <v>0</v>
      </c>
      <c r="DX15" s="207">
        <f t="shared" si="36"/>
        <v>0</v>
      </c>
      <c r="DY15" s="207">
        <f t="shared" si="36"/>
        <v>0</v>
      </c>
      <c r="DZ15" s="207">
        <f t="shared" si="36"/>
        <v>1954.1</v>
      </c>
      <c r="EA15" s="207">
        <f t="shared" si="36"/>
        <v>0</v>
      </c>
      <c r="EB15" s="207">
        <f t="shared" si="36"/>
        <v>0</v>
      </c>
      <c r="EC15" s="207">
        <f t="shared" si="36"/>
        <v>0</v>
      </c>
      <c r="ED15" s="207">
        <f t="shared" si="36"/>
        <v>0</v>
      </c>
      <c r="EE15" s="207">
        <f t="shared" si="36"/>
        <v>0</v>
      </c>
      <c r="EF15" s="207">
        <f t="shared" si="36"/>
        <v>0</v>
      </c>
      <c r="EG15" s="208">
        <f>SUM(EG12:EG14)</f>
        <v>0</v>
      </c>
      <c r="EH15" s="207">
        <f>SUM(EH11:EH14)</f>
        <v>320868.2</v>
      </c>
      <c r="EI15" s="207">
        <f>SUM(EI11:EI14)</f>
        <v>57746.700000000004</v>
      </c>
      <c r="EJ15" s="207">
        <f>SUM(EJ11:EJ14)</f>
        <v>54384.5</v>
      </c>
      <c r="EK15" s="1"/>
      <c r="EL15" s="207">
        <f t="shared" ref="EL15:EQ15" si="37">SUM(EL11:EL14)</f>
        <v>58403.6</v>
      </c>
      <c r="EM15" s="207">
        <f t="shared" si="37"/>
        <v>11215.6</v>
      </c>
      <c r="EN15" s="207">
        <f t="shared" si="37"/>
        <v>14022.5195</v>
      </c>
      <c r="EO15" s="207">
        <f t="shared" si="37"/>
        <v>4121788.4</v>
      </c>
      <c r="EP15" s="207">
        <f t="shared" si="37"/>
        <v>1005987.0499999999</v>
      </c>
      <c r="EQ15" s="207">
        <f t="shared" si="37"/>
        <v>1002368.2999999999</v>
      </c>
    </row>
    <row r="16" spans="1:147" x14ac:dyDescent="0.25">
      <c r="C16" s="8"/>
      <c r="D16" s="8"/>
      <c r="EL16" s="1"/>
      <c r="EM16" s="1"/>
      <c r="EN16" s="1"/>
      <c r="EO16" s="1"/>
      <c r="EP16" s="1"/>
      <c r="EQ16" s="1"/>
    </row>
    <row r="17" spans="3:147" x14ac:dyDescent="0.25">
      <c r="C17" s="8"/>
      <c r="D17" s="8"/>
      <c r="EL17" s="1"/>
      <c r="EM17" s="1"/>
      <c r="EN17" s="1"/>
      <c r="EO17" s="1"/>
      <c r="EP17" s="1"/>
      <c r="EQ17" s="1"/>
    </row>
    <row r="18" spans="3:147" x14ac:dyDescent="0.25">
      <c r="C18" s="8"/>
      <c r="D18" s="8"/>
      <c r="EL18" s="1"/>
      <c r="EM18" s="1"/>
      <c r="EN18" s="1"/>
      <c r="EO18" s="1"/>
      <c r="EP18" s="1"/>
      <c r="EQ18" s="1"/>
    </row>
    <row r="19" spans="3:147" x14ac:dyDescent="0.25">
      <c r="C19" s="8"/>
      <c r="D19" s="8"/>
      <c r="EL19" s="1"/>
      <c r="EM19" s="1"/>
      <c r="EN19" s="1"/>
      <c r="EO19" s="1"/>
      <c r="EP19" s="1"/>
      <c r="EQ19" s="1"/>
    </row>
    <row r="20" spans="3:147" x14ac:dyDescent="0.25">
      <c r="C20" s="8"/>
      <c r="D20" s="8"/>
      <c r="EL20" s="1"/>
      <c r="EM20" s="1"/>
      <c r="EN20" s="1"/>
      <c r="EO20" s="1"/>
      <c r="EP20" s="1"/>
      <c r="EQ20" s="1"/>
    </row>
    <row r="21" spans="3:147" x14ac:dyDescent="0.25">
      <c r="C21" s="8"/>
      <c r="D21" s="8"/>
      <c r="EL21" s="1"/>
      <c r="EM21" s="1"/>
      <c r="EN21" s="1"/>
      <c r="EO21" s="1"/>
      <c r="EP21" s="1"/>
      <c r="EQ21" s="1"/>
    </row>
    <row r="22" spans="3:147" x14ac:dyDescent="0.25">
      <c r="C22" s="8"/>
      <c r="D22" s="8"/>
      <c r="EL22" s="1"/>
      <c r="EM22" s="1"/>
      <c r="EN22" s="1"/>
      <c r="EO22" s="1"/>
      <c r="EP22" s="1"/>
      <c r="EQ22" s="1"/>
    </row>
    <row r="23" spans="3:147" x14ac:dyDescent="0.25">
      <c r="C23" s="8"/>
      <c r="D23" s="8"/>
      <c r="EL23" s="1"/>
      <c r="EM23" s="1"/>
      <c r="EN23" s="1"/>
      <c r="EO23" s="1"/>
      <c r="EP23" s="1"/>
      <c r="EQ23" s="1"/>
    </row>
    <row r="24" spans="3:147" x14ac:dyDescent="0.25">
      <c r="C24" s="8"/>
      <c r="D24" s="8"/>
      <c r="EL24" s="1"/>
      <c r="EM24" s="1"/>
      <c r="EN24" s="1"/>
      <c r="EO24" s="1"/>
      <c r="EP24" s="1"/>
      <c r="EQ24" s="1"/>
    </row>
    <row r="25" spans="3:147" x14ac:dyDescent="0.25">
      <c r="C25" s="8"/>
      <c r="D25" s="8"/>
      <c r="EL25" s="1"/>
      <c r="EM25" s="1"/>
      <c r="EN25" s="1"/>
      <c r="EO25" s="1"/>
      <c r="EP25" s="1"/>
      <c r="EQ25" s="1"/>
    </row>
    <row r="26" spans="3:147" x14ac:dyDescent="0.25">
      <c r="C26" s="8"/>
      <c r="D26" s="8"/>
      <c r="EL26" s="1"/>
      <c r="EM26" s="1"/>
      <c r="EN26" s="1"/>
      <c r="EO26" s="1"/>
      <c r="EP26" s="1"/>
      <c r="EQ26" s="1"/>
    </row>
    <row r="27" spans="3:147" x14ac:dyDescent="0.25">
      <c r="C27" s="8"/>
      <c r="D27" s="8"/>
      <c r="EL27" s="1"/>
      <c r="EM27" s="1"/>
      <c r="EN27" s="1"/>
      <c r="EO27" s="1"/>
      <c r="EP27" s="1"/>
      <c r="EQ27" s="1"/>
    </row>
    <row r="28" spans="3:147" x14ac:dyDescent="0.25">
      <c r="C28" s="8"/>
      <c r="D28" s="8"/>
      <c r="EL28" s="1"/>
      <c r="EM28" s="1"/>
      <c r="EN28" s="1"/>
      <c r="EO28" s="1"/>
      <c r="EP28" s="1"/>
      <c r="EQ28" s="1"/>
    </row>
    <row r="29" spans="3:147" x14ac:dyDescent="0.25">
      <c r="C29" s="8"/>
      <c r="D29" s="8"/>
      <c r="EL29" s="1"/>
      <c r="EM29" s="1"/>
      <c r="EN29" s="1"/>
      <c r="EO29" s="1"/>
      <c r="EP29" s="1"/>
      <c r="EQ29" s="1"/>
    </row>
    <row r="30" spans="3:147" x14ac:dyDescent="0.25">
      <c r="C30" s="8"/>
      <c r="D30" s="8"/>
      <c r="EL30" s="1"/>
      <c r="EM30" s="1"/>
      <c r="EN30" s="1"/>
      <c r="EO30" s="1"/>
      <c r="EP30" s="1"/>
      <c r="EQ30" s="1"/>
    </row>
    <row r="31" spans="3:147" x14ac:dyDescent="0.25">
      <c r="C31" s="8"/>
      <c r="D31" s="8"/>
      <c r="EL31" s="1"/>
      <c r="EM31" s="1"/>
      <c r="EN31" s="1"/>
      <c r="EO31" s="1"/>
      <c r="EP31" s="1"/>
      <c r="EQ31" s="1"/>
    </row>
    <row r="32" spans="3:147" x14ac:dyDescent="0.25">
      <c r="C32" s="8"/>
      <c r="D32" s="8"/>
      <c r="EL32" s="1"/>
      <c r="EM32" s="1"/>
      <c r="EN32" s="1"/>
      <c r="EO32" s="1"/>
      <c r="EP32" s="1"/>
      <c r="EQ32" s="1"/>
    </row>
    <row r="33" spans="3:147" x14ac:dyDescent="0.25">
      <c r="C33" s="8"/>
      <c r="D33" s="8"/>
      <c r="EL33" s="1"/>
      <c r="EM33" s="1"/>
      <c r="EN33" s="1"/>
      <c r="EO33" s="1"/>
      <c r="EP33" s="1"/>
      <c r="EQ33" s="1"/>
    </row>
    <row r="34" spans="3:147" x14ac:dyDescent="0.25">
      <c r="C34" s="8"/>
      <c r="D34" s="8"/>
      <c r="EL34" s="1"/>
      <c r="EM34" s="1"/>
      <c r="EN34" s="1"/>
      <c r="EO34" s="1"/>
      <c r="EP34" s="1"/>
      <c r="EQ34" s="1"/>
    </row>
    <row r="35" spans="3:147" x14ac:dyDescent="0.25">
      <c r="C35" s="8"/>
      <c r="D35" s="8"/>
      <c r="EL35" s="1"/>
      <c r="EM35" s="1"/>
      <c r="EN35" s="1"/>
      <c r="EO35" s="1"/>
      <c r="EP35" s="1"/>
      <c r="EQ35" s="1"/>
    </row>
    <row r="36" spans="3:147" x14ac:dyDescent="0.25">
      <c r="C36" s="8"/>
      <c r="D36" s="8"/>
      <c r="EL36" s="1"/>
      <c r="EM36" s="1"/>
      <c r="EN36" s="1"/>
      <c r="EO36" s="1"/>
      <c r="EP36" s="1"/>
      <c r="EQ36" s="1"/>
    </row>
    <row r="37" spans="3:147" x14ac:dyDescent="0.25">
      <c r="C37" s="8"/>
      <c r="D37" s="8"/>
      <c r="EL37" s="1"/>
      <c r="EM37" s="1"/>
      <c r="EN37" s="1"/>
      <c r="EO37" s="1"/>
      <c r="EP37" s="1"/>
      <c r="EQ37" s="1"/>
    </row>
    <row r="38" spans="3:147" x14ac:dyDescent="0.25">
      <c r="C38" s="8"/>
      <c r="D38" s="8"/>
      <c r="EL38" s="1"/>
      <c r="EM38" s="1"/>
      <c r="EN38" s="1"/>
      <c r="EO38" s="1"/>
      <c r="EP38" s="1"/>
      <c r="EQ38" s="1"/>
    </row>
    <row r="39" spans="3:147" x14ac:dyDescent="0.25">
      <c r="C39" s="8"/>
      <c r="D39" s="8"/>
      <c r="EL39" s="1"/>
      <c r="EM39" s="1"/>
      <c r="EN39" s="1"/>
      <c r="EO39" s="1"/>
      <c r="EP39" s="1"/>
      <c r="EQ39" s="1"/>
    </row>
    <row r="40" spans="3:147" x14ac:dyDescent="0.25">
      <c r="C40" s="8"/>
      <c r="D40" s="8"/>
      <c r="EL40" s="1"/>
      <c r="EM40" s="1"/>
      <c r="EN40" s="1"/>
      <c r="EO40" s="1"/>
      <c r="EP40" s="1"/>
      <c r="EQ40" s="1"/>
    </row>
    <row r="41" spans="3:147" x14ac:dyDescent="0.25">
      <c r="C41" s="8"/>
      <c r="D41" s="8"/>
      <c r="EL41" s="1"/>
      <c r="EM41" s="1"/>
      <c r="EN41" s="1"/>
      <c r="EO41" s="1"/>
      <c r="EP41" s="1"/>
      <c r="EQ41" s="1"/>
    </row>
    <row r="42" spans="3:147" x14ac:dyDescent="0.25">
      <c r="C42" s="8"/>
      <c r="D42" s="8"/>
      <c r="EL42" s="1"/>
      <c r="EM42" s="1"/>
      <c r="EN42" s="1"/>
      <c r="EO42" s="1"/>
      <c r="EP42" s="1"/>
      <c r="EQ42" s="1"/>
    </row>
    <row r="43" spans="3:147" x14ac:dyDescent="0.25">
      <c r="C43" s="8"/>
      <c r="D43" s="8"/>
      <c r="EL43" s="1"/>
      <c r="EM43" s="1"/>
      <c r="EN43" s="1"/>
      <c r="EO43" s="1"/>
      <c r="EP43" s="1"/>
      <c r="EQ43" s="1"/>
    </row>
    <row r="44" spans="3:147" x14ac:dyDescent="0.25">
      <c r="C44" s="8"/>
      <c r="D44" s="8"/>
      <c r="EL44" s="1"/>
      <c r="EM44" s="1"/>
      <c r="EN44" s="1"/>
      <c r="EO44" s="1"/>
      <c r="EP44" s="1"/>
      <c r="EQ44" s="1"/>
    </row>
    <row r="45" spans="3:147" x14ac:dyDescent="0.25">
      <c r="C45" s="8"/>
      <c r="D45" s="8"/>
      <c r="EL45" s="1"/>
      <c r="EM45" s="1"/>
      <c r="EN45" s="1"/>
      <c r="EO45" s="1"/>
      <c r="EP45" s="1"/>
      <c r="EQ45" s="1"/>
    </row>
    <row r="46" spans="3:147" x14ac:dyDescent="0.25">
      <c r="C46" s="8"/>
      <c r="D46" s="8"/>
      <c r="EL46" s="1"/>
      <c r="EM46" s="1"/>
      <c r="EN46" s="1"/>
      <c r="EO46" s="1"/>
      <c r="EP46" s="1"/>
      <c r="EQ46" s="1"/>
    </row>
    <row r="47" spans="3:147" x14ac:dyDescent="0.25">
      <c r="C47" s="8"/>
      <c r="D47" s="8"/>
      <c r="EL47" s="1"/>
      <c r="EM47" s="1"/>
      <c r="EN47" s="1"/>
      <c r="EO47" s="1"/>
      <c r="EP47" s="1"/>
      <c r="EQ47" s="1"/>
    </row>
    <row r="48" spans="3:147" x14ac:dyDescent="0.25">
      <c r="C48" s="8"/>
      <c r="D48" s="8"/>
      <c r="EL48" s="1"/>
      <c r="EM48" s="1"/>
      <c r="EN48" s="1"/>
      <c r="EO48" s="1"/>
      <c r="EP48" s="1"/>
      <c r="EQ48" s="1"/>
    </row>
    <row r="49" spans="3:147" x14ac:dyDescent="0.25">
      <c r="C49" s="8"/>
      <c r="D49" s="8"/>
      <c r="EL49" s="1"/>
      <c r="EM49" s="1"/>
      <c r="EN49" s="1"/>
      <c r="EO49" s="1"/>
      <c r="EP49" s="1"/>
      <c r="EQ49" s="1"/>
    </row>
    <row r="50" spans="3:147" x14ac:dyDescent="0.25">
      <c r="C50" s="8"/>
      <c r="D50" s="8"/>
      <c r="EL50" s="1"/>
      <c r="EM50" s="1"/>
      <c r="EN50" s="1"/>
      <c r="EO50" s="1"/>
      <c r="EP50" s="1"/>
      <c r="EQ50" s="1"/>
    </row>
    <row r="51" spans="3:147" x14ac:dyDescent="0.25">
      <c r="C51" s="8"/>
      <c r="D51" s="8"/>
      <c r="EL51" s="1"/>
      <c r="EM51" s="1"/>
      <c r="EN51" s="1"/>
      <c r="EO51" s="1"/>
      <c r="EP51" s="1"/>
      <c r="EQ51" s="1"/>
    </row>
    <row r="52" spans="3:147" x14ac:dyDescent="0.25">
      <c r="C52" s="8"/>
      <c r="D52" s="8"/>
      <c r="EL52" s="1"/>
      <c r="EM52" s="1"/>
      <c r="EN52" s="1"/>
      <c r="EO52" s="1"/>
      <c r="EP52" s="1"/>
      <c r="EQ52" s="1"/>
    </row>
    <row r="53" spans="3:147" x14ac:dyDescent="0.25">
      <c r="C53" s="8"/>
      <c r="D53" s="8"/>
      <c r="EL53" s="1"/>
      <c r="EM53" s="1"/>
      <c r="EN53" s="1"/>
      <c r="EO53" s="1"/>
      <c r="EP53" s="1"/>
      <c r="EQ53" s="1"/>
    </row>
    <row r="54" spans="3:147" x14ac:dyDescent="0.25">
      <c r="C54" s="8"/>
      <c r="D54" s="8"/>
      <c r="EL54" s="1"/>
      <c r="EM54" s="1"/>
      <c r="EN54" s="1"/>
      <c r="EO54" s="1"/>
      <c r="EP54" s="1"/>
      <c r="EQ54" s="1"/>
    </row>
    <row r="55" spans="3:147" x14ac:dyDescent="0.25">
      <c r="C55" s="8"/>
      <c r="D55" s="8"/>
      <c r="EL55" s="1"/>
      <c r="EM55" s="1"/>
      <c r="EN55" s="1"/>
      <c r="EO55" s="1"/>
      <c r="EP55" s="1"/>
      <c r="EQ55" s="1"/>
    </row>
    <row r="56" spans="3:147" x14ac:dyDescent="0.25">
      <c r="C56" s="8"/>
      <c r="D56" s="8"/>
      <c r="EL56" s="1"/>
      <c r="EM56" s="1"/>
      <c r="EN56" s="1"/>
      <c r="EO56" s="1"/>
      <c r="EP56" s="1"/>
      <c r="EQ56" s="1"/>
    </row>
    <row r="57" spans="3:147" x14ac:dyDescent="0.25">
      <c r="C57" s="8"/>
      <c r="D57" s="8"/>
      <c r="EL57" s="1"/>
      <c r="EM57" s="1"/>
      <c r="EN57" s="1"/>
      <c r="EO57" s="1"/>
      <c r="EP57" s="1"/>
      <c r="EQ57" s="1"/>
    </row>
    <row r="58" spans="3:147" x14ac:dyDescent="0.25">
      <c r="C58" s="8"/>
      <c r="D58" s="8"/>
      <c r="EL58" s="1"/>
      <c r="EM58" s="1"/>
      <c r="EN58" s="1"/>
      <c r="EO58" s="1"/>
      <c r="EP58" s="1"/>
      <c r="EQ58" s="1"/>
    </row>
    <row r="59" spans="3:147" x14ac:dyDescent="0.25">
      <c r="C59" s="8"/>
      <c r="D59" s="8"/>
      <c r="EL59" s="1"/>
      <c r="EM59" s="1"/>
      <c r="EN59" s="1"/>
      <c r="EO59" s="1"/>
      <c r="EP59" s="1"/>
      <c r="EQ59" s="1"/>
    </row>
    <row r="60" spans="3:147" x14ac:dyDescent="0.25">
      <c r="C60" s="8"/>
      <c r="D60" s="8"/>
      <c r="EL60" s="1"/>
      <c r="EM60" s="1"/>
      <c r="EN60" s="1"/>
      <c r="EO60" s="1"/>
      <c r="EP60" s="1"/>
      <c r="EQ60" s="1"/>
    </row>
    <row r="61" spans="3:147" x14ac:dyDescent="0.25">
      <c r="C61" s="8"/>
      <c r="D61" s="8"/>
      <c r="EL61" s="1"/>
      <c r="EM61" s="1"/>
      <c r="EN61" s="1"/>
      <c r="EO61" s="1"/>
      <c r="EP61" s="1"/>
      <c r="EQ61" s="1"/>
    </row>
    <row r="62" spans="3:147" x14ac:dyDescent="0.25">
      <c r="C62" s="8"/>
      <c r="D62" s="8"/>
      <c r="EL62" s="1"/>
      <c r="EM62" s="1"/>
      <c r="EN62" s="1"/>
      <c r="EO62" s="1"/>
      <c r="EP62" s="1"/>
      <c r="EQ62" s="1"/>
    </row>
    <row r="63" spans="3:147" x14ac:dyDescent="0.25">
      <c r="C63" s="8"/>
      <c r="D63" s="8"/>
      <c r="EL63" s="1"/>
      <c r="EM63" s="1"/>
      <c r="EN63" s="1"/>
      <c r="EO63" s="1"/>
      <c r="EP63" s="1"/>
      <c r="EQ63" s="1"/>
    </row>
    <row r="64" spans="3:147" x14ac:dyDescent="0.25">
      <c r="C64" s="8"/>
      <c r="D64" s="8"/>
      <c r="EL64" s="1"/>
      <c r="EM64" s="1"/>
      <c r="EN64" s="1"/>
      <c r="EO64" s="1"/>
      <c r="EP64" s="1"/>
      <c r="EQ64" s="1"/>
    </row>
    <row r="65" spans="3:147" x14ac:dyDescent="0.25">
      <c r="C65" s="8"/>
      <c r="D65" s="8"/>
      <c r="EL65" s="1"/>
      <c r="EM65" s="1"/>
      <c r="EN65" s="1"/>
      <c r="EO65" s="1"/>
      <c r="EP65" s="1"/>
      <c r="EQ65" s="1"/>
    </row>
    <row r="66" spans="3:147" x14ac:dyDescent="0.25">
      <c r="C66" s="8"/>
      <c r="D66" s="8"/>
      <c r="EL66" s="1"/>
      <c r="EM66" s="1"/>
      <c r="EN66" s="1"/>
      <c r="EO66" s="1"/>
      <c r="EP66" s="1"/>
      <c r="EQ66" s="1"/>
    </row>
    <row r="67" spans="3:147" x14ac:dyDescent="0.25">
      <c r="C67" s="8"/>
      <c r="D67" s="8"/>
      <c r="EL67" s="1"/>
      <c r="EM67" s="1"/>
      <c r="EN67" s="1"/>
      <c r="EO67" s="1"/>
      <c r="EP67" s="1"/>
      <c r="EQ67" s="1"/>
    </row>
    <row r="68" spans="3:147" x14ac:dyDescent="0.25">
      <c r="C68" s="8"/>
      <c r="D68" s="8"/>
      <c r="EL68" s="1"/>
      <c r="EM68" s="1"/>
      <c r="EN68" s="1"/>
      <c r="EO68" s="1"/>
      <c r="EP68" s="1"/>
      <c r="EQ68" s="1"/>
    </row>
    <row r="69" spans="3:147" x14ac:dyDescent="0.25">
      <c r="C69" s="8"/>
      <c r="D69" s="8"/>
      <c r="EL69" s="1"/>
      <c r="EM69" s="1"/>
      <c r="EN69" s="1"/>
      <c r="EO69" s="1"/>
      <c r="EP69" s="1"/>
      <c r="EQ69" s="1"/>
    </row>
    <row r="70" spans="3:147" x14ac:dyDescent="0.25">
      <c r="C70" s="8"/>
      <c r="D70" s="8"/>
      <c r="EL70" s="1"/>
      <c r="EM70" s="1"/>
      <c r="EN70" s="1"/>
      <c r="EO70" s="1"/>
      <c r="EP70" s="1"/>
      <c r="EQ70" s="1"/>
    </row>
    <row r="71" spans="3:147" x14ac:dyDescent="0.25">
      <c r="C71" s="8"/>
      <c r="D71" s="8"/>
      <c r="EL71" s="1"/>
      <c r="EM71" s="1"/>
      <c r="EN71" s="1"/>
      <c r="EO71" s="1"/>
      <c r="EP71" s="1"/>
      <c r="EQ71" s="1"/>
    </row>
    <row r="72" spans="3:147" x14ac:dyDescent="0.25">
      <c r="C72" s="8"/>
      <c r="D72" s="8"/>
      <c r="EL72" s="1"/>
      <c r="EM72" s="1"/>
      <c r="EN72" s="1"/>
      <c r="EO72" s="1"/>
      <c r="EP72" s="1"/>
      <c r="EQ72" s="1"/>
    </row>
    <row r="73" spans="3:147" x14ac:dyDescent="0.25">
      <c r="C73" s="8"/>
      <c r="D73" s="8"/>
      <c r="EL73" s="1"/>
      <c r="EM73" s="1"/>
      <c r="EN73" s="1"/>
      <c r="EO73" s="1"/>
      <c r="EP73" s="1"/>
      <c r="EQ73" s="1"/>
    </row>
    <row r="74" spans="3:147" x14ac:dyDescent="0.25">
      <c r="C74" s="8"/>
      <c r="D74" s="8"/>
      <c r="EL74" s="1"/>
      <c r="EM74" s="1"/>
      <c r="EN74" s="1"/>
      <c r="EO74" s="1"/>
      <c r="EP74" s="1"/>
      <c r="EQ74" s="1"/>
    </row>
    <row r="75" spans="3:147" x14ac:dyDescent="0.25">
      <c r="C75" s="8"/>
      <c r="D75" s="8"/>
      <c r="EL75" s="1"/>
      <c r="EM75" s="1"/>
      <c r="EN75" s="1"/>
      <c r="EO75" s="1"/>
      <c r="EP75" s="1"/>
      <c r="EQ75" s="1"/>
    </row>
    <row r="76" spans="3:147" x14ac:dyDescent="0.25">
      <c r="C76" s="8"/>
      <c r="D76" s="8"/>
      <c r="EL76" s="1"/>
      <c r="EM76" s="1"/>
      <c r="EN76" s="1"/>
      <c r="EO76" s="1"/>
      <c r="EP76" s="1"/>
      <c r="EQ76" s="1"/>
    </row>
    <row r="77" spans="3:147" x14ac:dyDescent="0.25">
      <c r="C77" s="8"/>
      <c r="D77" s="8"/>
      <c r="EL77" s="1"/>
      <c r="EM77" s="1"/>
      <c r="EN77" s="1"/>
      <c r="EO77" s="1"/>
      <c r="EP77" s="1"/>
      <c r="EQ77" s="1"/>
    </row>
    <row r="78" spans="3:147" x14ac:dyDescent="0.25">
      <c r="C78" s="8"/>
      <c r="D78" s="8"/>
      <c r="EL78" s="1"/>
      <c r="EM78" s="1"/>
      <c r="EN78" s="1"/>
      <c r="EO78" s="1"/>
      <c r="EP78" s="1"/>
      <c r="EQ78" s="1"/>
    </row>
    <row r="79" spans="3:147" x14ac:dyDescent="0.25">
      <c r="C79" s="8"/>
      <c r="D79" s="8"/>
      <c r="EL79" s="1"/>
      <c r="EM79" s="1"/>
      <c r="EN79" s="1"/>
      <c r="EO79" s="1"/>
      <c r="EP79" s="1"/>
      <c r="EQ79" s="1"/>
    </row>
    <row r="80" spans="3:147" x14ac:dyDescent="0.25">
      <c r="C80" s="8"/>
      <c r="D80" s="8"/>
      <c r="EL80" s="1"/>
      <c r="EM80" s="1"/>
      <c r="EN80" s="1"/>
      <c r="EO80" s="1"/>
      <c r="EP80" s="1"/>
      <c r="EQ80" s="1"/>
    </row>
    <row r="81" spans="3:147" x14ac:dyDescent="0.25">
      <c r="C81" s="8"/>
      <c r="D81" s="8"/>
      <c r="EL81" s="1"/>
      <c r="EM81" s="1"/>
      <c r="EN81" s="1"/>
      <c r="EO81" s="1"/>
      <c r="EP81" s="1"/>
      <c r="EQ81" s="1"/>
    </row>
    <row r="82" spans="3:147" x14ac:dyDescent="0.25">
      <c r="C82" s="8"/>
      <c r="D82" s="8"/>
      <c r="EL82" s="1"/>
      <c r="EM82" s="1"/>
      <c r="EN82" s="1"/>
      <c r="EO82" s="1"/>
      <c r="EP82" s="1"/>
      <c r="EQ82" s="1"/>
    </row>
    <row r="83" spans="3:147" x14ac:dyDescent="0.25">
      <c r="C83" s="8"/>
      <c r="D83" s="8"/>
      <c r="EL83" s="1"/>
      <c r="EM83" s="1"/>
      <c r="EN83" s="1"/>
      <c r="EO83" s="1"/>
      <c r="EP83" s="1"/>
      <c r="EQ83" s="1"/>
    </row>
    <row r="84" spans="3:147" x14ac:dyDescent="0.25">
      <c r="C84" s="8"/>
      <c r="D84" s="8"/>
      <c r="EL84" s="1"/>
      <c r="EM84" s="1"/>
      <c r="EN84" s="1"/>
      <c r="EO84" s="1"/>
      <c r="EP84" s="1"/>
      <c r="EQ84" s="1"/>
    </row>
    <row r="85" spans="3:147" x14ac:dyDescent="0.25">
      <c r="C85" s="8"/>
      <c r="D85" s="8"/>
      <c r="EL85" s="1"/>
      <c r="EM85" s="1"/>
      <c r="EN85" s="1"/>
      <c r="EO85" s="1"/>
      <c r="EP85" s="1"/>
      <c r="EQ85" s="1"/>
    </row>
    <row r="86" spans="3:147" x14ac:dyDescent="0.25">
      <c r="C86" s="8"/>
      <c r="D86" s="8"/>
      <c r="EL86" s="1"/>
      <c r="EM86" s="1"/>
      <c r="EN86" s="1"/>
      <c r="EO86" s="1"/>
      <c r="EP86" s="1"/>
      <c r="EQ86" s="1"/>
    </row>
    <row r="87" spans="3:147" x14ac:dyDescent="0.25">
      <c r="C87" s="8"/>
      <c r="D87" s="8"/>
      <c r="EL87" s="1"/>
      <c r="EM87" s="1"/>
      <c r="EN87" s="1"/>
      <c r="EO87" s="1"/>
      <c r="EP87" s="1"/>
      <c r="EQ87" s="1"/>
    </row>
    <row r="88" spans="3:147" x14ac:dyDescent="0.25">
      <c r="C88" s="8"/>
      <c r="D88" s="8"/>
      <c r="EL88" s="1"/>
      <c r="EM88" s="1"/>
      <c r="EN88" s="1"/>
      <c r="EO88" s="1"/>
      <c r="EP88" s="1"/>
      <c r="EQ88" s="1"/>
    </row>
    <row r="89" spans="3:147" x14ac:dyDescent="0.25">
      <c r="C89" s="8"/>
      <c r="D89" s="8"/>
      <c r="EL89" s="1"/>
      <c r="EM89" s="1"/>
      <c r="EN89" s="1"/>
      <c r="EO89" s="1"/>
      <c r="EP89" s="1"/>
      <c r="EQ89" s="1"/>
    </row>
    <row r="90" spans="3:147" x14ac:dyDescent="0.25">
      <c r="C90" s="8"/>
      <c r="D90" s="8"/>
      <c r="EL90" s="1"/>
      <c r="EM90" s="1"/>
      <c r="EN90" s="1"/>
      <c r="EO90" s="1"/>
      <c r="EP90" s="1"/>
      <c r="EQ90" s="1"/>
    </row>
    <row r="91" spans="3:147" x14ac:dyDescent="0.25">
      <c r="C91" s="8"/>
      <c r="D91" s="8"/>
      <c r="EL91" s="1"/>
      <c r="EM91" s="1"/>
      <c r="EN91" s="1"/>
      <c r="EO91" s="1"/>
      <c r="EP91" s="1"/>
      <c r="EQ91" s="1"/>
    </row>
    <row r="92" spans="3:147" x14ac:dyDescent="0.25">
      <c r="C92" s="8"/>
      <c r="D92" s="8"/>
      <c r="EL92" s="1"/>
      <c r="EM92" s="1"/>
      <c r="EN92" s="1"/>
      <c r="EO92" s="1"/>
      <c r="EP92" s="1"/>
      <c r="EQ92" s="1"/>
    </row>
    <row r="93" spans="3:147" x14ac:dyDescent="0.25">
      <c r="C93" s="8"/>
      <c r="D93" s="8"/>
      <c r="EL93" s="1"/>
      <c r="EM93" s="1"/>
      <c r="EN93" s="1"/>
      <c r="EO93" s="1"/>
      <c r="EP93" s="1"/>
      <c r="EQ93" s="1"/>
    </row>
    <row r="94" spans="3:147" x14ac:dyDescent="0.25">
      <c r="C94" s="8"/>
      <c r="D94" s="8"/>
      <c r="EL94" s="1"/>
      <c r="EM94" s="1"/>
      <c r="EN94" s="1"/>
      <c r="EO94" s="1"/>
      <c r="EP94" s="1"/>
      <c r="EQ94" s="1"/>
    </row>
    <row r="95" spans="3:147" x14ac:dyDescent="0.25">
      <c r="C95" s="8"/>
      <c r="D95" s="8"/>
      <c r="EL95" s="1"/>
      <c r="EM95" s="1"/>
      <c r="EN95" s="1"/>
      <c r="EO95" s="1"/>
      <c r="EP95" s="1"/>
      <c r="EQ95" s="1"/>
    </row>
    <row r="96" spans="3:147" x14ac:dyDescent="0.25">
      <c r="C96" s="8"/>
      <c r="D96" s="8"/>
      <c r="EL96" s="1"/>
      <c r="EM96" s="1"/>
      <c r="EN96" s="1"/>
      <c r="EO96" s="1"/>
      <c r="EP96" s="1"/>
      <c r="EQ96" s="1"/>
    </row>
    <row r="97" spans="3:147" x14ac:dyDescent="0.25">
      <c r="C97" s="8"/>
      <c r="D97" s="8"/>
      <c r="EL97" s="1"/>
      <c r="EM97" s="1"/>
      <c r="EN97" s="1"/>
      <c r="EO97" s="1"/>
      <c r="EP97" s="1"/>
      <c r="EQ97" s="1"/>
    </row>
    <row r="98" spans="3:147" x14ac:dyDescent="0.25">
      <c r="C98" s="8"/>
      <c r="D98" s="8"/>
      <c r="EL98" s="1"/>
      <c r="EM98" s="1"/>
      <c r="EN98" s="1"/>
      <c r="EO98" s="1"/>
      <c r="EP98" s="1"/>
      <c r="EQ98" s="1"/>
    </row>
    <row r="99" spans="3:147" x14ac:dyDescent="0.25">
      <c r="C99" s="8"/>
      <c r="D99" s="8"/>
      <c r="EL99" s="1"/>
      <c r="EM99" s="1"/>
      <c r="EN99" s="1"/>
      <c r="EO99" s="1"/>
      <c r="EP99" s="1"/>
      <c r="EQ99" s="1"/>
    </row>
    <row r="100" spans="3:147" x14ac:dyDescent="0.25">
      <c r="C100" s="8"/>
      <c r="D100" s="8"/>
      <c r="EL100" s="1"/>
      <c r="EM100" s="1"/>
      <c r="EN100" s="1"/>
      <c r="EO100" s="1"/>
      <c r="EP100" s="1"/>
      <c r="EQ100" s="1"/>
    </row>
    <row r="101" spans="3:147" x14ac:dyDescent="0.25">
      <c r="C101" s="8"/>
      <c r="D101" s="8"/>
      <c r="EL101" s="1"/>
      <c r="EM101" s="1"/>
      <c r="EN101" s="1"/>
      <c r="EO101" s="1"/>
      <c r="EP101" s="1"/>
      <c r="EQ101" s="1"/>
    </row>
    <row r="102" spans="3:147" x14ac:dyDescent="0.25">
      <c r="C102" s="8"/>
      <c r="D102" s="8"/>
      <c r="EL102" s="1"/>
      <c r="EM102" s="1"/>
      <c r="EN102" s="1"/>
      <c r="EO102" s="1"/>
      <c r="EP102" s="1"/>
      <c r="EQ102" s="1"/>
    </row>
    <row r="103" spans="3:147" x14ac:dyDescent="0.25">
      <c r="C103" s="8"/>
      <c r="D103" s="8"/>
      <c r="EL103" s="1"/>
      <c r="EM103" s="1"/>
      <c r="EN103" s="1"/>
      <c r="EO103" s="1"/>
      <c r="EP103" s="1"/>
      <c r="EQ103" s="1"/>
    </row>
    <row r="104" spans="3:147" x14ac:dyDescent="0.25">
      <c r="C104" s="8"/>
      <c r="D104" s="8"/>
      <c r="EL104" s="1"/>
      <c r="EM104" s="1"/>
      <c r="EN104" s="1"/>
      <c r="EO104" s="1"/>
      <c r="EP104" s="1"/>
      <c r="EQ104" s="1"/>
    </row>
    <row r="105" spans="3:147" x14ac:dyDescent="0.25">
      <c r="C105" s="8"/>
      <c r="D105" s="8"/>
      <c r="EL105" s="1"/>
      <c r="EM105" s="1"/>
      <c r="EN105" s="1"/>
      <c r="EO105" s="1"/>
      <c r="EP105" s="1"/>
      <c r="EQ105" s="1"/>
    </row>
    <row r="106" spans="3:147" x14ac:dyDescent="0.25">
      <c r="C106" s="8"/>
      <c r="D106" s="8"/>
      <c r="EL106" s="1"/>
      <c r="EM106" s="1"/>
      <c r="EN106" s="1"/>
      <c r="EO106" s="1"/>
      <c r="EP106" s="1"/>
      <c r="EQ106" s="1"/>
    </row>
    <row r="107" spans="3:147" x14ac:dyDescent="0.25">
      <c r="C107" s="8"/>
      <c r="D107" s="8"/>
      <c r="EL107" s="1"/>
      <c r="EM107" s="1"/>
      <c r="EN107" s="1"/>
      <c r="EO107" s="1"/>
      <c r="EP107" s="1"/>
      <c r="EQ107" s="1"/>
    </row>
    <row r="108" spans="3:147" x14ac:dyDescent="0.25">
      <c r="C108" s="8"/>
      <c r="D108" s="8"/>
      <c r="EL108" s="1"/>
      <c r="EM108" s="1"/>
      <c r="EN108" s="1"/>
      <c r="EO108" s="1"/>
      <c r="EP108" s="1"/>
      <c r="EQ108" s="1"/>
    </row>
    <row r="109" spans="3:147" x14ac:dyDescent="0.25">
      <c r="C109" s="8"/>
      <c r="D109" s="8"/>
      <c r="EL109" s="1"/>
      <c r="EM109" s="1"/>
      <c r="EN109" s="1"/>
      <c r="EO109" s="1"/>
      <c r="EP109" s="1"/>
      <c r="EQ109" s="1"/>
    </row>
    <row r="110" spans="3:147" x14ac:dyDescent="0.25">
      <c r="C110" s="8"/>
      <c r="D110" s="8"/>
      <c r="EL110" s="1"/>
      <c r="EM110" s="1"/>
      <c r="EN110" s="1"/>
      <c r="EO110" s="1"/>
      <c r="EP110" s="1"/>
      <c r="EQ110" s="1"/>
    </row>
    <row r="111" spans="3:147" x14ac:dyDescent="0.25">
      <c r="C111" s="8"/>
      <c r="D111" s="8"/>
      <c r="EL111" s="1"/>
      <c r="EM111" s="1"/>
      <c r="EN111" s="1"/>
      <c r="EO111" s="1"/>
      <c r="EP111" s="1"/>
      <c r="EQ111" s="1"/>
    </row>
    <row r="112" spans="3:147" x14ac:dyDescent="0.25">
      <c r="C112" s="8"/>
      <c r="D112" s="8"/>
      <c r="EL112" s="1"/>
      <c r="EM112" s="1"/>
      <c r="EN112" s="1"/>
      <c r="EO112" s="1"/>
      <c r="EP112" s="1"/>
      <c r="EQ112" s="1"/>
    </row>
    <row r="113" spans="3:147" x14ac:dyDescent="0.25">
      <c r="C113" s="8"/>
      <c r="D113" s="8"/>
      <c r="EL113" s="1"/>
      <c r="EM113" s="1"/>
      <c r="EN113" s="1"/>
      <c r="EO113" s="1"/>
      <c r="EP113" s="1"/>
      <c r="EQ113" s="1"/>
    </row>
    <row r="114" spans="3:147" x14ac:dyDescent="0.25">
      <c r="C114" s="8"/>
      <c r="D114" s="8"/>
      <c r="EL114" s="1"/>
      <c r="EM114" s="1"/>
      <c r="EN114" s="1"/>
      <c r="EO114" s="1"/>
      <c r="EP114" s="1"/>
      <c r="EQ114" s="1"/>
    </row>
    <row r="115" spans="3:147" x14ac:dyDescent="0.25">
      <c r="C115" s="8"/>
      <c r="D115" s="8"/>
      <c r="EL115" s="1"/>
      <c r="EM115" s="1"/>
      <c r="EN115" s="1"/>
      <c r="EO115" s="1"/>
      <c r="EP115" s="1"/>
      <c r="EQ115" s="1"/>
    </row>
    <row r="116" spans="3:147" x14ac:dyDescent="0.25">
      <c r="C116" s="8"/>
      <c r="D116" s="8"/>
      <c r="EL116" s="1"/>
      <c r="EM116" s="1"/>
      <c r="EN116" s="1"/>
      <c r="EO116" s="1"/>
      <c r="EP116" s="1"/>
      <c r="EQ116" s="1"/>
    </row>
    <row r="117" spans="3:147" x14ac:dyDescent="0.25">
      <c r="C117" s="8"/>
      <c r="D117" s="8"/>
      <c r="EL117" s="1"/>
      <c r="EM117" s="1"/>
      <c r="EN117" s="1"/>
      <c r="EO117" s="1"/>
      <c r="EP117" s="1"/>
      <c r="EQ117" s="1"/>
    </row>
    <row r="118" spans="3:147" x14ac:dyDescent="0.25">
      <c r="C118" s="8"/>
      <c r="D118" s="8"/>
      <c r="EL118" s="1"/>
      <c r="EM118" s="1"/>
      <c r="EN118" s="1"/>
      <c r="EO118" s="1"/>
      <c r="EP118" s="1"/>
      <c r="EQ118" s="1"/>
    </row>
    <row r="119" spans="3:147" x14ac:dyDescent="0.25">
      <c r="C119" s="8"/>
      <c r="D119" s="8"/>
      <c r="EL119" s="1"/>
      <c r="EM119" s="1"/>
      <c r="EN119" s="1"/>
      <c r="EO119" s="1"/>
      <c r="EP119" s="1"/>
      <c r="EQ119" s="1"/>
    </row>
    <row r="120" spans="3:147" x14ac:dyDescent="0.25">
      <c r="C120" s="8"/>
      <c r="D120" s="8"/>
      <c r="EL120" s="1"/>
      <c r="EM120" s="1"/>
      <c r="EN120" s="1"/>
      <c r="EO120" s="1"/>
      <c r="EP120" s="1"/>
      <c r="EQ120" s="1"/>
    </row>
    <row r="121" spans="3:147" x14ac:dyDescent="0.25">
      <c r="C121" s="8"/>
      <c r="D121" s="8"/>
      <c r="EL121" s="1"/>
      <c r="EM121" s="1"/>
      <c r="EN121" s="1"/>
      <c r="EO121" s="1"/>
      <c r="EP121" s="1"/>
      <c r="EQ121" s="1"/>
    </row>
    <row r="122" spans="3:147" x14ac:dyDescent="0.25">
      <c r="C122" s="8"/>
      <c r="D122" s="8"/>
      <c r="EL122" s="1"/>
      <c r="EM122" s="1"/>
      <c r="EN122" s="1"/>
      <c r="EO122" s="1"/>
      <c r="EP122" s="1"/>
      <c r="EQ122" s="1"/>
    </row>
    <row r="123" spans="3:147" x14ac:dyDescent="0.25">
      <c r="C123" s="8"/>
      <c r="D123" s="8"/>
      <c r="EL123" s="1"/>
      <c r="EM123" s="1"/>
      <c r="EN123" s="1"/>
      <c r="EO123" s="1"/>
      <c r="EP123" s="1"/>
      <c r="EQ123" s="1"/>
    </row>
    <row r="124" spans="3:147" x14ac:dyDescent="0.25">
      <c r="C124" s="8"/>
      <c r="D124" s="8"/>
      <c r="EL124" s="1"/>
      <c r="EM124" s="1"/>
      <c r="EN124" s="1"/>
      <c r="EO124" s="1"/>
      <c r="EP124" s="1"/>
      <c r="EQ124" s="1"/>
    </row>
    <row r="125" spans="3:147" x14ac:dyDescent="0.25">
      <c r="C125" s="8"/>
      <c r="D125" s="8"/>
      <c r="EL125" s="1"/>
      <c r="EM125" s="1"/>
      <c r="EN125" s="1"/>
      <c r="EO125" s="1"/>
      <c r="EP125" s="1"/>
      <c r="EQ125" s="1"/>
    </row>
    <row r="126" spans="3:147" x14ac:dyDescent="0.25">
      <c r="C126" s="8"/>
      <c r="D126" s="8"/>
      <c r="EL126" s="1"/>
      <c r="EM126" s="1"/>
      <c r="EN126" s="1"/>
      <c r="EO126" s="1"/>
      <c r="EP126" s="1"/>
      <c r="EQ126" s="1"/>
    </row>
    <row r="127" spans="3:147" x14ac:dyDescent="0.25">
      <c r="C127" s="8"/>
      <c r="D127" s="8"/>
      <c r="EL127" s="1"/>
      <c r="EM127" s="1"/>
      <c r="EN127" s="1"/>
      <c r="EO127" s="1"/>
      <c r="EP127" s="1"/>
      <c r="EQ127" s="1"/>
    </row>
    <row r="128" spans="3:147" x14ac:dyDescent="0.25">
      <c r="C128" s="8"/>
      <c r="D128" s="8"/>
      <c r="EL128" s="1"/>
      <c r="EM128" s="1"/>
      <c r="EN128" s="1"/>
      <c r="EO128" s="1"/>
      <c r="EP128" s="1"/>
      <c r="EQ128" s="1"/>
    </row>
    <row r="129" spans="3:147" x14ac:dyDescent="0.25">
      <c r="C129" s="8"/>
      <c r="D129" s="8"/>
      <c r="EL129" s="1"/>
      <c r="EM129" s="1"/>
      <c r="EN129" s="1"/>
      <c r="EO129" s="1"/>
      <c r="EP129" s="1"/>
      <c r="EQ129" s="1"/>
    </row>
    <row r="130" spans="3:147" x14ac:dyDescent="0.25">
      <c r="C130" s="8"/>
      <c r="D130" s="8"/>
      <c r="EL130" s="1"/>
      <c r="EM130" s="1"/>
      <c r="EN130" s="1"/>
      <c r="EO130" s="1"/>
      <c r="EP130" s="1"/>
      <c r="EQ130" s="1"/>
    </row>
    <row r="131" spans="3:147" x14ac:dyDescent="0.25">
      <c r="C131" s="8"/>
      <c r="D131" s="8"/>
      <c r="EL131" s="1"/>
      <c r="EM131" s="1"/>
      <c r="EN131" s="1"/>
      <c r="EO131" s="1"/>
      <c r="EP131" s="1"/>
      <c r="EQ131" s="1"/>
    </row>
    <row r="132" spans="3:147" x14ac:dyDescent="0.25">
      <c r="C132" s="8"/>
      <c r="D132" s="8"/>
      <c r="EL132" s="1"/>
      <c r="EM132" s="1"/>
      <c r="EN132" s="1"/>
      <c r="EO132" s="1"/>
      <c r="EP132" s="1"/>
      <c r="EQ132" s="1"/>
    </row>
    <row r="133" spans="3:147" x14ac:dyDescent="0.25">
      <c r="C133" s="8"/>
      <c r="D133" s="8"/>
      <c r="EL133" s="1"/>
      <c r="EM133" s="1"/>
      <c r="EN133" s="1"/>
      <c r="EO133" s="1"/>
      <c r="EP133" s="1"/>
      <c r="EQ133" s="1"/>
    </row>
    <row r="134" spans="3:147" x14ac:dyDescent="0.25">
      <c r="C134" s="8"/>
      <c r="D134" s="8"/>
      <c r="EL134" s="1"/>
      <c r="EM134" s="1"/>
      <c r="EN134" s="1"/>
      <c r="EO134" s="1"/>
      <c r="EP134" s="1"/>
      <c r="EQ134" s="1"/>
    </row>
    <row r="135" spans="3:147" x14ac:dyDescent="0.25">
      <c r="C135" s="8"/>
      <c r="D135" s="8"/>
      <c r="EL135" s="1"/>
      <c r="EM135" s="1"/>
      <c r="EN135" s="1"/>
      <c r="EO135" s="1"/>
      <c r="EP135" s="1"/>
      <c r="EQ135" s="1"/>
    </row>
    <row r="136" spans="3:147" x14ac:dyDescent="0.25">
      <c r="C136" s="8"/>
      <c r="D136" s="8"/>
      <c r="EL136" s="1"/>
      <c r="EM136" s="1"/>
      <c r="EN136" s="1"/>
      <c r="EO136" s="1"/>
      <c r="EP136" s="1"/>
      <c r="EQ136" s="1"/>
    </row>
    <row r="137" spans="3:147" x14ac:dyDescent="0.25">
      <c r="C137" s="8"/>
      <c r="D137" s="8"/>
      <c r="EL137" s="1"/>
      <c r="EM137" s="1"/>
      <c r="EN137" s="1"/>
      <c r="EO137" s="1"/>
      <c r="EP137" s="1"/>
      <c r="EQ137" s="1"/>
    </row>
    <row r="138" spans="3:147" x14ac:dyDescent="0.25">
      <c r="C138" s="8"/>
      <c r="D138" s="8"/>
      <c r="EL138" s="1"/>
      <c r="EM138" s="1"/>
      <c r="EN138" s="1"/>
      <c r="EO138" s="1"/>
      <c r="EP138" s="1"/>
      <c r="EQ138" s="1"/>
    </row>
    <row r="139" spans="3:147" x14ac:dyDescent="0.25">
      <c r="C139" s="8"/>
      <c r="D139" s="8"/>
      <c r="EL139" s="1"/>
      <c r="EM139" s="1"/>
      <c r="EN139" s="1"/>
      <c r="EO139" s="1"/>
      <c r="EP139" s="1"/>
      <c r="EQ139" s="1"/>
    </row>
    <row r="140" spans="3:147" x14ac:dyDescent="0.25">
      <c r="C140" s="8"/>
      <c r="D140" s="8"/>
      <c r="EL140" s="1"/>
      <c r="EM140" s="1"/>
      <c r="EN140" s="1"/>
      <c r="EO140" s="1"/>
      <c r="EP140" s="1"/>
      <c r="EQ140" s="1"/>
    </row>
    <row r="141" spans="3:147" x14ac:dyDescent="0.25">
      <c r="C141" s="8"/>
      <c r="D141" s="8"/>
      <c r="EL141" s="1"/>
      <c r="EM141" s="1"/>
      <c r="EN141" s="1"/>
      <c r="EO141" s="1"/>
      <c r="EP141" s="1"/>
      <c r="EQ141" s="1"/>
    </row>
    <row r="142" spans="3:147" x14ac:dyDescent="0.25">
      <c r="C142" s="8"/>
      <c r="D142" s="8"/>
      <c r="EL142" s="1"/>
      <c r="EM142" s="1"/>
      <c r="EN142" s="1"/>
      <c r="EO142" s="1"/>
      <c r="EP142" s="1"/>
      <c r="EQ142" s="1"/>
    </row>
    <row r="143" spans="3:147" x14ac:dyDescent="0.25">
      <c r="C143" s="8"/>
      <c r="D143" s="8"/>
      <c r="EL143" s="1"/>
      <c r="EM143" s="1"/>
      <c r="EN143" s="1"/>
      <c r="EO143" s="1"/>
      <c r="EP143" s="1"/>
      <c r="EQ143" s="1"/>
    </row>
    <row r="144" spans="3:147" x14ac:dyDescent="0.25">
      <c r="C144" s="8"/>
      <c r="D144" s="8"/>
      <c r="EL144" s="1"/>
      <c r="EM144" s="1"/>
      <c r="EN144" s="1"/>
      <c r="EO144" s="1"/>
      <c r="EP144" s="1"/>
      <c r="EQ144" s="1"/>
    </row>
    <row r="145" spans="3:147" x14ac:dyDescent="0.25">
      <c r="C145" s="8"/>
      <c r="D145" s="8"/>
      <c r="EL145" s="1"/>
      <c r="EM145" s="1"/>
      <c r="EN145" s="1"/>
      <c r="EO145" s="1"/>
      <c r="EP145" s="1"/>
      <c r="EQ145" s="1"/>
    </row>
    <row r="146" spans="3:147" x14ac:dyDescent="0.25">
      <c r="C146" s="8"/>
      <c r="D146" s="8"/>
      <c r="EL146" s="1"/>
      <c r="EM146" s="1"/>
      <c r="EN146" s="1"/>
      <c r="EO146" s="1"/>
      <c r="EP146" s="1"/>
      <c r="EQ146" s="1"/>
    </row>
    <row r="147" spans="3:147" x14ac:dyDescent="0.25">
      <c r="C147" s="8"/>
      <c r="D147" s="8"/>
      <c r="EL147" s="1"/>
      <c r="EM147" s="1"/>
      <c r="EN147" s="1"/>
      <c r="EO147" s="1"/>
      <c r="EP147" s="1"/>
      <c r="EQ147" s="1"/>
    </row>
    <row r="148" spans="3:147" x14ac:dyDescent="0.25">
      <c r="C148" s="8"/>
      <c r="D148" s="8"/>
      <c r="EL148" s="1"/>
      <c r="EM148" s="1"/>
      <c r="EN148" s="1"/>
      <c r="EO148" s="1"/>
      <c r="EP148" s="1"/>
      <c r="EQ148" s="1"/>
    </row>
    <row r="149" spans="3:147" x14ac:dyDescent="0.25">
      <c r="C149" s="8"/>
      <c r="D149" s="8"/>
      <c r="EL149" s="1"/>
      <c r="EM149" s="1"/>
      <c r="EN149" s="1"/>
      <c r="EO149" s="1"/>
      <c r="EP149" s="1"/>
      <c r="EQ149" s="1"/>
    </row>
    <row r="150" spans="3:147" x14ac:dyDescent="0.25">
      <c r="C150" s="8"/>
      <c r="D150" s="8"/>
      <c r="EL150" s="1"/>
      <c r="EM150" s="1"/>
      <c r="EN150" s="1"/>
      <c r="EO150" s="1"/>
      <c r="EP150" s="1"/>
      <c r="EQ150" s="1"/>
    </row>
    <row r="151" spans="3:147" x14ac:dyDescent="0.25">
      <c r="C151" s="8"/>
      <c r="D151" s="8"/>
      <c r="EL151" s="1"/>
      <c r="EM151" s="1"/>
      <c r="EN151" s="1"/>
      <c r="EO151" s="1"/>
      <c r="EP151" s="1"/>
      <c r="EQ151" s="1"/>
    </row>
    <row r="152" spans="3:147" x14ac:dyDescent="0.25">
      <c r="C152" s="8"/>
      <c r="D152" s="8"/>
      <c r="EL152" s="1"/>
      <c r="EM152" s="1"/>
      <c r="EN152" s="1"/>
      <c r="EO152" s="1"/>
      <c r="EP152" s="1"/>
      <c r="EQ152" s="1"/>
    </row>
    <row r="153" spans="3:147" x14ac:dyDescent="0.25">
      <c r="C153" s="8"/>
      <c r="D153" s="8"/>
      <c r="EL153" s="1"/>
      <c r="EM153" s="1"/>
      <c r="EN153" s="1"/>
      <c r="EO153" s="1"/>
      <c r="EP153" s="1"/>
      <c r="EQ153" s="1"/>
    </row>
    <row r="154" spans="3:147" x14ac:dyDescent="0.25">
      <c r="C154" s="8"/>
      <c r="D154" s="8"/>
      <c r="EL154" s="1"/>
      <c r="EM154" s="1"/>
      <c r="EN154" s="1"/>
      <c r="EO154" s="1"/>
      <c r="EP154" s="1"/>
      <c r="EQ154" s="1"/>
    </row>
    <row r="155" spans="3:147" x14ac:dyDescent="0.25">
      <c r="C155" s="8"/>
      <c r="D155" s="8"/>
      <c r="EL155" s="1"/>
      <c r="EM155" s="1"/>
      <c r="EN155" s="1"/>
      <c r="EO155" s="1"/>
      <c r="EP155" s="1"/>
      <c r="EQ155" s="1"/>
    </row>
    <row r="156" spans="3:147" x14ac:dyDescent="0.25">
      <c r="C156" s="8"/>
      <c r="D156" s="8"/>
      <c r="EL156" s="1"/>
      <c r="EM156" s="1"/>
      <c r="EN156" s="1"/>
      <c r="EO156" s="1"/>
      <c r="EP156" s="1"/>
      <c r="EQ156" s="1"/>
    </row>
    <row r="157" spans="3:147" x14ac:dyDescent="0.25">
      <c r="C157" s="8"/>
      <c r="D157" s="8"/>
      <c r="EL157" s="1"/>
      <c r="EM157" s="1"/>
      <c r="EN157" s="1"/>
      <c r="EO157" s="1"/>
      <c r="EP157" s="1"/>
      <c r="EQ157" s="1"/>
    </row>
    <row r="158" spans="3:147" x14ac:dyDescent="0.25">
      <c r="C158" s="8"/>
      <c r="D158" s="8"/>
      <c r="EL158" s="1"/>
      <c r="EM158" s="1"/>
      <c r="EN158" s="1"/>
      <c r="EO158" s="1"/>
      <c r="EP158" s="1"/>
      <c r="EQ158" s="1"/>
    </row>
    <row r="159" spans="3:147" x14ac:dyDescent="0.25">
      <c r="C159" s="8"/>
      <c r="D159" s="8"/>
      <c r="EL159" s="1"/>
      <c r="EM159" s="1"/>
      <c r="EN159" s="1"/>
      <c r="EO159" s="1"/>
      <c r="EP159" s="1"/>
      <c r="EQ159" s="1"/>
    </row>
    <row r="160" spans="3:147" x14ac:dyDescent="0.25">
      <c r="C160" s="8"/>
      <c r="D160" s="8"/>
      <c r="EL160" s="1"/>
      <c r="EM160" s="1"/>
      <c r="EN160" s="1"/>
      <c r="EO160" s="1"/>
      <c r="EP160" s="1"/>
      <c r="EQ160" s="1"/>
    </row>
    <row r="161" spans="3:147" x14ac:dyDescent="0.25">
      <c r="C161" s="8"/>
      <c r="D161" s="8"/>
      <c r="EL161" s="1"/>
      <c r="EM161" s="1"/>
      <c r="EN161" s="1"/>
      <c r="EO161" s="1"/>
      <c r="EP161" s="1"/>
      <c r="EQ161" s="1"/>
    </row>
    <row r="162" spans="3:147" x14ac:dyDescent="0.25">
      <c r="C162" s="8"/>
      <c r="D162" s="8"/>
      <c r="EL162" s="1"/>
      <c r="EM162" s="1"/>
      <c r="EN162" s="1"/>
      <c r="EO162" s="1"/>
      <c r="EP162" s="1"/>
      <c r="EQ162" s="1"/>
    </row>
    <row r="163" spans="3:147" x14ac:dyDescent="0.25">
      <c r="C163" s="8"/>
      <c r="D163" s="8"/>
      <c r="EL163" s="1"/>
      <c r="EM163" s="1"/>
      <c r="EN163" s="1"/>
      <c r="EO163" s="1"/>
      <c r="EP163" s="1"/>
      <c r="EQ163" s="1"/>
    </row>
    <row r="164" spans="3:147" x14ac:dyDescent="0.25">
      <c r="C164" s="8"/>
      <c r="D164" s="8"/>
      <c r="EL164" s="1"/>
      <c r="EM164" s="1"/>
      <c r="EN164" s="1"/>
      <c r="EO164" s="1"/>
      <c r="EP164" s="1"/>
      <c r="EQ164" s="1"/>
    </row>
    <row r="165" spans="3:147" x14ac:dyDescent="0.25">
      <c r="C165" s="8"/>
      <c r="D165" s="8"/>
      <c r="EL165" s="1"/>
      <c r="EM165" s="1"/>
      <c r="EN165" s="1"/>
      <c r="EO165" s="1"/>
      <c r="EP165" s="1"/>
      <c r="EQ165" s="1"/>
    </row>
    <row r="166" spans="3:147" x14ac:dyDescent="0.25">
      <c r="C166" s="8"/>
      <c r="D166" s="8"/>
      <c r="EL166" s="1"/>
      <c r="EM166" s="1"/>
      <c r="EN166" s="1"/>
      <c r="EO166" s="1"/>
      <c r="EP166" s="1"/>
      <c r="EQ166" s="1"/>
    </row>
    <row r="167" spans="3:147" x14ac:dyDescent="0.25">
      <c r="C167" s="8"/>
      <c r="D167" s="8"/>
      <c r="EL167" s="1"/>
      <c r="EM167" s="1"/>
      <c r="EN167" s="1"/>
      <c r="EO167" s="1"/>
      <c r="EP167" s="1"/>
      <c r="EQ167" s="1"/>
    </row>
    <row r="168" spans="3:147" x14ac:dyDescent="0.25">
      <c r="C168" s="8"/>
      <c r="D168" s="8"/>
      <c r="EL168" s="1"/>
      <c r="EM168" s="1"/>
      <c r="EN168" s="1"/>
      <c r="EO168" s="1"/>
      <c r="EP168" s="1"/>
      <c r="EQ168" s="1"/>
    </row>
    <row r="169" spans="3:147" x14ac:dyDescent="0.25">
      <c r="C169" s="8"/>
      <c r="D169" s="8"/>
      <c r="EL169" s="1"/>
      <c r="EM169" s="1"/>
      <c r="EN169" s="1"/>
      <c r="EO169" s="1"/>
      <c r="EP169" s="1"/>
      <c r="EQ169" s="1"/>
    </row>
    <row r="170" spans="3:147" x14ac:dyDescent="0.25">
      <c r="C170" s="8"/>
      <c r="D170" s="8"/>
      <c r="EL170" s="1"/>
      <c r="EM170" s="1"/>
      <c r="EN170" s="1"/>
      <c r="EO170" s="1"/>
      <c r="EP170" s="1"/>
      <c r="EQ170" s="1"/>
    </row>
    <row r="171" spans="3:147" x14ac:dyDescent="0.25">
      <c r="C171" s="8"/>
      <c r="D171" s="8"/>
      <c r="EL171" s="1"/>
      <c r="EM171" s="1"/>
      <c r="EN171" s="1"/>
      <c r="EO171" s="1"/>
      <c r="EP171" s="1"/>
      <c r="EQ171" s="1"/>
    </row>
    <row r="172" spans="3:147" x14ac:dyDescent="0.25">
      <c r="C172" s="8"/>
      <c r="D172" s="8"/>
      <c r="EL172" s="1"/>
      <c r="EM172" s="1"/>
      <c r="EN172" s="1"/>
      <c r="EO172" s="1"/>
      <c r="EP172" s="1"/>
      <c r="EQ172" s="1"/>
    </row>
    <row r="173" spans="3:147" x14ac:dyDescent="0.25">
      <c r="C173" s="8"/>
      <c r="D173" s="8"/>
      <c r="EL173" s="1"/>
      <c r="EM173" s="1"/>
      <c r="EN173" s="1"/>
      <c r="EO173" s="1"/>
      <c r="EP173" s="1"/>
      <c r="EQ173" s="1"/>
    </row>
    <row r="174" spans="3:147" x14ac:dyDescent="0.25">
      <c r="C174" s="8"/>
      <c r="D174" s="8"/>
      <c r="EL174" s="1"/>
      <c r="EM174" s="1"/>
      <c r="EN174" s="1"/>
      <c r="EO174" s="1"/>
      <c r="EP174" s="1"/>
      <c r="EQ174" s="1"/>
    </row>
    <row r="175" spans="3:147" x14ac:dyDescent="0.25">
      <c r="C175" s="8"/>
      <c r="D175" s="8"/>
      <c r="EL175" s="1"/>
      <c r="EM175" s="1"/>
      <c r="EN175" s="1"/>
      <c r="EO175" s="1"/>
      <c r="EP175" s="1"/>
      <c r="EQ175" s="1"/>
    </row>
    <row r="176" spans="3:147" x14ac:dyDescent="0.25">
      <c r="C176" s="8"/>
      <c r="D176" s="8"/>
      <c r="EL176" s="1"/>
      <c r="EM176" s="1"/>
      <c r="EN176" s="1"/>
      <c r="EO176" s="1"/>
      <c r="EP176" s="1"/>
      <c r="EQ176" s="1"/>
    </row>
    <row r="177" spans="3:147" x14ac:dyDescent="0.25">
      <c r="C177" s="8"/>
      <c r="D177" s="8"/>
      <c r="EL177" s="1"/>
      <c r="EM177" s="1"/>
      <c r="EN177" s="1"/>
      <c r="EO177" s="1"/>
      <c r="EP177" s="1"/>
      <c r="EQ177" s="1"/>
    </row>
    <row r="178" spans="3:147" x14ac:dyDescent="0.25">
      <c r="C178" s="8"/>
      <c r="D178" s="8"/>
      <c r="EL178" s="1"/>
      <c r="EM178" s="1"/>
      <c r="EN178" s="1"/>
      <c r="EO178" s="1"/>
      <c r="EP178" s="1"/>
      <c r="EQ178" s="1"/>
    </row>
    <row r="179" spans="3:147" x14ac:dyDescent="0.25">
      <c r="C179" s="8"/>
      <c r="D179" s="8"/>
      <c r="EL179" s="1"/>
      <c r="EM179" s="1"/>
      <c r="EN179" s="1"/>
      <c r="EO179" s="1"/>
      <c r="EP179" s="1"/>
      <c r="EQ179" s="1"/>
    </row>
    <row r="180" spans="3:147" x14ac:dyDescent="0.25">
      <c r="C180" s="8"/>
      <c r="D180" s="8"/>
      <c r="EL180" s="1"/>
      <c r="EM180" s="1"/>
      <c r="EN180" s="1"/>
      <c r="EO180" s="1"/>
      <c r="EP180" s="1"/>
      <c r="EQ180" s="1"/>
    </row>
    <row r="181" spans="3:147" x14ac:dyDescent="0.25">
      <c r="C181" s="8"/>
      <c r="D181" s="8"/>
      <c r="EL181" s="1"/>
      <c r="EM181" s="1"/>
      <c r="EN181" s="1"/>
      <c r="EO181" s="1"/>
      <c r="EP181" s="1"/>
      <c r="EQ181" s="1"/>
    </row>
    <row r="182" spans="3:147" x14ac:dyDescent="0.25">
      <c r="C182" s="8"/>
      <c r="D182" s="8"/>
      <c r="EL182" s="1"/>
      <c r="EM182" s="1"/>
      <c r="EN182" s="1"/>
      <c r="EO182" s="1"/>
      <c r="EP182" s="1"/>
      <c r="EQ182" s="1"/>
    </row>
    <row r="183" spans="3:147" x14ac:dyDescent="0.25">
      <c r="C183" s="8"/>
      <c r="D183" s="8"/>
      <c r="EL183" s="1"/>
      <c r="EM183" s="1"/>
      <c r="EN183" s="1"/>
      <c r="EO183" s="1"/>
      <c r="EP183" s="1"/>
      <c r="EQ183" s="1"/>
    </row>
    <row r="184" spans="3:147" x14ac:dyDescent="0.25">
      <c r="C184" s="8"/>
      <c r="D184" s="8"/>
      <c r="EL184" s="1"/>
      <c r="EM184" s="1"/>
      <c r="EN184" s="1"/>
      <c r="EO184" s="1"/>
      <c r="EP184" s="1"/>
      <c r="EQ184" s="1"/>
    </row>
    <row r="185" spans="3:147" x14ac:dyDescent="0.25">
      <c r="C185" s="8"/>
      <c r="D185" s="8"/>
      <c r="EL185" s="1"/>
      <c r="EM185" s="1"/>
      <c r="EN185" s="1"/>
      <c r="EO185" s="1"/>
      <c r="EP185" s="1"/>
      <c r="EQ185" s="1"/>
    </row>
    <row r="186" spans="3:147" x14ac:dyDescent="0.25">
      <c r="C186" s="8"/>
      <c r="D186" s="8"/>
      <c r="EL186" s="1"/>
      <c r="EM186" s="1"/>
      <c r="EN186" s="1"/>
      <c r="EO186" s="1"/>
      <c r="EP186" s="1"/>
      <c r="EQ186" s="1"/>
    </row>
    <row r="187" spans="3:147" x14ac:dyDescent="0.25">
      <c r="C187" s="8"/>
      <c r="D187" s="8"/>
      <c r="EL187" s="1"/>
      <c r="EM187" s="1"/>
      <c r="EN187" s="1"/>
      <c r="EO187" s="1"/>
      <c r="EP187" s="1"/>
      <c r="EQ187" s="1"/>
    </row>
    <row r="188" spans="3:147" x14ac:dyDescent="0.25">
      <c r="C188" s="8"/>
      <c r="D188" s="8"/>
      <c r="EL188" s="1"/>
      <c r="EM188" s="1"/>
      <c r="EN188" s="1"/>
      <c r="EO188" s="1"/>
      <c r="EP188" s="1"/>
      <c r="EQ188" s="1"/>
    </row>
    <row r="189" spans="3:147" x14ac:dyDescent="0.25">
      <c r="C189" s="8"/>
      <c r="D189" s="8"/>
      <c r="EL189" s="1"/>
      <c r="EM189" s="1"/>
      <c r="EN189" s="1"/>
      <c r="EO189" s="1"/>
      <c r="EP189" s="1"/>
      <c r="EQ189" s="1"/>
    </row>
    <row r="190" spans="3:147" x14ac:dyDescent="0.25">
      <c r="C190" s="8"/>
      <c r="D190" s="8"/>
      <c r="EL190" s="1"/>
      <c r="EM190" s="1"/>
      <c r="EN190" s="1"/>
      <c r="EO190" s="1"/>
      <c r="EP190" s="1"/>
      <c r="EQ190" s="1"/>
    </row>
    <row r="191" spans="3:147" x14ac:dyDescent="0.25">
      <c r="C191" s="8"/>
      <c r="D191" s="8"/>
      <c r="EL191" s="1"/>
      <c r="EM191" s="1"/>
      <c r="EN191" s="1"/>
      <c r="EO191" s="1"/>
      <c r="EP191" s="1"/>
      <c r="EQ191" s="1"/>
    </row>
    <row r="192" spans="3:147" x14ac:dyDescent="0.25">
      <c r="C192" s="8"/>
      <c r="D192" s="8"/>
      <c r="EL192" s="1"/>
      <c r="EM192" s="1"/>
      <c r="EN192" s="1"/>
      <c r="EO192" s="1"/>
      <c r="EP192" s="1"/>
      <c r="EQ192" s="1"/>
    </row>
    <row r="193" spans="3:147" x14ac:dyDescent="0.25">
      <c r="C193" s="8"/>
      <c r="D193" s="8"/>
      <c r="EL193" s="1"/>
      <c r="EM193" s="1"/>
      <c r="EN193" s="1"/>
      <c r="EO193" s="1"/>
      <c r="EP193" s="1"/>
      <c r="EQ193" s="1"/>
    </row>
    <row r="194" spans="3:147" x14ac:dyDescent="0.25">
      <c r="C194" s="8"/>
      <c r="D194" s="8"/>
      <c r="EL194" s="1"/>
      <c r="EM194" s="1"/>
      <c r="EN194" s="1"/>
      <c r="EO194" s="1"/>
      <c r="EP194" s="1"/>
      <c r="EQ194" s="1"/>
    </row>
    <row r="195" spans="3:147" x14ac:dyDescent="0.25">
      <c r="C195" s="8"/>
      <c r="D195" s="8"/>
      <c r="EL195" s="1"/>
      <c r="EM195" s="1"/>
      <c r="EN195" s="1"/>
      <c r="EO195" s="1"/>
      <c r="EP195" s="1"/>
      <c r="EQ195" s="1"/>
    </row>
    <row r="196" spans="3:147" x14ac:dyDescent="0.25">
      <c r="C196" s="8"/>
      <c r="D196" s="8"/>
      <c r="EL196" s="1"/>
      <c r="EM196" s="1"/>
      <c r="EN196" s="1"/>
      <c r="EO196" s="1"/>
      <c r="EP196" s="1"/>
      <c r="EQ196" s="1"/>
    </row>
    <row r="197" spans="3:147" x14ac:dyDescent="0.25">
      <c r="C197" s="8"/>
      <c r="D197" s="8"/>
      <c r="EL197" s="1"/>
      <c r="EM197" s="1"/>
      <c r="EN197" s="1"/>
      <c r="EO197" s="1"/>
      <c r="EP197" s="1"/>
      <c r="EQ197" s="1"/>
    </row>
    <row r="198" spans="3:147" x14ac:dyDescent="0.25">
      <c r="C198" s="8"/>
      <c r="D198" s="8"/>
      <c r="EL198" s="1"/>
      <c r="EM198" s="1"/>
      <c r="EN198" s="1"/>
      <c r="EO198" s="1"/>
      <c r="EP198" s="1"/>
      <c r="EQ198" s="1"/>
    </row>
    <row r="199" spans="3:147" x14ac:dyDescent="0.25">
      <c r="C199" s="8"/>
      <c r="D199" s="8"/>
      <c r="EL199" s="1"/>
      <c r="EM199" s="1"/>
      <c r="EN199" s="1"/>
      <c r="EO199" s="1"/>
      <c r="EP199" s="1"/>
      <c r="EQ199" s="1"/>
    </row>
    <row r="200" spans="3:147" x14ac:dyDescent="0.25">
      <c r="C200" s="8"/>
      <c r="D200" s="8"/>
      <c r="EL200" s="1"/>
      <c r="EM200" s="1"/>
      <c r="EN200" s="1"/>
      <c r="EO200" s="1"/>
      <c r="EP200" s="1"/>
      <c r="EQ200" s="1"/>
    </row>
    <row r="201" spans="3:147" x14ac:dyDescent="0.25">
      <c r="C201" s="8"/>
      <c r="D201" s="8"/>
      <c r="EL201" s="1"/>
      <c r="EM201" s="1"/>
      <c r="EN201" s="1"/>
      <c r="EO201" s="1"/>
      <c r="EP201" s="1"/>
      <c r="EQ201" s="1"/>
    </row>
    <row r="202" spans="3:147" x14ac:dyDescent="0.25">
      <c r="C202" s="8"/>
      <c r="D202" s="8"/>
      <c r="EL202" s="1"/>
      <c r="EM202" s="1"/>
      <c r="EN202" s="1"/>
      <c r="EO202" s="1"/>
      <c r="EP202" s="1"/>
      <c r="EQ202" s="1"/>
    </row>
    <row r="203" spans="3:147" x14ac:dyDescent="0.25">
      <c r="C203" s="8"/>
      <c r="D203" s="8"/>
      <c r="EL203" s="1"/>
      <c r="EM203" s="1"/>
      <c r="EN203" s="1"/>
      <c r="EO203" s="1"/>
      <c r="EP203" s="1"/>
      <c r="EQ203" s="1"/>
    </row>
    <row r="204" spans="3:147" x14ac:dyDescent="0.25">
      <c r="C204" s="8"/>
      <c r="D204" s="8"/>
      <c r="EL204" s="1"/>
      <c r="EM204" s="1"/>
      <c r="EN204" s="1"/>
      <c r="EO204" s="1"/>
      <c r="EP204" s="1"/>
      <c r="EQ204" s="1"/>
    </row>
    <row r="205" spans="3:147" x14ac:dyDescent="0.25">
      <c r="C205" s="8"/>
      <c r="D205" s="8"/>
      <c r="EL205" s="1"/>
      <c r="EM205" s="1"/>
      <c r="EN205" s="1"/>
      <c r="EO205" s="1"/>
      <c r="EP205" s="1"/>
      <c r="EQ205" s="1"/>
    </row>
    <row r="206" spans="3:147" x14ac:dyDescent="0.25">
      <c r="C206" s="8"/>
      <c r="D206" s="8"/>
      <c r="EL206" s="1"/>
      <c r="EM206" s="1"/>
      <c r="EN206" s="1"/>
      <c r="EO206" s="1"/>
      <c r="EP206" s="1"/>
      <c r="EQ206" s="1"/>
    </row>
    <row r="207" spans="3:147" x14ac:dyDescent="0.25">
      <c r="C207" s="8"/>
      <c r="D207" s="8"/>
      <c r="EL207" s="1"/>
      <c r="EM207" s="1"/>
      <c r="EN207" s="1"/>
      <c r="EO207" s="1"/>
      <c r="EP207" s="1"/>
      <c r="EQ207" s="1"/>
    </row>
    <row r="208" spans="3:147" x14ac:dyDescent="0.25">
      <c r="C208" s="8"/>
      <c r="D208" s="8"/>
      <c r="EL208" s="1"/>
      <c r="EM208" s="1"/>
      <c r="EN208" s="1"/>
      <c r="EO208" s="1"/>
      <c r="EP208" s="1"/>
      <c r="EQ208" s="1"/>
    </row>
    <row r="209" spans="3:147" x14ac:dyDescent="0.25">
      <c r="C209" s="8"/>
      <c r="D209" s="8"/>
      <c r="EL209" s="1"/>
      <c r="EM209" s="1"/>
      <c r="EN209" s="1"/>
      <c r="EO209" s="1"/>
      <c r="EP209" s="1"/>
      <c r="EQ209" s="1"/>
    </row>
    <row r="210" spans="3:147" x14ac:dyDescent="0.25">
      <c r="C210" s="8"/>
      <c r="D210" s="8"/>
      <c r="EL210" s="1"/>
      <c r="EM210" s="1"/>
      <c r="EN210" s="1"/>
      <c r="EO210" s="1"/>
      <c r="EP210" s="1"/>
      <c r="EQ210" s="1"/>
    </row>
    <row r="211" spans="3:147" x14ac:dyDescent="0.25">
      <c r="C211" s="8"/>
      <c r="D211" s="8"/>
      <c r="EL211" s="1"/>
      <c r="EM211" s="1"/>
      <c r="EN211" s="1"/>
      <c r="EO211" s="1"/>
      <c r="EP211" s="1"/>
      <c r="EQ211" s="1"/>
    </row>
    <row r="212" spans="3:147" x14ac:dyDescent="0.25">
      <c r="C212" s="8"/>
      <c r="D212" s="8"/>
      <c r="EL212" s="1"/>
      <c r="EM212" s="1"/>
      <c r="EN212" s="1"/>
      <c r="EO212" s="1"/>
      <c r="EP212" s="1"/>
      <c r="EQ212" s="1"/>
    </row>
    <row r="213" spans="3:147" x14ac:dyDescent="0.25">
      <c r="C213" s="8"/>
      <c r="D213" s="8"/>
      <c r="EL213" s="1"/>
      <c r="EM213" s="1"/>
      <c r="EN213" s="1"/>
      <c r="EO213" s="1"/>
      <c r="EP213" s="1"/>
      <c r="EQ213" s="1"/>
    </row>
    <row r="214" spans="3:147" x14ac:dyDescent="0.25">
      <c r="C214" s="8"/>
      <c r="D214" s="8"/>
      <c r="EL214" s="1"/>
      <c r="EM214" s="1"/>
      <c r="EN214" s="1"/>
      <c r="EO214" s="1"/>
      <c r="EP214" s="1"/>
      <c r="EQ214" s="1"/>
    </row>
    <row r="215" spans="3:147" x14ac:dyDescent="0.25">
      <c r="C215" s="8"/>
      <c r="D215" s="8"/>
      <c r="EL215" s="1"/>
      <c r="EM215" s="1"/>
      <c r="EN215" s="1"/>
      <c r="EO215" s="1"/>
      <c r="EP215" s="1"/>
      <c r="EQ215" s="1"/>
    </row>
    <row r="216" spans="3:147" x14ac:dyDescent="0.25">
      <c r="C216" s="8"/>
      <c r="D216" s="8"/>
      <c r="EL216" s="1"/>
      <c r="EM216" s="1"/>
      <c r="EN216" s="1"/>
      <c r="EO216" s="1"/>
      <c r="EP216" s="1"/>
      <c r="EQ216" s="1"/>
    </row>
    <row r="217" spans="3:147" x14ac:dyDescent="0.25">
      <c r="C217" s="8"/>
      <c r="D217" s="8"/>
      <c r="EL217" s="1"/>
      <c r="EM217" s="1"/>
      <c r="EN217" s="1"/>
      <c r="EO217" s="1"/>
      <c r="EP217" s="1"/>
      <c r="EQ217" s="1"/>
    </row>
    <row r="218" spans="3:147" x14ac:dyDescent="0.25">
      <c r="C218" s="8"/>
      <c r="D218" s="8"/>
      <c r="EL218" s="1"/>
      <c r="EM218" s="1"/>
      <c r="EN218" s="1"/>
      <c r="EO218" s="1"/>
      <c r="EP218" s="1"/>
      <c r="EQ218" s="1"/>
    </row>
    <row r="219" spans="3:147" x14ac:dyDescent="0.25">
      <c r="C219" s="8"/>
      <c r="D219" s="8"/>
      <c r="EL219" s="1"/>
      <c r="EM219" s="1"/>
      <c r="EN219" s="1"/>
      <c r="EO219" s="1"/>
      <c r="EP219" s="1"/>
      <c r="EQ219" s="1"/>
    </row>
    <row r="220" spans="3:147" x14ac:dyDescent="0.25">
      <c r="C220" s="8"/>
      <c r="D220" s="8"/>
      <c r="EL220" s="1"/>
      <c r="EM220" s="1"/>
      <c r="EN220" s="1"/>
      <c r="EO220" s="1"/>
      <c r="EP220" s="1"/>
      <c r="EQ220" s="1"/>
    </row>
    <row r="221" spans="3:147" x14ac:dyDescent="0.25">
      <c r="C221" s="8"/>
      <c r="D221" s="8"/>
      <c r="EL221" s="1"/>
      <c r="EM221" s="1"/>
      <c r="EN221" s="1"/>
      <c r="EO221" s="1"/>
      <c r="EP221" s="1"/>
      <c r="EQ221" s="1"/>
    </row>
    <row r="222" spans="3:147" x14ac:dyDescent="0.25">
      <c r="C222" s="8"/>
      <c r="D222" s="8"/>
      <c r="EL222" s="1"/>
      <c r="EM222" s="1"/>
      <c r="EN222" s="1"/>
      <c r="EO222" s="1"/>
      <c r="EP222" s="1"/>
      <c r="EQ222" s="1"/>
    </row>
    <row r="223" spans="3:147" x14ac:dyDescent="0.25">
      <c r="C223" s="8"/>
      <c r="D223" s="8"/>
      <c r="EL223" s="1"/>
      <c r="EM223" s="1"/>
      <c r="EN223" s="1"/>
      <c r="EO223" s="1"/>
      <c r="EP223" s="1"/>
      <c r="EQ223" s="1"/>
    </row>
    <row r="224" spans="3:147" x14ac:dyDescent="0.25">
      <c r="C224" s="8"/>
      <c r="D224" s="8"/>
      <c r="EL224" s="1"/>
      <c r="EM224" s="1"/>
      <c r="EN224" s="1"/>
      <c r="EO224" s="1"/>
      <c r="EP224" s="1"/>
      <c r="EQ224" s="1"/>
    </row>
    <row r="225" spans="3:147" x14ac:dyDescent="0.25">
      <c r="C225" s="8"/>
      <c r="D225" s="8"/>
      <c r="EL225" s="1"/>
      <c r="EM225" s="1"/>
      <c r="EN225" s="1"/>
      <c r="EO225" s="1"/>
      <c r="EP225" s="1"/>
      <c r="EQ225" s="1"/>
    </row>
    <row r="226" spans="3:147" x14ac:dyDescent="0.25">
      <c r="C226" s="8"/>
      <c r="D226" s="8"/>
      <c r="EL226" s="1"/>
      <c r="EM226" s="1"/>
      <c r="EN226" s="1"/>
      <c r="EO226" s="1"/>
      <c r="EP226" s="1"/>
      <c r="EQ226" s="1"/>
    </row>
    <row r="227" spans="3:147" x14ac:dyDescent="0.25">
      <c r="C227" s="8"/>
      <c r="D227" s="8"/>
      <c r="EL227" s="1"/>
      <c r="EM227" s="1"/>
      <c r="EN227" s="1"/>
      <c r="EO227" s="1"/>
      <c r="EP227" s="1"/>
      <c r="EQ227" s="1"/>
    </row>
    <row r="228" spans="3:147" x14ac:dyDescent="0.25">
      <c r="C228" s="8"/>
      <c r="D228" s="8"/>
      <c r="EL228" s="1"/>
      <c r="EM228" s="1"/>
      <c r="EN228" s="1"/>
      <c r="EO228" s="1"/>
      <c r="EP228" s="1"/>
      <c r="EQ228" s="1"/>
    </row>
    <row r="229" spans="3:147" x14ac:dyDescent="0.25">
      <c r="C229" s="8"/>
      <c r="D229" s="8"/>
      <c r="EL229" s="1"/>
      <c r="EM229" s="1"/>
      <c r="EN229" s="1"/>
      <c r="EO229" s="1"/>
      <c r="EP229" s="1"/>
      <c r="EQ229" s="1"/>
    </row>
    <row r="230" spans="3:147" x14ac:dyDescent="0.25">
      <c r="C230" s="8"/>
      <c r="D230" s="8"/>
      <c r="EL230" s="1"/>
      <c r="EM230" s="1"/>
      <c r="EN230" s="1"/>
      <c r="EO230" s="1"/>
      <c r="EP230" s="1"/>
      <c r="EQ230" s="1"/>
    </row>
    <row r="231" spans="3:147" x14ac:dyDescent="0.25">
      <c r="C231" s="8"/>
      <c r="D231" s="8"/>
      <c r="EL231" s="1"/>
      <c r="EM231" s="1"/>
      <c r="EN231" s="1"/>
      <c r="EO231" s="1"/>
      <c r="EP231" s="1"/>
      <c r="EQ231" s="1"/>
    </row>
    <row r="232" spans="3:147" x14ac:dyDescent="0.25">
      <c r="C232" s="8"/>
      <c r="D232" s="8"/>
      <c r="EL232" s="1"/>
      <c r="EM232" s="1"/>
      <c r="EN232" s="1"/>
      <c r="EO232" s="1"/>
      <c r="EP232" s="1"/>
      <c r="EQ232" s="1"/>
    </row>
    <row r="233" spans="3:147" x14ac:dyDescent="0.25">
      <c r="C233" s="8"/>
      <c r="D233" s="8"/>
      <c r="EL233" s="1"/>
      <c r="EM233" s="1"/>
      <c r="EN233" s="1"/>
      <c r="EO233" s="1"/>
      <c r="EP233" s="1"/>
      <c r="EQ233" s="1"/>
    </row>
    <row r="234" spans="3:147" x14ac:dyDescent="0.25">
      <c r="C234" s="8"/>
      <c r="D234" s="8"/>
      <c r="EL234" s="1"/>
      <c r="EM234" s="1"/>
      <c r="EN234" s="1"/>
      <c r="EO234" s="1"/>
      <c r="EP234" s="1"/>
      <c r="EQ234" s="1"/>
    </row>
    <row r="235" spans="3:147" x14ac:dyDescent="0.25">
      <c r="C235" s="8"/>
      <c r="D235" s="8"/>
      <c r="EL235" s="1"/>
      <c r="EM235" s="1"/>
      <c r="EN235" s="1"/>
      <c r="EO235" s="1"/>
      <c r="EP235" s="1"/>
      <c r="EQ235" s="1"/>
    </row>
    <row r="236" spans="3:147" x14ac:dyDescent="0.25">
      <c r="C236" s="8"/>
      <c r="D236" s="8"/>
      <c r="EL236" s="1"/>
      <c r="EM236" s="1"/>
      <c r="EN236" s="1"/>
      <c r="EO236" s="1"/>
      <c r="EP236" s="1"/>
      <c r="EQ236" s="1"/>
    </row>
    <row r="237" spans="3:147" x14ac:dyDescent="0.25">
      <c r="C237" s="8"/>
      <c r="D237" s="8"/>
      <c r="EL237" s="1"/>
      <c r="EM237" s="1"/>
      <c r="EN237" s="1"/>
      <c r="EO237" s="1"/>
      <c r="EP237" s="1"/>
      <c r="EQ237" s="1"/>
    </row>
    <row r="238" spans="3:147" x14ac:dyDescent="0.25">
      <c r="C238" s="8"/>
      <c r="D238" s="8"/>
      <c r="EL238" s="1"/>
      <c r="EM238" s="1"/>
      <c r="EN238" s="1"/>
      <c r="EO238" s="1"/>
      <c r="EP238" s="1"/>
      <c r="EQ238" s="1"/>
    </row>
    <row r="239" spans="3:147" x14ac:dyDescent="0.25">
      <c r="C239" s="8"/>
      <c r="D239" s="8"/>
      <c r="EL239" s="1"/>
      <c r="EM239" s="1"/>
      <c r="EN239" s="1"/>
      <c r="EO239" s="1"/>
      <c r="EP239" s="1"/>
      <c r="EQ239" s="1"/>
    </row>
    <row r="240" spans="3:147" x14ac:dyDescent="0.25">
      <c r="C240" s="8"/>
      <c r="D240" s="8"/>
      <c r="EL240" s="1"/>
      <c r="EM240" s="1"/>
      <c r="EN240" s="1"/>
      <c r="EO240" s="1"/>
      <c r="EP240" s="1"/>
      <c r="EQ240" s="1"/>
    </row>
    <row r="241" spans="3:147" x14ac:dyDescent="0.25">
      <c r="C241" s="8"/>
      <c r="D241" s="8"/>
      <c r="EL241" s="1"/>
      <c r="EM241" s="1"/>
      <c r="EN241" s="1"/>
      <c r="EO241" s="1"/>
      <c r="EP241" s="1"/>
      <c r="EQ241" s="1"/>
    </row>
    <row r="242" spans="3:147" x14ac:dyDescent="0.25">
      <c r="C242" s="8"/>
      <c r="D242" s="8"/>
      <c r="EL242" s="1"/>
      <c r="EM242" s="1"/>
      <c r="EN242" s="1"/>
      <c r="EO242" s="1"/>
      <c r="EP242" s="1"/>
      <c r="EQ242" s="1"/>
    </row>
    <row r="243" spans="3:147" x14ac:dyDescent="0.25">
      <c r="C243" s="8"/>
      <c r="D243" s="8"/>
      <c r="EL243" s="1"/>
      <c r="EM243" s="1"/>
      <c r="EN243" s="1"/>
      <c r="EO243" s="1"/>
      <c r="EP243" s="1"/>
      <c r="EQ243" s="1"/>
    </row>
    <row r="244" spans="3:147" x14ac:dyDescent="0.25">
      <c r="C244" s="8"/>
      <c r="D244" s="8"/>
      <c r="EL244" s="1"/>
      <c r="EM244" s="1"/>
      <c r="EN244" s="1"/>
      <c r="EO244" s="1"/>
      <c r="EP244" s="1"/>
      <c r="EQ244" s="1"/>
    </row>
    <row r="245" spans="3:147" x14ac:dyDescent="0.25">
      <c r="C245" s="8"/>
      <c r="D245" s="8"/>
      <c r="EL245" s="1"/>
      <c r="EM245" s="1"/>
      <c r="EN245" s="1"/>
      <c r="EO245" s="1"/>
      <c r="EP245" s="1"/>
      <c r="EQ245" s="1"/>
    </row>
    <row r="246" spans="3:147" x14ac:dyDescent="0.25">
      <c r="C246" s="8"/>
      <c r="D246" s="8"/>
      <c r="EL246" s="1"/>
      <c r="EM246" s="1"/>
      <c r="EN246" s="1"/>
      <c r="EO246" s="1"/>
      <c r="EP246" s="1"/>
      <c r="EQ246" s="1"/>
    </row>
    <row r="247" spans="3:147" x14ac:dyDescent="0.25">
      <c r="C247" s="8"/>
      <c r="D247" s="8"/>
      <c r="EL247" s="1"/>
      <c r="EM247" s="1"/>
      <c r="EN247" s="1"/>
      <c r="EO247" s="1"/>
      <c r="EP247" s="1"/>
      <c r="EQ247" s="1"/>
    </row>
    <row r="248" spans="3:147" x14ac:dyDescent="0.25">
      <c r="C248" s="8"/>
      <c r="D248" s="8"/>
      <c r="EL248" s="1"/>
      <c r="EM248" s="1"/>
      <c r="EN248" s="1"/>
      <c r="EO248" s="1"/>
      <c r="EP248" s="1"/>
      <c r="EQ248" s="1"/>
    </row>
    <row r="249" spans="3:147" x14ac:dyDescent="0.25">
      <c r="C249" s="8"/>
      <c r="D249" s="8"/>
      <c r="EL249" s="1"/>
      <c r="EM249" s="1"/>
      <c r="EN249" s="1"/>
      <c r="EO249" s="1"/>
      <c r="EP249" s="1"/>
      <c r="EQ249" s="1"/>
    </row>
    <row r="250" spans="3:147" x14ac:dyDescent="0.25">
      <c r="C250" s="8"/>
      <c r="D250" s="8"/>
      <c r="EL250" s="1"/>
      <c r="EM250" s="1"/>
      <c r="EN250" s="1"/>
      <c r="EO250" s="1"/>
      <c r="EP250" s="1"/>
      <c r="EQ250" s="1"/>
    </row>
    <row r="251" spans="3:147" x14ac:dyDescent="0.25">
      <c r="C251" s="8"/>
      <c r="D251" s="8"/>
      <c r="EL251" s="1"/>
      <c r="EM251" s="1"/>
      <c r="EN251" s="1"/>
      <c r="EO251" s="1"/>
      <c r="EP251" s="1"/>
      <c r="EQ251" s="1"/>
    </row>
    <row r="252" spans="3:147" x14ac:dyDescent="0.25">
      <c r="C252" s="8"/>
      <c r="D252" s="8"/>
      <c r="EL252" s="1"/>
      <c r="EM252" s="1"/>
      <c r="EN252" s="1"/>
      <c r="EO252" s="1"/>
      <c r="EP252" s="1"/>
      <c r="EQ252" s="1"/>
    </row>
    <row r="253" spans="3:147" x14ac:dyDescent="0.25">
      <c r="C253" s="8"/>
      <c r="D253" s="8"/>
      <c r="EL253" s="1"/>
      <c r="EM253" s="1"/>
      <c r="EN253" s="1"/>
      <c r="EO253" s="1"/>
      <c r="EP253" s="1"/>
      <c r="EQ253" s="1"/>
    </row>
    <row r="254" spans="3:147" x14ac:dyDescent="0.25">
      <c r="C254" s="8"/>
      <c r="D254" s="8"/>
      <c r="EL254" s="1"/>
      <c r="EM254" s="1"/>
      <c r="EN254" s="1"/>
      <c r="EO254" s="1"/>
      <c r="EP254" s="1"/>
      <c r="EQ254" s="1"/>
    </row>
    <row r="255" spans="3:147" x14ac:dyDescent="0.25">
      <c r="C255" s="8"/>
      <c r="D255" s="8"/>
      <c r="EL255" s="1"/>
      <c r="EM255" s="1"/>
      <c r="EN255" s="1"/>
      <c r="EO255" s="1"/>
      <c r="EP255" s="1"/>
      <c r="EQ255" s="1"/>
    </row>
    <row r="256" spans="3:147" x14ac:dyDescent="0.25">
      <c r="C256" s="8"/>
      <c r="D256" s="8"/>
      <c r="EL256" s="1"/>
      <c r="EM256" s="1"/>
      <c r="EN256" s="1"/>
      <c r="EO256" s="1"/>
      <c r="EP256" s="1"/>
      <c r="EQ256" s="1"/>
    </row>
    <row r="257" spans="3:147" x14ac:dyDescent="0.25">
      <c r="C257" s="8"/>
      <c r="D257" s="8"/>
      <c r="EL257" s="1"/>
      <c r="EM257" s="1"/>
      <c r="EN257" s="1"/>
      <c r="EO257" s="1"/>
      <c r="EP257" s="1"/>
      <c r="EQ257" s="1"/>
    </row>
    <row r="258" spans="3:147" x14ac:dyDescent="0.25">
      <c r="C258" s="8"/>
      <c r="D258" s="8"/>
      <c r="EL258" s="1"/>
      <c r="EM258" s="1"/>
      <c r="EN258" s="1"/>
      <c r="EO258" s="1"/>
      <c r="EP258" s="1"/>
      <c r="EQ258" s="1"/>
    </row>
    <row r="259" spans="3:147" x14ac:dyDescent="0.25">
      <c r="C259" s="8"/>
      <c r="D259" s="8"/>
      <c r="EL259" s="1"/>
      <c r="EM259" s="1"/>
      <c r="EN259" s="1"/>
      <c r="EO259" s="1"/>
      <c r="EP259" s="1"/>
      <c r="EQ259" s="1"/>
    </row>
    <row r="260" spans="3:147" x14ac:dyDescent="0.25">
      <c r="C260" s="8"/>
      <c r="D260" s="8"/>
      <c r="EL260" s="1"/>
      <c r="EM260" s="1"/>
      <c r="EN260" s="1"/>
      <c r="EO260" s="1"/>
      <c r="EP260" s="1"/>
      <c r="EQ260" s="1"/>
    </row>
    <row r="261" spans="3:147" x14ac:dyDescent="0.25">
      <c r="C261" s="8"/>
      <c r="D261" s="8"/>
      <c r="EL261" s="1"/>
      <c r="EM261" s="1"/>
      <c r="EN261" s="1"/>
      <c r="EO261" s="1"/>
      <c r="EP261" s="1"/>
      <c r="EQ261" s="1"/>
    </row>
    <row r="262" spans="3:147" x14ac:dyDescent="0.25">
      <c r="C262" s="8"/>
      <c r="D262" s="8"/>
      <c r="EL262" s="1"/>
      <c r="EM262" s="1"/>
      <c r="EN262" s="1"/>
      <c r="EO262" s="1"/>
      <c r="EP262" s="1"/>
      <c r="EQ262" s="1"/>
    </row>
    <row r="263" spans="3:147" x14ac:dyDescent="0.25">
      <c r="C263" s="8"/>
      <c r="D263" s="8"/>
      <c r="EL263" s="1"/>
      <c r="EM263" s="1"/>
      <c r="EN263" s="1"/>
      <c r="EO263" s="1"/>
      <c r="EP263" s="1"/>
      <c r="EQ263" s="1"/>
    </row>
    <row r="264" spans="3:147" x14ac:dyDescent="0.25">
      <c r="C264" s="8"/>
      <c r="D264" s="8"/>
      <c r="EL264" s="1"/>
      <c r="EM264" s="1"/>
      <c r="EN264" s="1"/>
      <c r="EO264" s="1"/>
      <c r="EP264" s="1"/>
      <c r="EQ264" s="1"/>
    </row>
    <row r="265" spans="3:147" x14ac:dyDescent="0.25">
      <c r="C265" s="8"/>
      <c r="D265" s="8"/>
      <c r="EL265" s="1"/>
      <c r="EM265" s="1"/>
      <c r="EN265" s="1"/>
      <c r="EO265" s="1"/>
      <c r="EP265" s="1"/>
      <c r="EQ265" s="1"/>
    </row>
    <row r="266" spans="3:147" x14ac:dyDescent="0.25">
      <c r="C266" s="8"/>
      <c r="D266" s="8"/>
      <c r="EL266" s="1"/>
      <c r="EM266" s="1"/>
      <c r="EN266" s="1"/>
      <c r="EO266" s="1"/>
      <c r="EP266" s="1"/>
      <c r="EQ266" s="1"/>
    </row>
    <row r="267" spans="3:147" x14ac:dyDescent="0.25">
      <c r="C267" s="8"/>
      <c r="D267" s="8"/>
      <c r="EL267" s="1"/>
      <c r="EM267" s="1"/>
      <c r="EN267" s="1"/>
      <c r="EO267" s="1"/>
      <c r="EP267" s="1"/>
      <c r="EQ267" s="1"/>
    </row>
    <row r="268" spans="3:147" x14ac:dyDescent="0.25">
      <c r="C268" s="8"/>
      <c r="D268" s="8"/>
      <c r="EL268" s="1"/>
      <c r="EM268" s="1"/>
      <c r="EN268" s="1"/>
      <c r="EO268" s="1"/>
      <c r="EP268" s="1"/>
      <c r="EQ268" s="1"/>
    </row>
    <row r="269" spans="3:147" x14ac:dyDescent="0.25">
      <c r="C269" s="8"/>
      <c r="D269" s="8"/>
      <c r="EL269" s="1"/>
      <c r="EM269" s="1"/>
      <c r="EN269" s="1"/>
      <c r="EO269" s="1"/>
      <c r="EP269" s="1"/>
      <c r="EQ269" s="1"/>
    </row>
    <row r="270" spans="3:147" x14ac:dyDescent="0.25">
      <c r="C270" s="8"/>
      <c r="D270" s="8"/>
      <c r="EL270" s="1"/>
      <c r="EM270" s="1"/>
      <c r="EN270" s="1"/>
      <c r="EO270" s="1"/>
      <c r="EP270" s="1"/>
      <c r="EQ270" s="1"/>
    </row>
    <row r="271" spans="3:147" x14ac:dyDescent="0.25">
      <c r="C271" s="8"/>
      <c r="D271" s="8"/>
      <c r="EL271" s="1"/>
      <c r="EM271" s="1"/>
      <c r="EN271" s="1"/>
      <c r="EO271" s="1"/>
      <c r="EP271" s="1"/>
      <c r="EQ271" s="1"/>
    </row>
    <row r="272" spans="3:147" x14ac:dyDescent="0.25">
      <c r="C272" s="8"/>
      <c r="D272" s="8"/>
      <c r="EL272" s="1"/>
      <c r="EM272" s="1"/>
      <c r="EN272" s="1"/>
      <c r="EO272" s="1"/>
      <c r="EP272" s="1"/>
      <c r="EQ272" s="1"/>
    </row>
    <row r="273" spans="3:147" x14ac:dyDescent="0.25">
      <c r="C273" s="8"/>
      <c r="D273" s="8"/>
      <c r="EL273" s="1"/>
      <c r="EM273" s="1"/>
      <c r="EN273" s="1"/>
      <c r="EO273" s="1"/>
      <c r="EP273" s="1"/>
      <c r="EQ273" s="1"/>
    </row>
    <row r="274" spans="3:147" x14ac:dyDescent="0.25">
      <c r="C274" s="8"/>
      <c r="D274" s="8"/>
      <c r="EL274" s="1"/>
      <c r="EM274" s="1"/>
      <c r="EN274" s="1"/>
      <c r="EO274" s="1"/>
      <c r="EP274" s="1"/>
      <c r="EQ274" s="1"/>
    </row>
    <row r="275" spans="3:147" x14ac:dyDescent="0.25">
      <c r="C275" s="8"/>
      <c r="D275" s="8"/>
      <c r="EL275" s="1"/>
      <c r="EM275" s="1"/>
      <c r="EN275" s="1"/>
      <c r="EO275" s="1"/>
      <c r="EP275" s="1"/>
      <c r="EQ275" s="1"/>
    </row>
    <row r="276" spans="3:147" x14ac:dyDescent="0.25">
      <c r="C276" s="8"/>
      <c r="D276" s="8"/>
      <c r="EL276" s="1"/>
      <c r="EM276" s="1"/>
      <c r="EN276" s="1"/>
      <c r="EO276" s="1"/>
      <c r="EP276" s="1"/>
      <c r="EQ276" s="1"/>
    </row>
    <row r="277" spans="3:147" x14ac:dyDescent="0.25">
      <c r="C277" s="8"/>
      <c r="D277" s="8"/>
      <c r="EL277" s="1"/>
      <c r="EM277" s="1"/>
      <c r="EN277" s="1"/>
      <c r="EO277" s="1"/>
      <c r="EP277" s="1"/>
      <c r="EQ277" s="1"/>
    </row>
    <row r="278" spans="3:147" x14ac:dyDescent="0.25">
      <c r="C278" s="8"/>
      <c r="D278" s="8"/>
      <c r="EL278" s="1"/>
      <c r="EM278" s="1"/>
      <c r="EN278" s="1"/>
      <c r="EO278" s="1"/>
      <c r="EP278" s="1"/>
      <c r="EQ278" s="1"/>
    </row>
    <row r="279" spans="3:147" x14ac:dyDescent="0.25">
      <c r="C279" s="8"/>
      <c r="D279" s="8"/>
      <c r="EL279" s="1"/>
      <c r="EM279" s="1"/>
      <c r="EN279" s="1"/>
      <c r="EO279" s="1"/>
      <c r="EP279" s="1"/>
      <c r="EQ279" s="1"/>
    </row>
    <row r="280" spans="3:147" x14ac:dyDescent="0.25">
      <c r="C280" s="8"/>
      <c r="D280" s="8"/>
      <c r="EL280" s="1"/>
      <c r="EM280" s="1"/>
      <c r="EN280" s="1"/>
      <c r="EO280" s="1"/>
      <c r="EP280" s="1"/>
      <c r="EQ280" s="1"/>
    </row>
    <row r="281" spans="3:147" x14ac:dyDescent="0.25">
      <c r="C281" s="8"/>
      <c r="D281" s="8"/>
      <c r="EL281" s="1"/>
      <c r="EM281" s="1"/>
      <c r="EN281" s="1"/>
      <c r="EO281" s="1"/>
      <c r="EP281" s="1"/>
      <c r="EQ281" s="1"/>
    </row>
    <row r="282" spans="3:147" x14ac:dyDescent="0.25">
      <c r="C282" s="8"/>
      <c r="D282" s="8"/>
      <c r="EL282" s="1"/>
      <c r="EM282" s="1"/>
      <c r="EN282" s="1"/>
      <c r="EO282" s="1"/>
      <c r="EP282" s="1"/>
      <c r="EQ282" s="1"/>
    </row>
    <row r="283" spans="3:147" x14ac:dyDescent="0.25">
      <c r="C283" s="8"/>
      <c r="D283" s="8"/>
      <c r="EL283" s="1"/>
      <c r="EM283" s="1"/>
      <c r="EN283" s="1"/>
      <c r="EO283" s="1"/>
      <c r="EP283" s="1"/>
      <c r="EQ283" s="1"/>
    </row>
    <row r="284" spans="3:147" x14ac:dyDescent="0.25">
      <c r="C284" s="8"/>
      <c r="D284" s="8"/>
      <c r="EL284" s="1"/>
      <c r="EM284" s="1"/>
      <c r="EN284" s="1"/>
      <c r="EO284" s="1"/>
      <c r="EP284" s="1"/>
      <c r="EQ284" s="1"/>
    </row>
    <row r="285" spans="3:147" x14ac:dyDescent="0.25">
      <c r="C285" s="8"/>
      <c r="D285" s="8"/>
      <c r="EL285" s="1"/>
      <c r="EM285" s="1"/>
      <c r="EN285" s="1"/>
      <c r="EO285" s="1"/>
      <c r="EP285" s="1"/>
      <c r="EQ285" s="1"/>
    </row>
    <row r="286" spans="3:147" x14ac:dyDescent="0.25">
      <c r="C286" s="8"/>
      <c r="D286" s="8"/>
      <c r="EL286" s="1"/>
      <c r="EM286" s="1"/>
      <c r="EN286" s="1"/>
      <c r="EO286" s="1"/>
      <c r="EP286" s="1"/>
      <c r="EQ286" s="1"/>
    </row>
    <row r="287" spans="3:147" x14ac:dyDescent="0.25">
      <c r="C287" s="8"/>
      <c r="D287" s="8"/>
      <c r="EL287" s="1"/>
      <c r="EM287" s="1"/>
      <c r="EN287" s="1"/>
      <c r="EO287" s="1"/>
      <c r="EP287" s="1"/>
      <c r="EQ287" s="1"/>
    </row>
    <row r="288" spans="3:147" x14ac:dyDescent="0.25">
      <c r="C288" s="8"/>
      <c r="D288" s="8"/>
      <c r="EL288" s="1"/>
      <c r="EM288" s="1"/>
      <c r="EN288" s="1"/>
      <c r="EO288" s="1"/>
      <c r="EP288" s="1"/>
      <c r="EQ288" s="1"/>
    </row>
    <row r="289" spans="3:147" x14ac:dyDescent="0.25">
      <c r="C289" s="8"/>
      <c r="D289" s="8"/>
      <c r="EL289" s="1"/>
      <c r="EM289" s="1"/>
      <c r="EN289" s="1"/>
      <c r="EO289" s="1"/>
      <c r="EP289" s="1"/>
      <c r="EQ289" s="1"/>
    </row>
    <row r="290" spans="3:147" x14ac:dyDescent="0.25">
      <c r="C290" s="8"/>
      <c r="D290" s="8"/>
      <c r="EL290" s="1"/>
      <c r="EM290" s="1"/>
      <c r="EN290" s="1"/>
      <c r="EO290" s="1"/>
      <c r="EP290" s="1"/>
      <c r="EQ290" s="1"/>
    </row>
    <row r="291" spans="3:147" x14ac:dyDescent="0.25">
      <c r="C291" s="8"/>
      <c r="D291" s="8"/>
      <c r="EL291" s="1"/>
      <c r="EM291" s="1"/>
      <c r="EN291" s="1"/>
      <c r="EO291" s="1"/>
      <c r="EP291" s="1"/>
      <c r="EQ291" s="1"/>
    </row>
    <row r="292" spans="3:147" x14ac:dyDescent="0.25">
      <c r="C292" s="8"/>
      <c r="D292" s="8"/>
      <c r="EL292" s="1"/>
      <c r="EM292" s="1"/>
      <c r="EN292" s="1"/>
      <c r="EO292" s="1"/>
      <c r="EP292" s="1"/>
      <c r="EQ292" s="1"/>
    </row>
    <row r="293" spans="3:147" x14ac:dyDescent="0.25">
      <c r="C293" s="8"/>
      <c r="D293" s="8"/>
      <c r="EL293" s="1"/>
      <c r="EM293" s="1"/>
      <c r="EN293" s="1"/>
      <c r="EO293" s="1"/>
      <c r="EP293" s="1"/>
      <c r="EQ293" s="1"/>
    </row>
    <row r="294" spans="3:147" x14ac:dyDescent="0.25">
      <c r="C294" s="8"/>
      <c r="D294" s="8"/>
      <c r="EL294" s="1"/>
      <c r="EM294" s="1"/>
      <c r="EN294" s="1"/>
      <c r="EO294" s="1"/>
      <c r="EP294" s="1"/>
      <c r="EQ294" s="1"/>
    </row>
    <row r="295" spans="3:147" x14ac:dyDescent="0.25">
      <c r="C295" s="8"/>
      <c r="D295" s="8"/>
      <c r="EL295" s="1"/>
      <c r="EM295" s="1"/>
      <c r="EN295" s="1"/>
      <c r="EO295" s="1"/>
      <c r="EP295" s="1"/>
      <c r="EQ295" s="1"/>
    </row>
    <row r="296" spans="3:147" x14ac:dyDescent="0.25">
      <c r="C296" s="8"/>
      <c r="D296" s="8"/>
      <c r="EL296" s="1"/>
      <c r="EM296" s="1"/>
      <c r="EN296" s="1"/>
      <c r="EO296" s="1"/>
      <c r="EP296" s="1"/>
      <c r="EQ296" s="1"/>
    </row>
    <row r="297" spans="3:147" x14ac:dyDescent="0.25">
      <c r="C297" s="8"/>
      <c r="D297" s="8"/>
      <c r="EL297" s="1"/>
      <c r="EM297" s="1"/>
      <c r="EN297" s="1"/>
      <c r="EO297" s="1"/>
      <c r="EP297" s="1"/>
      <c r="EQ297" s="1"/>
    </row>
    <row r="298" spans="3:147" x14ac:dyDescent="0.25">
      <c r="C298" s="8"/>
      <c r="D298" s="8"/>
      <c r="EL298" s="1"/>
      <c r="EM298" s="1"/>
      <c r="EN298" s="1"/>
      <c r="EO298" s="1"/>
      <c r="EP298" s="1"/>
      <c r="EQ298" s="1"/>
    </row>
    <row r="299" spans="3:147" x14ac:dyDescent="0.25">
      <c r="C299" s="8"/>
      <c r="D299" s="8"/>
      <c r="EL299" s="1"/>
      <c r="EM299" s="1"/>
      <c r="EN299" s="1"/>
      <c r="EO299" s="1"/>
      <c r="EP299" s="1"/>
      <c r="EQ299" s="1"/>
    </row>
    <row r="300" spans="3:147" x14ac:dyDescent="0.25">
      <c r="C300" s="8"/>
      <c r="D300" s="8"/>
      <c r="EL300" s="1"/>
      <c r="EM300" s="1"/>
      <c r="EN300" s="1"/>
      <c r="EO300" s="1"/>
      <c r="EP300" s="1"/>
      <c r="EQ300" s="1"/>
    </row>
    <row r="301" spans="3:147" x14ac:dyDescent="0.25">
      <c r="C301" s="8"/>
      <c r="D301" s="8"/>
      <c r="EL301" s="1"/>
      <c r="EM301" s="1"/>
      <c r="EN301" s="1"/>
      <c r="EO301" s="1"/>
      <c r="EP301" s="1"/>
      <c r="EQ301" s="1"/>
    </row>
    <row r="302" spans="3:147" x14ac:dyDescent="0.25">
      <c r="C302" s="8"/>
      <c r="D302" s="8"/>
      <c r="EL302" s="1"/>
      <c r="EM302" s="1"/>
      <c r="EN302" s="1"/>
      <c r="EO302" s="1"/>
      <c r="EP302" s="1"/>
      <c r="EQ302" s="1"/>
    </row>
    <row r="303" spans="3:147" x14ac:dyDescent="0.25">
      <c r="C303" s="8"/>
      <c r="D303" s="8"/>
      <c r="EL303" s="1"/>
      <c r="EM303" s="1"/>
      <c r="EN303" s="1"/>
      <c r="EO303" s="1"/>
      <c r="EP303" s="1"/>
      <c r="EQ303" s="1"/>
    </row>
    <row r="304" spans="3:147" x14ac:dyDescent="0.25">
      <c r="C304" s="8"/>
      <c r="D304" s="8"/>
      <c r="EL304" s="1"/>
      <c r="EM304" s="1"/>
      <c r="EN304" s="1"/>
      <c r="EO304" s="1"/>
      <c r="EP304" s="1"/>
      <c r="EQ304" s="1"/>
    </row>
    <row r="305" spans="3:147" x14ac:dyDescent="0.25">
      <c r="C305" s="8"/>
      <c r="D305" s="8"/>
      <c r="EL305" s="1"/>
      <c r="EM305" s="1"/>
      <c r="EN305" s="1"/>
      <c r="EO305" s="1"/>
      <c r="EP305" s="1"/>
      <c r="EQ305" s="1"/>
    </row>
    <row r="306" spans="3:147" x14ac:dyDescent="0.25">
      <c r="C306" s="8"/>
      <c r="D306" s="8"/>
      <c r="EL306" s="1"/>
      <c r="EM306" s="1"/>
      <c r="EN306" s="1"/>
      <c r="EO306" s="1"/>
      <c r="EP306" s="1"/>
      <c r="EQ306" s="1"/>
    </row>
    <row r="307" spans="3:147" x14ac:dyDescent="0.25">
      <c r="C307" s="8"/>
      <c r="D307" s="8"/>
      <c r="EL307" s="1"/>
      <c r="EM307" s="1"/>
      <c r="EN307" s="1"/>
      <c r="EO307" s="1"/>
      <c r="EP307" s="1"/>
      <c r="EQ307" s="1"/>
    </row>
    <row r="308" spans="3:147" x14ac:dyDescent="0.25">
      <c r="C308" s="8"/>
      <c r="D308" s="8"/>
      <c r="EL308" s="1"/>
      <c r="EM308" s="1"/>
      <c r="EN308" s="1"/>
      <c r="EO308" s="1"/>
      <c r="EP308" s="1"/>
      <c r="EQ308" s="1"/>
    </row>
    <row r="309" spans="3:147" x14ac:dyDescent="0.25">
      <c r="C309" s="8"/>
      <c r="D309" s="8"/>
      <c r="EL309" s="1"/>
      <c r="EM309" s="1"/>
      <c r="EN309" s="1"/>
      <c r="EO309" s="1"/>
      <c r="EP309" s="1"/>
      <c r="EQ309" s="1"/>
    </row>
    <row r="310" spans="3:147" x14ac:dyDescent="0.25">
      <c r="C310" s="8"/>
      <c r="D310" s="8"/>
      <c r="EL310" s="1"/>
      <c r="EM310" s="1"/>
      <c r="EN310" s="1"/>
      <c r="EO310" s="1"/>
      <c r="EP310" s="1"/>
      <c r="EQ310" s="1"/>
    </row>
    <row r="311" spans="3:147" x14ac:dyDescent="0.25">
      <c r="C311" s="8"/>
      <c r="D311" s="8"/>
      <c r="EL311" s="1"/>
      <c r="EM311" s="1"/>
      <c r="EN311" s="1"/>
      <c r="EO311" s="1"/>
      <c r="EP311" s="1"/>
      <c r="EQ311" s="1"/>
    </row>
    <row r="312" spans="3:147" x14ac:dyDescent="0.25">
      <c r="C312" s="8"/>
      <c r="D312" s="8"/>
      <c r="EL312" s="1"/>
      <c r="EM312" s="1"/>
      <c r="EN312" s="1"/>
      <c r="EO312" s="1"/>
      <c r="EP312" s="1"/>
      <c r="EQ312" s="1"/>
    </row>
    <row r="313" spans="3:147" x14ac:dyDescent="0.25">
      <c r="C313" s="8"/>
      <c r="D313" s="8"/>
      <c r="EL313" s="1"/>
      <c r="EM313" s="1"/>
      <c r="EN313" s="1"/>
      <c r="EO313" s="1"/>
      <c r="EP313" s="1"/>
      <c r="EQ313" s="1"/>
    </row>
    <row r="314" spans="3:147" x14ac:dyDescent="0.25">
      <c r="C314" s="8"/>
      <c r="D314" s="8"/>
      <c r="EL314" s="1"/>
      <c r="EM314" s="1"/>
      <c r="EN314" s="1"/>
      <c r="EO314" s="1"/>
      <c r="EP314" s="1"/>
      <c r="EQ314" s="1"/>
    </row>
    <row r="315" spans="3:147" x14ac:dyDescent="0.25">
      <c r="C315" s="8"/>
      <c r="D315" s="8"/>
      <c r="EL315" s="1"/>
      <c r="EM315" s="1"/>
      <c r="EN315" s="1"/>
      <c r="EO315" s="1"/>
      <c r="EP315" s="1"/>
      <c r="EQ315" s="1"/>
    </row>
    <row r="316" spans="3:147" x14ac:dyDescent="0.25">
      <c r="C316" s="8"/>
      <c r="D316" s="8"/>
      <c r="EL316" s="1"/>
      <c r="EM316" s="1"/>
      <c r="EN316" s="1"/>
      <c r="EO316" s="1"/>
      <c r="EP316" s="1"/>
      <c r="EQ316" s="1"/>
    </row>
    <row r="317" spans="3:147" x14ac:dyDescent="0.25">
      <c r="C317" s="8"/>
      <c r="D317" s="8"/>
      <c r="EL317" s="1"/>
      <c r="EM317" s="1"/>
      <c r="EN317" s="1"/>
      <c r="EO317" s="1"/>
      <c r="EP317" s="1"/>
      <c r="EQ317" s="1"/>
    </row>
    <row r="318" spans="3:147" x14ac:dyDescent="0.25">
      <c r="C318" s="8"/>
      <c r="D318" s="8"/>
      <c r="EL318" s="1"/>
      <c r="EM318" s="1"/>
      <c r="EN318" s="1"/>
      <c r="EO318" s="1"/>
      <c r="EP318" s="1"/>
      <c r="EQ318" s="1"/>
    </row>
    <row r="319" spans="3:147" x14ac:dyDescent="0.25">
      <c r="C319" s="8"/>
      <c r="D319" s="8"/>
      <c r="EL319" s="1"/>
      <c r="EM319" s="1"/>
      <c r="EN319" s="1"/>
      <c r="EO319" s="1"/>
      <c r="EP319" s="1"/>
      <c r="EQ319" s="1"/>
    </row>
    <row r="320" spans="3:147" x14ac:dyDescent="0.25">
      <c r="C320" s="8"/>
      <c r="D320" s="8"/>
      <c r="EL320" s="1"/>
      <c r="EM320" s="1"/>
      <c r="EN320" s="1"/>
      <c r="EO320" s="1"/>
      <c r="EP320" s="1"/>
      <c r="EQ320" s="1"/>
    </row>
    <row r="321" spans="3:147" x14ac:dyDescent="0.25">
      <c r="C321" s="8"/>
      <c r="D321" s="8"/>
      <c r="EL321" s="1"/>
      <c r="EM321" s="1"/>
      <c r="EN321" s="1"/>
      <c r="EO321" s="1"/>
      <c r="EP321" s="1"/>
      <c r="EQ321" s="1"/>
    </row>
    <row r="322" spans="3:147" x14ac:dyDescent="0.25">
      <c r="C322" s="8"/>
      <c r="D322" s="8"/>
      <c r="EL322" s="1"/>
      <c r="EM322" s="1"/>
      <c r="EN322" s="1"/>
      <c r="EO322" s="1"/>
      <c r="EP322" s="1"/>
      <c r="EQ322" s="1"/>
    </row>
    <row r="323" spans="3:147" x14ac:dyDescent="0.25">
      <c r="C323" s="8"/>
      <c r="D323" s="8"/>
      <c r="EL323" s="1"/>
      <c r="EM323" s="1"/>
      <c r="EN323" s="1"/>
      <c r="EO323" s="1"/>
      <c r="EP323" s="1"/>
      <c r="EQ323" s="1"/>
    </row>
    <row r="324" spans="3:147" x14ac:dyDescent="0.25">
      <c r="C324" s="8"/>
      <c r="D324" s="8"/>
      <c r="EL324" s="1"/>
      <c r="EM324" s="1"/>
      <c r="EN324" s="1"/>
      <c r="EO324" s="1"/>
      <c r="EP324" s="1"/>
      <c r="EQ324" s="1"/>
    </row>
    <row r="325" spans="3:147" x14ac:dyDescent="0.25">
      <c r="C325" s="8"/>
      <c r="D325" s="8"/>
      <c r="EL325" s="1"/>
      <c r="EM325" s="1"/>
      <c r="EN325" s="1"/>
      <c r="EO325" s="1"/>
      <c r="EP325" s="1"/>
      <c r="EQ325" s="1"/>
    </row>
    <row r="326" spans="3:147" x14ac:dyDescent="0.25">
      <c r="C326" s="8"/>
      <c r="D326" s="8"/>
      <c r="EL326" s="1"/>
      <c r="EM326" s="1"/>
      <c r="EN326" s="1"/>
      <c r="EO326" s="1"/>
      <c r="EP326" s="1"/>
      <c r="EQ326" s="1"/>
    </row>
    <row r="327" spans="3:147" x14ac:dyDescent="0.25">
      <c r="C327" s="8"/>
      <c r="D327" s="8"/>
      <c r="EL327" s="1"/>
      <c r="EM327" s="1"/>
      <c r="EN327" s="1"/>
      <c r="EO327" s="1"/>
      <c r="EP327" s="1"/>
      <c r="EQ327" s="1"/>
    </row>
    <row r="328" spans="3:147" x14ac:dyDescent="0.25">
      <c r="C328" s="8"/>
      <c r="D328" s="8"/>
      <c r="EL328" s="1"/>
      <c r="EM328" s="1"/>
      <c r="EN328" s="1"/>
      <c r="EO328" s="1"/>
      <c r="EP328" s="1"/>
      <c r="EQ328" s="1"/>
    </row>
    <row r="329" spans="3:147" x14ac:dyDescent="0.25">
      <c r="C329" s="8"/>
      <c r="D329" s="8"/>
      <c r="EL329" s="1"/>
      <c r="EM329" s="1"/>
      <c r="EN329" s="1"/>
      <c r="EO329" s="1"/>
      <c r="EP329" s="1"/>
      <c r="EQ329" s="1"/>
    </row>
    <row r="330" spans="3:147" x14ac:dyDescent="0.25">
      <c r="C330" s="8"/>
      <c r="D330" s="8"/>
      <c r="EL330" s="1"/>
      <c r="EM330" s="1"/>
      <c r="EN330" s="1"/>
      <c r="EO330" s="1"/>
      <c r="EP330" s="1"/>
      <c r="EQ330" s="1"/>
    </row>
    <row r="331" spans="3:147" x14ac:dyDescent="0.25">
      <c r="C331" s="8"/>
      <c r="D331" s="8"/>
      <c r="EL331" s="1"/>
      <c r="EM331" s="1"/>
      <c r="EN331" s="1"/>
      <c r="EO331" s="1"/>
      <c r="EP331" s="1"/>
      <c r="EQ331" s="1"/>
    </row>
    <row r="332" spans="3:147" x14ac:dyDescent="0.25">
      <c r="C332" s="8"/>
      <c r="D332" s="8"/>
      <c r="EL332" s="1"/>
      <c r="EM332" s="1"/>
      <c r="EN332" s="1"/>
      <c r="EO332" s="1"/>
      <c r="EP332" s="1"/>
      <c r="EQ332" s="1"/>
    </row>
    <row r="333" spans="3:147" x14ac:dyDescent="0.25">
      <c r="C333" s="8"/>
      <c r="D333" s="8"/>
      <c r="EL333" s="1"/>
      <c r="EM333" s="1"/>
      <c r="EN333" s="1"/>
      <c r="EO333" s="1"/>
      <c r="EP333" s="1"/>
      <c r="EQ333" s="1"/>
    </row>
    <row r="334" spans="3:147" x14ac:dyDescent="0.25">
      <c r="C334" s="8"/>
      <c r="D334" s="8"/>
      <c r="EL334" s="1"/>
      <c r="EM334" s="1"/>
      <c r="EN334" s="1"/>
      <c r="EO334" s="1"/>
      <c r="EP334" s="1"/>
      <c r="EQ334" s="1"/>
    </row>
    <row r="335" spans="3:147" x14ac:dyDescent="0.25">
      <c r="C335" s="8"/>
      <c r="D335" s="8"/>
      <c r="EL335" s="1"/>
      <c r="EM335" s="1"/>
      <c r="EN335" s="1"/>
      <c r="EO335" s="1"/>
      <c r="EP335" s="1"/>
      <c r="EQ335" s="1"/>
    </row>
    <row r="336" spans="3:147" x14ac:dyDescent="0.25">
      <c r="C336" s="8"/>
      <c r="D336" s="8"/>
      <c r="EL336" s="1"/>
      <c r="EM336" s="1"/>
      <c r="EN336" s="1"/>
      <c r="EO336" s="1"/>
      <c r="EP336" s="1"/>
      <c r="EQ336" s="1"/>
    </row>
    <row r="337" spans="3:147" x14ac:dyDescent="0.25">
      <c r="C337" s="8"/>
      <c r="D337" s="8"/>
      <c r="EL337" s="1"/>
      <c r="EM337" s="1"/>
      <c r="EN337" s="1"/>
      <c r="EO337" s="1"/>
      <c r="EP337" s="1"/>
      <c r="EQ337" s="1"/>
    </row>
    <row r="338" spans="3:147" x14ac:dyDescent="0.25">
      <c r="C338" s="8"/>
      <c r="D338" s="8"/>
      <c r="EL338" s="1"/>
      <c r="EM338" s="1"/>
      <c r="EN338" s="1"/>
      <c r="EO338" s="1"/>
      <c r="EP338" s="1"/>
      <c r="EQ338" s="1"/>
    </row>
    <row r="339" spans="3:147" x14ac:dyDescent="0.25">
      <c r="C339" s="8"/>
      <c r="D339" s="8"/>
      <c r="EL339" s="1"/>
      <c r="EM339" s="1"/>
      <c r="EN339" s="1"/>
      <c r="EO339" s="1"/>
      <c r="EP339" s="1"/>
      <c r="EQ339" s="1"/>
    </row>
    <row r="340" spans="3:147" x14ac:dyDescent="0.25">
      <c r="C340" s="8"/>
      <c r="D340" s="8"/>
      <c r="EL340" s="1"/>
      <c r="EM340" s="1"/>
      <c r="EN340" s="1"/>
      <c r="EO340" s="1"/>
      <c r="EP340" s="1"/>
      <c r="EQ340" s="1"/>
    </row>
    <row r="341" spans="3:147" x14ac:dyDescent="0.25">
      <c r="C341" s="8"/>
      <c r="D341" s="8"/>
      <c r="EL341" s="1"/>
      <c r="EM341" s="1"/>
      <c r="EN341" s="1"/>
      <c r="EO341" s="1"/>
      <c r="EP341" s="1"/>
      <c r="EQ341" s="1"/>
    </row>
    <row r="342" spans="3:147" x14ac:dyDescent="0.25">
      <c r="C342" s="8"/>
      <c r="D342" s="8"/>
      <c r="EL342" s="1"/>
      <c r="EM342" s="1"/>
      <c r="EN342" s="1"/>
      <c r="EO342" s="1"/>
      <c r="EP342" s="1"/>
      <c r="EQ342" s="1"/>
    </row>
    <row r="343" spans="3:147" x14ac:dyDescent="0.25">
      <c r="C343" s="8"/>
      <c r="D343" s="8"/>
      <c r="EL343" s="1"/>
      <c r="EM343" s="1"/>
      <c r="EN343" s="1"/>
      <c r="EO343" s="1"/>
      <c r="EP343" s="1"/>
      <c r="EQ343" s="1"/>
    </row>
    <row r="344" spans="3:147" x14ac:dyDescent="0.25">
      <c r="C344" s="8"/>
      <c r="D344" s="8"/>
      <c r="EL344" s="1"/>
      <c r="EM344" s="1"/>
      <c r="EN344" s="1"/>
      <c r="EO344" s="1"/>
      <c r="EP344" s="1"/>
      <c r="EQ344" s="1"/>
    </row>
    <row r="345" spans="3:147" x14ac:dyDescent="0.25">
      <c r="C345" s="8"/>
      <c r="D345" s="8"/>
      <c r="EL345" s="1"/>
      <c r="EM345" s="1"/>
      <c r="EN345" s="1"/>
      <c r="EO345" s="1"/>
      <c r="EP345" s="1"/>
      <c r="EQ345" s="1"/>
    </row>
    <row r="346" spans="3:147" x14ac:dyDescent="0.25">
      <c r="C346" s="8"/>
      <c r="D346" s="8"/>
      <c r="EL346" s="1"/>
      <c r="EM346" s="1"/>
      <c r="EN346" s="1"/>
      <c r="EO346" s="1"/>
      <c r="EP346" s="1"/>
      <c r="EQ346" s="1"/>
    </row>
    <row r="347" spans="3:147" x14ac:dyDescent="0.25">
      <c r="C347" s="8"/>
      <c r="D347" s="8"/>
      <c r="EL347" s="1"/>
      <c r="EM347" s="1"/>
      <c r="EN347" s="1"/>
      <c r="EO347" s="1"/>
      <c r="EP347" s="1"/>
      <c r="EQ347" s="1"/>
    </row>
    <row r="348" spans="3:147" x14ac:dyDescent="0.25">
      <c r="C348" s="8"/>
      <c r="D348" s="8"/>
      <c r="EL348" s="1"/>
      <c r="EM348" s="1"/>
      <c r="EN348" s="1"/>
      <c r="EO348" s="1"/>
      <c r="EP348" s="1"/>
      <c r="EQ348" s="1"/>
    </row>
    <row r="349" spans="3:147" x14ac:dyDescent="0.25">
      <c r="C349" s="8"/>
      <c r="D349" s="8"/>
      <c r="EL349" s="1"/>
      <c r="EM349" s="1"/>
      <c r="EN349" s="1"/>
      <c r="EO349" s="1"/>
      <c r="EP349" s="1"/>
      <c r="EQ349" s="1"/>
    </row>
    <row r="350" spans="3:147" x14ac:dyDescent="0.25">
      <c r="C350" s="8"/>
      <c r="D350" s="8"/>
      <c r="EL350" s="1"/>
      <c r="EM350" s="1"/>
      <c r="EN350" s="1"/>
      <c r="EO350" s="1"/>
      <c r="EP350" s="1"/>
      <c r="EQ350" s="1"/>
    </row>
    <row r="351" spans="3:147" x14ac:dyDescent="0.25">
      <c r="C351" s="8"/>
      <c r="D351" s="8"/>
      <c r="EL351" s="1"/>
      <c r="EM351" s="1"/>
      <c r="EN351" s="1"/>
      <c r="EO351" s="1"/>
      <c r="EP351" s="1"/>
      <c r="EQ351" s="1"/>
    </row>
    <row r="352" spans="3:147" x14ac:dyDescent="0.25">
      <c r="C352" s="8"/>
      <c r="D352" s="8"/>
      <c r="EL352" s="1"/>
      <c r="EM352" s="1"/>
      <c r="EN352" s="1"/>
      <c r="EO352" s="1"/>
      <c r="EP352" s="1"/>
      <c r="EQ352" s="1"/>
    </row>
    <row r="353" spans="3:147" x14ac:dyDescent="0.25">
      <c r="C353" s="8"/>
      <c r="D353" s="8"/>
      <c r="EL353" s="1"/>
      <c r="EM353" s="1"/>
      <c r="EN353" s="1"/>
      <c r="EO353" s="1"/>
      <c r="EP353" s="1"/>
      <c r="EQ353" s="1"/>
    </row>
    <row r="354" spans="3:147" x14ac:dyDescent="0.25">
      <c r="C354" s="8"/>
      <c r="D354" s="8"/>
      <c r="EL354" s="1"/>
      <c r="EM354" s="1"/>
      <c r="EN354" s="1"/>
      <c r="EO354" s="1"/>
      <c r="EP354" s="1"/>
      <c r="EQ354" s="1"/>
    </row>
    <row r="355" spans="3:147" x14ac:dyDescent="0.25">
      <c r="C355" s="8"/>
      <c r="D355" s="8"/>
      <c r="EL355" s="1"/>
      <c r="EM355" s="1"/>
      <c r="EN355" s="1"/>
      <c r="EO355" s="1"/>
      <c r="EP355" s="1"/>
      <c r="EQ355" s="1"/>
    </row>
    <row r="356" spans="3:147" x14ac:dyDescent="0.25">
      <c r="C356" s="8"/>
      <c r="D356" s="8"/>
      <c r="EL356" s="1"/>
      <c r="EM356" s="1"/>
      <c r="EN356" s="1"/>
      <c r="EO356" s="1"/>
      <c r="EP356" s="1"/>
      <c r="EQ356" s="1"/>
    </row>
    <row r="357" spans="3:147" x14ac:dyDescent="0.25">
      <c r="C357" s="8"/>
      <c r="D357" s="8"/>
      <c r="EL357" s="1"/>
      <c r="EM357" s="1"/>
      <c r="EN357" s="1"/>
      <c r="EO357" s="1"/>
      <c r="EP357" s="1"/>
      <c r="EQ357" s="1"/>
    </row>
    <row r="358" spans="3:147" x14ac:dyDescent="0.25">
      <c r="C358" s="8"/>
      <c r="D358" s="8"/>
      <c r="EL358" s="1"/>
      <c r="EM358" s="1"/>
      <c r="EN358" s="1"/>
      <c r="EO358" s="1"/>
      <c r="EP358" s="1"/>
      <c r="EQ358" s="1"/>
    </row>
    <row r="359" spans="3:147" x14ac:dyDescent="0.25">
      <c r="C359" s="8"/>
      <c r="D359" s="8"/>
      <c r="EL359" s="1"/>
      <c r="EM359" s="1"/>
      <c r="EN359" s="1"/>
      <c r="EO359" s="1"/>
      <c r="EP359" s="1"/>
      <c r="EQ359" s="1"/>
    </row>
    <row r="360" spans="3:147" x14ac:dyDescent="0.25">
      <c r="C360" s="8"/>
      <c r="D360" s="8"/>
      <c r="EL360" s="1"/>
      <c r="EM360" s="1"/>
      <c r="EN360" s="1"/>
      <c r="EO360" s="1"/>
      <c r="EP360" s="1"/>
      <c r="EQ360" s="1"/>
    </row>
    <row r="361" spans="3:147" x14ac:dyDescent="0.25">
      <c r="C361" s="8"/>
      <c r="D361" s="8"/>
      <c r="EL361" s="1"/>
      <c r="EM361" s="1"/>
      <c r="EN361" s="1"/>
      <c r="EO361" s="1"/>
      <c r="EP361" s="1"/>
      <c r="EQ361" s="1"/>
    </row>
    <row r="362" spans="3:147" x14ac:dyDescent="0.25">
      <c r="C362" s="8"/>
      <c r="D362" s="8"/>
      <c r="EL362" s="1"/>
      <c r="EM362" s="1"/>
      <c r="EN362" s="1"/>
      <c r="EO362" s="1"/>
      <c r="EP362" s="1"/>
      <c r="EQ362" s="1"/>
    </row>
    <row r="363" spans="3:147" x14ac:dyDescent="0.25">
      <c r="C363" s="8"/>
      <c r="D363" s="8"/>
      <c r="EL363" s="1"/>
      <c r="EM363" s="1"/>
      <c r="EN363" s="1"/>
      <c r="EO363" s="1"/>
      <c r="EP363" s="1"/>
      <c r="EQ363" s="1"/>
    </row>
    <row r="364" spans="3:147" x14ac:dyDescent="0.25">
      <c r="C364" s="8"/>
      <c r="D364" s="8"/>
      <c r="EL364" s="1"/>
      <c r="EM364" s="1"/>
      <c r="EN364" s="1"/>
      <c r="EO364" s="1"/>
      <c r="EP364" s="1"/>
      <c r="EQ364" s="1"/>
    </row>
    <row r="365" spans="3:147" x14ac:dyDescent="0.25">
      <c r="C365" s="8"/>
      <c r="D365" s="8"/>
      <c r="EL365" s="1"/>
      <c r="EM365" s="1"/>
      <c r="EN365" s="1"/>
      <c r="EO365" s="1"/>
      <c r="EP365" s="1"/>
      <c r="EQ365" s="1"/>
    </row>
    <row r="366" spans="3:147" x14ac:dyDescent="0.25">
      <c r="C366" s="8"/>
      <c r="D366" s="8"/>
      <c r="EL366" s="1"/>
      <c r="EM366" s="1"/>
      <c r="EN366" s="1"/>
      <c r="EO366" s="1"/>
      <c r="EP366" s="1"/>
      <c r="EQ366" s="1"/>
    </row>
    <row r="367" spans="3:147" x14ac:dyDescent="0.25">
      <c r="C367" s="8"/>
      <c r="D367" s="8"/>
      <c r="EL367" s="1"/>
      <c r="EM367" s="1"/>
      <c r="EN367" s="1"/>
      <c r="EO367" s="1"/>
      <c r="EP367" s="1"/>
      <c r="EQ367" s="1"/>
    </row>
    <row r="368" spans="3:147" x14ac:dyDescent="0.25">
      <c r="C368" s="8"/>
      <c r="D368" s="8"/>
      <c r="EL368" s="1"/>
      <c r="EM368" s="1"/>
      <c r="EN368" s="1"/>
      <c r="EO368" s="1"/>
      <c r="EP368" s="1"/>
      <c r="EQ368" s="1"/>
    </row>
    <row r="369" spans="3:147" x14ac:dyDescent="0.25">
      <c r="C369" s="8"/>
      <c r="D369" s="8"/>
      <c r="EL369" s="1"/>
      <c r="EM369" s="1"/>
      <c r="EN369" s="1"/>
      <c r="EO369" s="1"/>
      <c r="EP369" s="1"/>
      <c r="EQ369" s="1"/>
    </row>
    <row r="370" spans="3:147" x14ac:dyDescent="0.25">
      <c r="C370" s="8"/>
      <c r="D370" s="8"/>
      <c r="EL370" s="1"/>
      <c r="EM370" s="1"/>
      <c r="EN370" s="1"/>
      <c r="EO370" s="1"/>
      <c r="EP370" s="1"/>
      <c r="EQ370" s="1"/>
    </row>
    <row r="371" spans="3:147" x14ac:dyDescent="0.25">
      <c r="C371" s="8"/>
      <c r="D371" s="8"/>
      <c r="EL371" s="1"/>
      <c r="EM371" s="1"/>
      <c r="EN371" s="1"/>
      <c r="EO371" s="1"/>
      <c r="EP371" s="1"/>
      <c r="EQ371" s="1"/>
    </row>
    <row r="372" spans="3:147" x14ac:dyDescent="0.25">
      <c r="C372" s="8"/>
      <c r="D372" s="8"/>
      <c r="EL372" s="1"/>
      <c r="EM372" s="1"/>
      <c r="EN372" s="1"/>
      <c r="EO372" s="1"/>
      <c r="EP372" s="1"/>
      <c r="EQ372" s="1"/>
    </row>
    <row r="373" spans="3:147" x14ac:dyDescent="0.25">
      <c r="C373" s="8"/>
      <c r="D373" s="8"/>
      <c r="EL373" s="1"/>
      <c r="EM373" s="1"/>
      <c r="EN373" s="1"/>
      <c r="EO373" s="1"/>
      <c r="EP373" s="1"/>
      <c r="EQ373" s="1"/>
    </row>
    <row r="374" spans="3:147" x14ac:dyDescent="0.25">
      <c r="C374" s="8"/>
      <c r="D374" s="8"/>
      <c r="EL374" s="1"/>
      <c r="EM374" s="1"/>
      <c r="EN374" s="1"/>
      <c r="EO374" s="1"/>
      <c r="EP374" s="1"/>
      <c r="EQ374" s="1"/>
    </row>
    <row r="375" spans="3:147" x14ac:dyDescent="0.25">
      <c r="C375" s="8"/>
      <c r="D375" s="8"/>
      <c r="EL375" s="1"/>
      <c r="EM375" s="1"/>
      <c r="EN375" s="1"/>
      <c r="EO375" s="1"/>
      <c r="EP375" s="1"/>
      <c r="EQ375" s="1"/>
    </row>
    <row r="376" spans="3:147" x14ac:dyDescent="0.25">
      <c r="C376" s="8"/>
      <c r="D376" s="8"/>
      <c r="EL376" s="1"/>
      <c r="EM376" s="1"/>
      <c r="EN376" s="1"/>
      <c r="EO376" s="1"/>
      <c r="EP376" s="1"/>
      <c r="EQ376" s="1"/>
    </row>
    <row r="377" spans="3:147" x14ac:dyDescent="0.25">
      <c r="C377" s="8"/>
      <c r="D377" s="8"/>
      <c r="EL377" s="1"/>
      <c r="EM377" s="1"/>
      <c r="EN377" s="1"/>
      <c r="EO377" s="1"/>
      <c r="EP377" s="1"/>
      <c r="EQ377" s="1"/>
    </row>
    <row r="378" spans="3:147" x14ac:dyDescent="0.25">
      <c r="C378" s="8"/>
      <c r="D378" s="8"/>
      <c r="EL378" s="1"/>
      <c r="EM378" s="1"/>
      <c r="EN378" s="1"/>
      <c r="EO378" s="1"/>
      <c r="EP378" s="1"/>
      <c r="EQ378" s="1"/>
    </row>
    <row r="379" spans="3:147" x14ac:dyDescent="0.25">
      <c r="C379" s="8"/>
      <c r="D379" s="8"/>
      <c r="EL379" s="1"/>
      <c r="EM379" s="1"/>
      <c r="EN379" s="1"/>
      <c r="EO379" s="1"/>
      <c r="EP379" s="1"/>
      <c r="EQ379" s="1"/>
    </row>
    <row r="380" spans="3:147" x14ac:dyDescent="0.25">
      <c r="C380" s="8"/>
      <c r="D380" s="8"/>
      <c r="EL380" s="1"/>
      <c r="EM380" s="1"/>
      <c r="EN380" s="1"/>
      <c r="EO380" s="1"/>
      <c r="EP380" s="1"/>
      <c r="EQ380" s="1"/>
    </row>
    <row r="381" spans="3:147" x14ac:dyDescent="0.25">
      <c r="C381" s="8"/>
      <c r="D381" s="8"/>
      <c r="EL381" s="1"/>
      <c r="EM381" s="1"/>
      <c r="EN381" s="1"/>
      <c r="EO381" s="1"/>
      <c r="EP381" s="1"/>
      <c r="EQ381" s="1"/>
    </row>
    <row r="382" spans="3:147" x14ac:dyDescent="0.25">
      <c r="C382" s="8"/>
      <c r="D382" s="8"/>
      <c r="EL382" s="1"/>
      <c r="EM382" s="1"/>
      <c r="EN382" s="1"/>
      <c r="EO382" s="1"/>
      <c r="EP382" s="1"/>
      <c r="EQ382" s="1"/>
    </row>
    <row r="383" spans="3:147" x14ac:dyDescent="0.25">
      <c r="C383" s="8"/>
      <c r="D383" s="8"/>
      <c r="EL383" s="1"/>
      <c r="EM383" s="1"/>
      <c r="EN383" s="1"/>
      <c r="EO383" s="1"/>
      <c r="EP383" s="1"/>
      <c r="EQ383" s="1"/>
    </row>
    <row r="384" spans="3:147" x14ac:dyDescent="0.25">
      <c r="C384" s="8"/>
      <c r="D384" s="8"/>
      <c r="EL384" s="1"/>
      <c r="EM384" s="1"/>
      <c r="EN384" s="1"/>
      <c r="EO384" s="1"/>
      <c r="EP384" s="1"/>
      <c r="EQ384" s="1"/>
    </row>
    <row r="385" spans="3:147" x14ac:dyDescent="0.25">
      <c r="C385" s="8"/>
      <c r="D385" s="8"/>
      <c r="EL385" s="1"/>
      <c r="EM385" s="1"/>
      <c r="EN385" s="1"/>
      <c r="EO385" s="1"/>
      <c r="EP385" s="1"/>
      <c r="EQ385" s="1"/>
    </row>
    <row r="386" spans="3:147" x14ac:dyDescent="0.25">
      <c r="C386" s="8"/>
      <c r="D386" s="8"/>
      <c r="EL386" s="1"/>
      <c r="EM386" s="1"/>
      <c r="EN386" s="1"/>
      <c r="EO386" s="1"/>
      <c r="EP386" s="1"/>
      <c r="EQ386" s="1"/>
    </row>
    <row r="387" spans="3:147" x14ac:dyDescent="0.25">
      <c r="C387" s="8"/>
      <c r="D387" s="8"/>
      <c r="EL387" s="1"/>
      <c r="EM387" s="1"/>
      <c r="EN387" s="1"/>
      <c r="EO387" s="1"/>
      <c r="EP387" s="1"/>
      <c r="EQ387" s="1"/>
    </row>
    <row r="388" spans="3:147" x14ac:dyDescent="0.25">
      <c r="C388" s="8"/>
      <c r="D388" s="8"/>
      <c r="EL388" s="1"/>
      <c r="EM388" s="1"/>
      <c r="EN388" s="1"/>
      <c r="EO388" s="1"/>
      <c r="EP388" s="1"/>
      <c r="EQ388" s="1"/>
    </row>
    <row r="389" spans="3:147" x14ac:dyDescent="0.25">
      <c r="C389" s="8"/>
      <c r="D389" s="8"/>
      <c r="EL389" s="1"/>
      <c r="EM389" s="1"/>
      <c r="EN389" s="1"/>
      <c r="EO389" s="1"/>
      <c r="EP389" s="1"/>
      <c r="EQ389" s="1"/>
    </row>
    <row r="390" spans="3:147" x14ac:dyDescent="0.25">
      <c r="C390" s="8"/>
      <c r="D390" s="8"/>
      <c r="EL390" s="1"/>
      <c r="EM390" s="1"/>
      <c r="EN390" s="1"/>
      <c r="EO390" s="1"/>
      <c r="EP390" s="1"/>
      <c r="EQ390" s="1"/>
    </row>
    <row r="391" spans="3:147" x14ac:dyDescent="0.25">
      <c r="C391" s="8"/>
      <c r="D391" s="8"/>
      <c r="EL391" s="1"/>
      <c r="EM391" s="1"/>
      <c r="EN391" s="1"/>
      <c r="EO391" s="1"/>
      <c r="EP391" s="1"/>
      <c r="EQ391" s="1"/>
    </row>
    <row r="392" spans="3:147" x14ac:dyDescent="0.25">
      <c r="C392" s="8"/>
      <c r="D392" s="8"/>
      <c r="EL392" s="1"/>
      <c r="EM392" s="1"/>
      <c r="EN392" s="1"/>
      <c r="EO392" s="1"/>
      <c r="EP392" s="1"/>
      <c r="EQ392" s="1"/>
    </row>
    <row r="393" spans="3:147" x14ac:dyDescent="0.25">
      <c r="C393" s="8"/>
      <c r="D393" s="8"/>
      <c r="EL393" s="1"/>
      <c r="EM393" s="1"/>
      <c r="EN393" s="1"/>
      <c r="EO393" s="1"/>
      <c r="EP393" s="1"/>
      <c r="EQ393" s="1"/>
    </row>
    <row r="394" spans="3:147" x14ac:dyDescent="0.25">
      <c r="C394" s="8"/>
      <c r="D394" s="8"/>
      <c r="EL394" s="1"/>
      <c r="EM394" s="1"/>
      <c r="EN394" s="1"/>
      <c r="EO394" s="1"/>
      <c r="EP394" s="1"/>
      <c r="EQ394" s="1"/>
    </row>
    <row r="395" spans="3:147" x14ac:dyDescent="0.25">
      <c r="C395" s="8"/>
      <c r="D395" s="8"/>
      <c r="EL395" s="1"/>
      <c r="EM395" s="1"/>
      <c r="EN395" s="1"/>
      <c r="EO395" s="1"/>
      <c r="EP395" s="1"/>
      <c r="EQ395" s="1"/>
    </row>
    <row r="396" spans="3:147" x14ac:dyDescent="0.25">
      <c r="C396" s="8"/>
      <c r="D396" s="8"/>
      <c r="EL396" s="1"/>
      <c r="EM396" s="1"/>
      <c r="EN396" s="1"/>
      <c r="EO396" s="1"/>
      <c r="EP396" s="1"/>
      <c r="EQ396" s="1"/>
    </row>
    <row r="397" spans="3:147" x14ac:dyDescent="0.25">
      <c r="C397" s="8"/>
      <c r="D397" s="8"/>
      <c r="EL397" s="1"/>
      <c r="EM397" s="1"/>
      <c r="EN397" s="1"/>
      <c r="EO397" s="1"/>
      <c r="EP397" s="1"/>
      <c r="EQ397" s="1"/>
    </row>
    <row r="398" spans="3:147" x14ac:dyDescent="0.25">
      <c r="C398" s="8"/>
      <c r="D398" s="8"/>
      <c r="EL398" s="1"/>
      <c r="EM398" s="1"/>
      <c r="EN398" s="1"/>
      <c r="EO398" s="1"/>
      <c r="EP398" s="1"/>
      <c r="EQ398" s="1"/>
    </row>
    <row r="399" spans="3:147" x14ac:dyDescent="0.25">
      <c r="C399" s="8"/>
      <c r="D399" s="8"/>
      <c r="EL399" s="1"/>
      <c r="EM399" s="1"/>
      <c r="EN399" s="1"/>
      <c r="EO399" s="1"/>
      <c r="EP399" s="1"/>
      <c r="EQ399" s="1"/>
    </row>
    <row r="400" spans="3:147" x14ac:dyDescent="0.25">
      <c r="C400" s="8"/>
      <c r="D400" s="8"/>
      <c r="EL400" s="1"/>
      <c r="EM400" s="1"/>
      <c r="EN400" s="1"/>
      <c r="EO400" s="1"/>
      <c r="EP400" s="1"/>
      <c r="EQ400" s="1"/>
    </row>
    <row r="401" spans="3:147" x14ac:dyDescent="0.25">
      <c r="C401" s="8"/>
      <c r="D401" s="8"/>
      <c r="EL401" s="1"/>
      <c r="EM401" s="1"/>
      <c r="EN401" s="1"/>
      <c r="EO401" s="1"/>
      <c r="EP401" s="1"/>
      <c r="EQ401" s="1"/>
    </row>
    <row r="402" spans="3:147" x14ac:dyDescent="0.25">
      <c r="C402" s="8"/>
      <c r="D402" s="8"/>
      <c r="EL402" s="1"/>
      <c r="EM402" s="1"/>
      <c r="EN402" s="1"/>
      <c r="EO402" s="1"/>
      <c r="EP402" s="1"/>
      <c r="EQ402" s="1"/>
    </row>
    <row r="403" spans="3:147" x14ac:dyDescent="0.25">
      <c r="C403" s="8"/>
      <c r="D403" s="8"/>
      <c r="EL403" s="1"/>
      <c r="EM403" s="1"/>
      <c r="EN403" s="1"/>
      <c r="EO403" s="1"/>
      <c r="EP403" s="1"/>
      <c r="EQ403" s="1"/>
    </row>
    <row r="404" spans="3:147" x14ac:dyDescent="0.25">
      <c r="C404" s="8"/>
      <c r="D404" s="8"/>
      <c r="EL404" s="1"/>
      <c r="EM404" s="1"/>
      <c r="EN404" s="1"/>
      <c r="EO404" s="1"/>
      <c r="EP404" s="1"/>
      <c r="EQ404" s="1"/>
    </row>
    <row r="405" spans="3:147" x14ac:dyDescent="0.25">
      <c r="C405" s="8"/>
      <c r="D405" s="8"/>
      <c r="EL405" s="1"/>
      <c r="EM405" s="1"/>
      <c r="EN405" s="1"/>
      <c r="EO405" s="1"/>
      <c r="EP405" s="1"/>
      <c r="EQ405" s="1"/>
    </row>
    <row r="406" spans="3:147" x14ac:dyDescent="0.25">
      <c r="C406" s="8"/>
      <c r="D406" s="8"/>
      <c r="EL406" s="1"/>
      <c r="EM406" s="1"/>
      <c r="EN406" s="1"/>
      <c r="EO406" s="1"/>
      <c r="EP406" s="1"/>
      <c r="EQ406" s="1"/>
    </row>
    <row r="407" spans="3:147" x14ac:dyDescent="0.25">
      <c r="C407" s="8"/>
      <c r="D407" s="8"/>
      <c r="EL407" s="1"/>
      <c r="EM407" s="1"/>
      <c r="EN407" s="1"/>
      <c r="EO407" s="1"/>
      <c r="EP407" s="1"/>
      <c r="EQ407" s="1"/>
    </row>
    <row r="408" spans="3:147" x14ac:dyDescent="0.25">
      <c r="C408" s="8"/>
      <c r="D408" s="8"/>
      <c r="EL408" s="1"/>
      <c r="EM408" s="1"/>
      <c r="EN408" s="1"/>
      <c r="EO408" s="1"/>
      <c r="EP408" s="1"/>
      <c r="EQ408" s="1"/>
    </row>
    <row r="409" spans="3:147" x14ac:dyDescent="0.25">
      <c r="C409" s="8"/>
      <c r="D409" s="8"/>
      <c r="EL409" s="1"/>
      <c r="EM409" s="1"/>
      <c r="EN409" s="1"/>
      <c r="EO409" s="1"/>
      <c r="EP409" s="1"/>
      <c r="EQ409" s="1"/>
    </row>
    <row r="410" spans="3:147" x14ac:dyDescent="0.25">
      <c r="C410" s="8"/>
      <c r="D410" s="8"/>
      <c r="EL410" s="1"/>
      <c r="EM410" s="1"/>
      <c r="EN410" s="1"/>
      <c r="EO410" s="1"/>
      <c r="EP410" s="1"/>
      <c r="EQ410" s="1"/>
    </row>
    <row r="411" spans="3:147" x14ac:dyDescent="0.25">
      <c r="C411" s="8"/>
      <c r="D411" s="8"/>
      <c r="EL411" s="1"/>
      <c r="EM411" s="1"/>
      <c r="EN411" s="1"/>
      <c r="EO411" s="1"/>
      <c r="EP411" s="1"/>
      <c r="EQ411" s="1"/>
    </row>
    <row r="412" spans="3:147" x14ac:dyDescent="0.25">
      <c r="C412" s="8"/>
      <c r="D412" s="8"/>
      <c r="EL412" s="1"/>
      <c r="EM412" s="1"/>
      <c r="EN412" s="1"/>
      <c r="EO412" s="1"/>
      <c r="EP412" s="1"/>
      <c r="EQ412" s="1"/>
    </row>
    <row r="413" spans="3:147" x14ac:dyDescent="0.25">
      <c r="C413" s="8"/>
      <c r="D413" s="8"/>
      <c r="EL413" s="1"/>
      <c r="EM413" s="1"/>
      <c r="EN413" s="1"/>
      <c r="EO413" s="1"/>
      <c r="EP413" s="1"/>
      <c r="EQ413" s="1"/>
    </row>
    <row r="414" spans="3:147" x14ac:dyDescent="0.25">
      <c r="C414" s="8"/>
      <c r="D414" s="8"/>
      <c r="EL414" s="1"/>
      <c r="EM414" s="1"/>
      <c r="EN414" s="1"/>
      <c r="EO414" s="1"/>
      <c r="EP414" s="1"/>
      <c r="EQ414" s="1"/>
    </row>
    <row r="415" spans="3:147" x14ac:dyDescent="0.25">
      <c r="C415" s="8"/>
      <c r="D415" s="8"/>
      <c r="EL415" s="1"/>
      <c r="EM415" s="1"/>
      <c r="EN415" s="1"/>
      <c r="EO415" s="1"/>
      <c r="EP415" s="1"/>
      <c r="EQ415" s="1"/>
    </row>
    <row r="416" spans="3:147" x14ac:dyDescent="0.25">
      <c r="C416" s="8"/>
      <c r="D416" s="8"/>
      <c r="EL416" s="1"/>
      <c r="EM416" s="1"/>
      <c r="EN416" s="1"/>
      <c r="EO416" s="1"/>
      <c r="EP416" s="1"/>
      <c r="EQ416" s="1"/>
    </row>
    <row r="417" spans="3:147" x14ac:dyDescent="0.25">
      <c r="C417" s="8"/>
      <c r="D417" s="8"/>
      <c r="EL417" s="1"/>
      <c r="EM417" s="1"/>
      <c r="EN417" s="1"/>
      <c r="EO417" s="1"/>
      <c r="EP417" s="1"/>
      <c r="EQ417" s="1"/>
    </row>
    <row r="418" spans="3:147" x14ac:dyDescent="0.25">
      <c r="C418" s="8"/>
      <c r="D418" s="8"/>
      <c r="EL418" s="1"/>
      <c r="EM418" s="1"/>
      <c r="EN418" s="1"/>
      <c r="EO418" s="1"/>
      <c r="EP418" s="1"/>
      <c r="EQ418" s="1"/>
    </row>
    <row r="419" spans="3:147" x14ac:dyDescent="0.25">
      <c r="C419" s="8"/>
      <c r="D419" s="8"/>
      <c r="EL419" s="1"/>
      <c r="EM419" s="1"/>
      <c r="EN419" s="1"/>
      <c r="EO419" s="1"/>
      <c r="EP419" s="1"/>
      <c r="EQ419" s="1"/>
    </row>
    <row r="420" spans="3:147" x14ac:dyDescent="0.25">
      <c r="C420" s="8"/>
      <c r="D420" s="8"/>
      <c r="EL420" s="1"/>
      <c r="EM420" s="1"/>
      <c r="EN420" s="1"/>
      <c r="EO420" s="1"/>
      <c r="EP420" s="1"/>
      <c r="EQ420" s="1"/>
    </row>
    <row r="421" spans="3:147" x14ac:dyDescent="0.25">
      <c r="C421" s="8"/>
      <c r="D421" s="8"/>
      <c r="EL421" s="1"/>
      <c r="EM421" s="1"/>
      <c r="EN421" s="1"/>
      <c r="EO421" s="1"/>
      <c r="EP421" s="1"/>
      <c r="EQ421" s="1"/>
    </row>
    <row r="422" spans="3:147" x14ac:dyDescent="0.25">
      <c r="C422" s="8"/>
      <c r="D422" s="8"/>
      <c r="EL422" s="1"/>
      <c r="EM422" s="1"/>
      <c r="EN422" s="1"/>
      <c r="EO422" s="1"/>
      <c r="EP422" s="1"/>
      <c r="EQ422" s="1"/>
    </row>
    <row r="423" spans="3:147" x14ac:dyDescent="0.25">
      <c r="C423" s="8"/>
      <c r="D423" s="8"/>
      <c r="EL423" s="1"/>
      <c r="EM423" s="1"/>
      <c r="EN423" s="1"/>
      <c r="EO423" s="1"/>
      <c r="EP423" s="1"/>
      <c r="EQ423" s="1"/>
    </row>
    <row r="424" spans="3:147" x14ac:dyDescent="0.25">
      <c r="C424" s="8"/>
      <c r="D424" s="8"/>
      <c r="EL424" s="1"/>
      <c r="EM424" s="1"/>
      <c r="EN424" s="1"/>
      <c r="EO424" s="1"/>
      <c r="EP424" s="1"/>
      <c r="EQ424" s="1"/>
    </row>
    <row r="425" spans="3:147" x14ac:dyDescent="0.25">
      <c r="C425" s="8"/>
      <c r="D425" s="8"/>
      <c r="EL425" s="1"/>
      <c r="EM425" s="1"/>
      <c r="EN425" s="1"/>
      <c r="EO425" s="1"/>
      <c r="EP425" s="1"/>
      <c r="EQ425" s="1"/>
    </row>
    <row r="426" spans="3:147" x14ac:dyDescent="0.25">
      <c r="C426" s="8"/>
      <c r="D426" s="8"/>
      <c r="EL426" s="1"/>
      <c r="EM426" s="1"/>
      <c r="EN426" s="1"/>
      <c r="EO426" s="1"/>
      <c r="EP426" s="1"/>
      <c r="EQ426" s="1"/>
    </row>
    <row r="427" spans="3:147" x14ac:dyDescent="0.25">
      <c r="C427" s="8"/>
      <c r="D427" s="8"/>
      <c r="EL427" s="1"/>
      <c r="EM427" s="1"/>
      <c r="EN427" s="1"/>
      <c r="EO427" s="1"/>
      <c r="EP427" s="1"/>
      <c r="EQ427" s="1"/>
    </row>
    <row r="428" spans="3:147" x14ac:dyDescent="0.25">
      <c r="C428" s="8"/>
      <c r="D428" s="8"/>
      <c r="EL428" s="1"/>
      <c r="EM428" s="1"/>
      <c r="EN428" s="1"/>
      <c r="EO428" s="1"/>
      <c r="EP428" s="1"/>
      <c r="EQ428" s="1"/>
    </row>
    <row r="429" spans="3:147" x14ac:dyDescent="0.25">
      <c r="C429" s="8"/>
      <c r="D429" s="8"/>
      <c r="EL429" s="1"/>
      <c r="EM429" s="1"/>
      <c r="EN429" s="1"/>
      <c r="EO429" s="1"/>
      <c r="EP429" s="1"/>
      <c r="EQ429" s="1"/>
    </row>
    <row r="430" spans="3:147" x14ac:dyDescent="0.25">
      <c r="C430" s="8"/>
      <c r="D430" s="8"/>
      <c r="EL430" s="1"/>
      <c r="EM430" s="1"/>
      <c r="EN430" s="1"/>
      <c r="EO430" s="1"/>
      <c r="EP430" s="1"/>
      <c r="EQ430" s="1"/>
    </row>
    <row r="431" spans="3:147" x14ac:dyDescent="0.25">
      <c r="C431" s="8"/>
      <c r="D431" s="8"/>
      <c r="EL431" s="1"/>
      <c r="EM431" s="1"/>
      <c r="EN431" s="1"/>
      <c r="EO431" s="1"/>
      <c r="EP431" s="1"/>
      <c r="EQ431" s="1"/>
    </row>
    <row r="432" spans="3:147" x14ac:dyDescent="0.25">
      <c r="C432" s="8"/>
      <c r="D432" s="8"/>
      <c r="EL432" s="1"/>
      <c r="EM432" s="1"/>
      <c r="EN432" s="1"/>
      <c r="EO432" s="1"/>
      <c r="EP432" s="1"/>
      <c r="EQ432" s="1"/>
    </row>
    <row r="433" spans="3:147" x14ac:dyDescent="0.25">
      <c r="C433" s="8"/>
      <c r="D433" s="8"/>
      <c r="EL433" s="1"/>
      <c r="EM433" s="1"/>
      <c r="EN433" s="1"/>
      <c r="EO433" s="1"/>
      <c r="EP433" s="1"/>
      <c r="EQ433" s="1"/>
    </row>
    <row r="434" spans="3:147" x14ac:dyDescent="0.25">
      <c r="C434" s="8"/>
      <c r="D434" s="8"/>
      <c r="EL434" s="1"/>
      <c r="EM434" s="1"/>
      <c r="EN434" s="1"/>
      <c r="EO434" s="1"/>
      <c r="EP434" s="1"/>
      <c r="EQ434" s="1"/>
    </row>
    <row r="435" spans="3:147" x14ac:dyDescent="0.25">
      <c r="C435" s="8"/>
      <c r="D435" s="8"/>
      <c r="EL435" s="1"/>
      <c r="EM435" s="1"/>
      <c r="EN435" s="1"/>
      <c r="EO435" s="1"/>
      <c r="EP435" s="1"/>
      <c r="EQ435" s="1"/>
    </row>
    <row r="436" spans="3:147" x14ac:dyDescent="0.25">
      <c r="C436" s="8"/>
      <c r="D436" s="8"/>
      <c r="EL436" s="1"/>
      <c r="EM436" s="1"/>
      <c r="EN436" s="1"/>
      <c r="EO436" s="1"/>
      <c r="EP436" s="1"/>
      <c r="EQ436" s="1"/>
    </row>
    <row r="437" spans="3:147" x14ac:dyDescent="0.25">
      <c r="C437" s="8"/>
      <c r="D437" s="8"/>
      <c r="EL437" s="1"/>
      <c r="EM437" s="1"/>
      <c r="EN437" s="1"/>
      <c r="EO437" s="1"/>
      <c r="EP437" s="1"/>
      <c r="EQ437" s="1"/>
    </row>
    <row r="438" spans="3:147" x14ac:dyDescent="0.25">
      <c r="C438" s="8"/>
      <c r="D438" s="8"/>
      <c r="EL438" s="1"/>
      <c r="EM438" s="1"/>
      <c r="EN438" s="1"/>
      <c r="EO438" s="1"/>
      <c r="EP438" s="1"/>
      <c r="EQ438" s="1"/>
    </row>
    <row r="439" spans="3:147" x14ac:dyDescent="0.25">
      <c r="C439" s="8"/>
      <c r="D439" s="8"/>
      <c r="EL439" s="1"/>
      <c r="EM439" s="1"/>
      <c r="EN439" s="1"/>
      <c r="EO439" s="1"/>
      <c r="EP439" s="1"/>
      <c r="EQ439" s="1"/>
    </row>
    <row r="440" spans="3:147" x14ac:dyDescent="0.25">
      <c r="C440" s="8"/>
      <c r="D440" s="8"/>
      <c r="EL440" s="1"/>
      <c r="EM440" s="1"/>
      <c r="EN440" s="1"/>
      <c r="EO440" s="1"/>
      <c r="EP440" s="1"/>
      <c r="EQ440" s="1"/>
    </row>
    <row r="441" spans="3:147" x14ac:dyDescent="0.25">
      <c r="C441" s="8"/>
      <c r="D441" s="8"/>
      <c r="EL441" s="1"/>
      <c r="EM441" s="1"/>
      <c r="EN441" s="1"/>
      <c r="EO441" s="1"/>
      <c r="EP441" s="1"/>
      <c r="EQ441" s="1"/>
    </row>
    <row r="442" spans="3:147" x14ac:dyDescent="0.25">
      <c r="C442" s="8"/>
      <c r="D442" s="8"/>
      <c r="EL442" s="1"/>
      <c r="EM442" s="1"/>
      <c r="EN442" s="1"/>
      <c r="EO442" s="1"/>
      <c r="EP442" s="1"/>
      <c r="EQ442" s="1"/>
    </row>
    <row r="443" spans="3:147" x14ac:dyDescent="0.25">
      <c r="C443" s="8"/>
      <c r="D443" s="8"/>
      <c r="EL443" s="1"/>
      <c r="EM443" s="1"/>
      <c r="EN443" s="1"/>
      <c r="EO443" s="1"/>
      <c r="EP443" s="1"/>
      <c r="EQ443" s="1"/>
    </row>
    <row r="444" spans="3:147" x14ac:dyDescent="0.25">
      <c r="C444" s="8"/>
      <c r="D444" s="8"/>
      <c r="EL444" s="1"/>
      <c r="EM444" s="1"/>
      <c r="EN444" s="1"/>
      <c r="EO444" s="1"/>
      <c r="EP444" s="1"/>
      <c r="EQ444" s="1"/>
    </row>
    <row r="445" spans="3:147" x14ac:dyDescent="0.25">
      <c r="C445" s="8"/>
      <c r="D445" s="8"/>
      <c r="EL445" s="1"/>
      <c r="EM445" s="1"/>
      <c r="EN445" s="1"/>
      <c r="EO445" s="1"/>
      <c r="EP445" s="1"/>
      <c r="EQ445" s="1"/>
    </row>
    <row r="446" spans="3:147" x14ac:dyDescent="0.25">
      <c r="C446" s="8"/>
      <c r="D446" s="8"/>
      <c r="EL446" s="1"/>
      <c r="EM446" s="1"/>
      <c r="EN446" s="1"/>
      <c r="EO446" s="1"/>
      <c r="EP446" s="1"/>
      <c r="EQ446" s="1"/>
    </row>
    <row r="447" spans="3:147" x14ac:dyDescent="0.25">
      <c r="C447" s="8"/>
      <c r="D447" s="8"/>
      <c r="EL447" s="1"/>
      <c r="EM447" s="1"/>
      <c r="EN447" s="1"/>
      <c r="EO447" s="1"/>
      <c r="EP447" s="1"/>
      <c r="EQ447" s="1"/>
    </row>
    <row r="448" spans="3:147" x14ac:dyDescent="0.25">
      <c r="C448" s="8"/>
      <c r="D448" s="8"/>
      <c r="EL448" s="1"/>
      <c r="EM448" s="1"/>
      <c r="EN448" s="1"/>
      <c r="EO448" s="1"/>
      <c r="EP448" s="1"/>
      <c r="EQ448" s="1"/>
    </row>
    <row r="449" spans="3:147" x14ac:dyDescent="0.25">
      <c r="C449" s="8"/>
      <c r="D449" s="8"/>
      <c r="EL449" s="1"/>
      <c r="EM449" s="1"/>
      <c r="EN449" s="1"/>
      <c r="EO449" s="1"/>
      <c r="EP449" s="1"/>
      <c r="EQ449" s="1"/>
    </row>
    <row r="450" spans="3:147" x14ac:dyDescent="0.25">
      <c r="C450" s="8"/>
      <c r="D450" s="8"/>
      <c r="EL450" s="1"/>
      <c r="EM450" s="1"/>
      <c r="EN450" s="1"/>
      <c r="EO450" s="1"/>
      <c r="EP450" s="1"/>
      <c r="EQ450" s="1"/>
    </row>
    <row r="451" spans="3:147" x14ac:dyDescent="0.25">
      <c r="C451" s="8"/>
      <c r="D451" s="8"/>
      <c r="EL451" s="1"/>
      <c r="EM451" s="1"/>
      <c r="EN451" s="1"/>
      <c r="EO451" s="1"/>
      <c r="EP451" s="1"/>
      <c r="EQ451" s="1"/>
    </row>
    <row r="452" spans="3:147" x14ac:dyDescent="0.25">
      <c r="C452" s="8"/>
      <c r="D452" s="8"/>
      <c r="EL452" s="1"/>
      <c r="EM452" s="1"/>
      <c r="EN452" s="1"/>
      <c r="EO452" s="1"/>
      <c r="EP452" s="1"/>
      <c r="EQ452" s="1"/>
    </row>
    <row r="453" spans="3:147" x14ac:dyDescent="0.25">
      <c r="C453" s="8"/>
      <c r="D453" s="8"/>
      <c r="EL453" s="1"/>
      <c r="EM453" s="1"/>
      <c r="EN453" s="1"/>
      <c r="EO453" s="1"/>
      <c r="EP453" s="1"/>
      <c r="EQ453" s="1"/>
    </row>
    <row r="454" spans="3:147" x14ac:dyDescent="0.25">
      <c r="C454" s="8"/>
      <c r="D454" s="8"/>
      <c r="EL454" s="1"/>
      <c r="EM454" s="1"/>
      <c r="EN454" s="1"/>
      <c r="EO454" s="1"/>
      <c r="EP454" s="1"/>
      <c r="EQ454" s="1"/>
    </row>
    <row r="455" spans="3:147" x14ac:dyDescent="0.25">
      <c r="C455" s="8"/>
      <c r="D455" s="8"/>
      <c r="EL455" s="1"/>
      <c r="EM455" s="1"/>
      <c r="EN455" s="1"/>
      <c r="EO455" s="1"/>
      <c r="EP455" s="1"/>
      <c r="EQ455" s="1"/>
    </row>
    <row r="456" spans="3:147" x14ac:dyDescent="0.25">
      <c r="C456" s="8"/>
      <c r="D456" s="8"/>
      <c r="EL456" s="1"/>
      <c r="EM456" s="1"/>
      <c r="EN456" s="1"/>
      <c r="EO456" s="1"/>
      <c r="EP456" s="1"/>
      <c r="EQ456" s="1"/>
    </row>
    <row r="457" spans="3:147" x14ac:dyDescent="0.25">
      <c r="C457" s="8"/>
      <c r="D457" s="8"/>
      <c r="EL457" s="1"/>
      <c r="EM457" s="1"/>
      <c r="EN457" s="1"/>
      <c r="EO457" s="1"/>
      <c r="EP457" s="1"/>
      <c r="EQ457" s="1"/>
    </row>
    <row r="458" spans="3:147" x14ac:dyDescent="0.25">
      <c r="C458" s="8"/>
      <c r="D458" s="8"/>
      <c r="EL458" s="1"/>
      <c r="EM458" s="1"/>
      <c r="EN458" s="1"/>
      <c r="EO458" s="1"/>
      <c r="EP458" s="1"/>
      <c r="EQ458" s="1"/>
    </row>
    <row r="459" spans="3:147" x14ac:dyDescent="0.25">
      <c r="C459" s="8"/>
      <c r="D459" s="8"/>
      <c r="EL459" s="1"/>
      <c r="EM459" s="1"/>
      <c r="EN459" s="1"/>
      <c r="EO459" s="1"/>
      <c r="EP459" s="1"/>
      <c r="EQ459" s="1"/>
    </row>
    <row r="460" spans="3:147" x14ac:dyDescent="0.25">
      <c r="C460" s="8"/>
      <c r="D460" s="8"/>
      <c r="EL460" s="1"/>
      <c r="EM460" s="1"/>
      <c r="EN460" s="1"/>
      <c r="EO460" s="1"/>
      <c r="EP460" s="1"/>
      <c r="EQ460" s="1"/>
    </row>
    <row r="461" spans="3:147" x14ac:dyDescent="0.25">
      <c r="C461" s="8"/>
      <c r="D461" s="8"/>
      <c r="EL461" s="1"/>
      <c r="EM461" s="1"/>
      <c r="EN461" s="1"/>
      <c r="EO461" s="1"/>
      <c r="EP461" s="1"/>
      <c r="EQ461" s="1"/>
    </row>
    <row r="462" spans="3:147" x14ac:dyDescent="0.25">
      <c r="C462" s="8"/>
      <c r="D462" s="8"/>
      <c r="EL462" s="1"/>
      <c r="EM462" s="1"/>
      <c r="EN462" s="1"/>
      <c r="EO462" s="1"/>
      <c r="EP462" s="1"/>
      <c r="EQ462" s="1"/>
    </row>
    <row r="463" spans="3:147" x14ac:dyDescent="0.25">
      <c r="C463" s="8"/>
      <c r="D463" s="8"/>
      <c r="EL463" s="1"/>
      <c r="EM463" s="1"/>
      <c r="EN463" s="1"/>
      <c r="EO463" s="1"/>
      <c r="EP463" s="1"/>
      <c r="EQ463" s="1"/>
    </row>
    <row r="464" spans="3:147" x14ac:dyDescent="0.25">
      <c r="C464" s="8"/>
      <c r="D464" s="8"/>
      <c r="EL464" s="1"/>
      <c r="EM464" s="1"/>
      <c r="EN464" s="1"/>
      <c r="EO464" s="1"/>
      <c r="EP464" s="1"/>
      <c r="EQ464" s="1"/>
    </row>
    <row r="465" spans="3:147" x14ac:dyDescent="0.25">
      <c r="C465" s="8"/>
      <c r="D465" s="8"/>
      <c r="EL465" s="1"/>
      <c r="EM465" s="1"/>
      <c r="EN465" s="1"/>
      <c r="EO465" s="1"/>
      <c r="EP465" s="1"/>
      <c r="EQ465" s="1"/>
    </row>
    <row r="466" spans="3:147" x14ac:dyDescent="0.25">
      <c r="C466" s="8"/>
      <c r="D466" s="8"/>
      <c r="EL466" s="1"/>
      <c r="EM466" s="1"/>
      <c r="EN466" s="1"/>
      <c r="EO466" s="1"/>
      <c r="EP466" s="1"/>
      <c r="EQ466" s="1"/>
    </row>
    <row r="467" spans="3:147" x14ac:dyDescent="0.25">
      <c r="C467" s="8"/>
      <c r="D467" s="8"/>
      <c r="EL467" s="1"/>
      <c r="EM467" s="1"/>
      <c r="EN467" s="1"/>
      <c r="EO467" s="1"/>
      <c r="EP467" s="1"/>
      <c r="EQ467" s="1"/>
    </row>
    <row r="468" spans="3:147" x14ac:dyDescent="0.25">
      <c r="C468" s="8"/>
      <c r="D468" s="8"/>
      <c r="EL468" s="1"/>
      <c r="EM468" s="1"/>
      <c r="EN468" s="1"/>
      <c r="EO468" s="1"/>
      <c r="EP468" s="1"/>
      <c r="EQ468" s="1"/>
    </row>
    <row r="469" spans="3:147" x14ac:dyDescent="0.25">
      <c r="C469" s="8"/>
      <c r="D469" s="8"/>
      <c r="EL469" s="1"/>
      <c r="EM469" s="1"/>
      <c r="EN469" s="1"/>
      <c r="EO469" s="1"/>
      <c r="EP469" s="1"/>
      <c r="EQ469" s="1"/>
    </row>
    <row r="470" spans="3:147" x14ac:dyDescent="0.25">
      <c r="C470" s="8"/>
      <c r="D470" s="8"/>
      <c r="EL470" s="1"/>
      <c r="EM470" s="1"/>
      <c r="EN470" s="1"/>
      <c r="EO470" s="1"/>
      <c r="EP470" s="1"/>
      <c r="EQ470" s="1"/>
    </row>
    <row r="471" spans="3:147" x14ac:dyDescent="0.25">
      <c r="C471" s="8"/>
      <c r="D471" s="8"/>
      <c r="EL471" s="1"/>
      <c r="EM471" s="1"/>
      <c r="EN471" s="1"/>
      <c r="EO471" s="1"/>
      <c r="EP471" s="1"/>
      <c r="EQ471" s="1"/>
    </row>
    <row r="472" spans="3:147" x14ac:dyDescent="0.25">
      <c r="C472" s="8"/>
      <c r="D472" s="8"/>
      <c r="EL472" s="1"/>
      <c r="EM472" s="1"/>
      <c r="EN472" s="1"/>
      <c r="EO472" s="1"/>
      <c r="EP472" s="1"/>
      <c r="EQ472" s="1"/>
    </row>
    <row r="473" spans="3:147" x14ac:dyDescent="0.25">
      <c r="C473" s="8"/>
      <c r="D473" s="8"/>
      <c r="EL473" s="1"/>
      <c r="EM473" s="1"/>
      <c r="EN473" s="1"/>
      <c r="EO473" s="1"/>
      <c r="EP473" s="1"/>
      <c r="EQ473" s="1"/>
    </row>
    <row r="474" spans="3:147" x14ac:dyDescent="0.25">
      <c r="C474" s="8"/>
      <c r="D474" s="8"/>
      <c r="EL474" s="1"/>
      <c r="EM474" s="1"/>
      <c r="EN474" s="1"/>
      <c r="EO474" s="1"/>
      <c r="EP474" s="1"/>
      <c r="EQ474" s="1"/>
    </row>
    <row r="475" spans="3:147" x14ac:dyDescent="0.25">
      <c r="C475" s="8"/>
      <c r="D475" s="8"/>
      <c r="EL475" s="1"/>
      <c r="EM475" s="1"/>
      <c r="EN475" s="1"/>
      <c r="EO475" s="1"/>
      <c r="EP475" s="1"/>
      <c r="EQ475" s="1"/>
    </row>
    <row r="476" spans="3:147" x14ac:dyDescent="0.25">
      <c r="C476" s="8"/>
      <c r="D476" s="8"/>
      <c r="EL476" s="1"/>
      <c r="EM476" s="1"/>
      <c r="EN476" s="1"/>
      <c r="EO476" s="1"/>
      <c r="EP476" s="1"/>
      <c r="EQ476" s="1"/>
    </row>
    <row r="477" spans="3:147" x14ac:dyDescent="0.25">
      <c r="C477" s="8"/>
      <c r="D477" s="8"/>
      <c r="EL477" s="1"/>
      <c r="EM477" s="1"/>
      <c r="EN477" s="1"/>
      <c r="EO477" s="1"/>
      <c r="EP477" s="1"/>
      <c r="EQ477" s="1"/>
    </row>
    <row r="478" spans="3:147" x14ac:dyDescent="0.25">
      <c r="C478" s="8"/>
      <c r="D478" s="8"/>
      <c r="EL478" s="1"/>
      <c r="EM478" s="1"/>
      <c r="EN478" s="1"/>
      <c r="EO478" s="1"/>
      <c r="EP478" s="1"/>
      <c r="EQ478" s="1"/>
    </row>
    <row r="479" spans="3:147" x14ac:dyDescent="0.25">
      <c r="C479" s="8"/>
      <c r="D479" s="8"/>
      <c r="EL479" s="1"/>
      <c r="EM479" s="1"/>
      <c r="EN479" s="1"/>
      <c r="EO479" s="1"/>
      <c r="EP479" s="1"/>
      <c r="EQ479" s="1"/>
    </row>
    <row r="480" spans="3:147" x14ac:dyDescent="0.25">
      <c r="C480" s="8"/>
      <c r="D480" s="8"/>
      <c r="EL480" s="1"/>
      <c r="EM480" s="1"/>
      <c r="EN480" s="1"/>
      <c r="EO480" s="1"/>
      <c r="EP480" s="1"/>
      <c r="EQ480" s="1"/>
    </row>
    <row r="481" spans="3:147" x14ac:dyDescent="0.25">
      <c r="C481" s="8"/>
      <c r="D481" s="8"/>
      <c r="EL481" s="1"/>
      <c r="EM481" s="1"/>
      <c r="EN481" s="1"/>
      <c r="EO481" s="1"/>
      <c r="EP481" s="1"/>
      <c r="EQ481" s="1"/>
    </row>
    <row r="482" spans="3:147" x14ac:dyDescent="0.25">
      <c r="C482" s="8"/>
      <c r="D482" s="8"/>
      <c r="EL482" s="1"/>
      <c r="EM482" s="1"/>
      <c r="EN482" s="1"/>
      <c r="EO482" s="1"/>
      <c r="EP482" s="1"/>
      <c r="EQ482" s="1"/>
    </row>
    <row r="483" spans="3:147" x14ac:dyDescent="0.25">
      <c r="C483" s="8"/>
      <c r="D483" s="8"/>
      <c r="EL483" s="1"/>
      <c r="EM483" s="1"/>
      <c r="EN483" s="1"/>
      <c r="EO483" s="1"/>
      <c r="EP483" s="1"/>
      <c r="EQ483" s="1"/>
    </row>
    <row r="484" spans="3:147" x14ac:dyDescent="0.25">
      <c r="C484" s="8"/>
      <c r="D484" s="8"/>
      <c r="EL484" s="1"/>
      <c r="EM484" s="1"/>
      <c r="EN484" s="1"/>
      <c r="EO484" s="1"/>
      <c r="EP484" s="1"/>
      <c r="EQ484" s="1"/>
    </row>
    <row r="485" spans="3:147" x14ac:dyDescent="0.25">
      <c r="C485" s="8"/>
      <c r="D485" s="8"/>
      <c r="EL485" s="1"/>
      <c r="EM485" s="1"/>
      <c r="EN485" s="1"/>
      <c r="EO485" s="1"/>
      <c r="EP485" s="1"/>
      <c r="EQ485" s="1"/>
    </row>
    <row r="486" spans="3:147" x14ac:dyDescent="0.25">
      <c r="C486" s="8"/>
      <c r="D486" s="8"/>
      <c r="EL486" s="1"/>
      <c r="EM486" s="1"/>
      <c r="EN486" s="1"/>
      <c r="EO486" s="1"/>
      <c r="EP486" s="1"/>
      <c r="EQ486" s="1"/>
    </row>
    <row r="487" spans="3:147" x14ac:dyDescent="0.25">
      <c r="C487" s="8"/>
      <c r="D487" s="8"/>
      <c r="EL487" s="1"/>
      <c r="EM487" s="1"/>
      <c r="EN487" s="1"/>
      <c r="EO487" s="1"/>
      <c r="EP487" s="1"/>
      <c r="EQ487" s="1"/>
    </row>
    <row r="488" spans="3:147" x14ac:dyDescent="0.25">
      <c r="C488" s="8"/>
      <c r="D488" s="8"/>
      <c r="EL488" s="1"/>
      <c r="EM488" s="1"/>
      <c r="EN488" s="1"/>
      <c r="EO488" s="1"/>
      <c r="EP488" s="1"/>
      <c r="EQ488" s="1"/>
    </row>
    <row r="489" spans="3:147" x14ac:dyDescent="0.25">
      <c r="C489" s="8"/>
      <c r="D489" s="8"/>
      <c r="EL489" s="1"/>
      <c r="EM489" s="1"/>
      <c r="EN489" s="1"/>
      <c r="EO489" s="1"/>
      <c r="EP489" s="1"/>
      <c r="EQ489" s="1"/>
    </row>
    <row r="490" spans="3:147" x14ac:dyDescent="0.25">
      <c r="C490" s="8"/>
      <c r="D490" s="8"/>
      <c r="EL490" s="1"/>
      <c r="EM490" s="1"/>
      <c r="EN490" s="1"/>
      <c r="EO490" s="1"/>
      <c r="EP490" s="1"/>
      <c r="EQ490" s="1"/>
    </row>
    <row r="491" spans="3:147" x14ac:dyDescent="0.25">
      <c r="C491" s="8"/>
      <c r="D491" s="8"/>
      <c r="EL491" s="1"/>
      <c r="EM491" s="1"/>
      <c r="EN491" s="1"/>
      <c r="EO491" s="1"/>
      <c r="EP491" s="1"/>
      <c r="EQ491" s="1"/>
    </row>
    <row r="492" spans="3:147" x14ac:dyDescent="0.25">
      <c r="C492" s="8"/>
      <c r="D492" s="8"/>
      <c r="EL492" s="1"/>
      <c r="EM492" s="1"/>
      <c r="EN492" s="1"/>
      <c r="EO492" s="1"/>
      <c r="EP492" s="1"/>
      <c r="EQ492" s="1"/>
    </row>
    <row r="493" spans="3:147" x14ac:dyDescent="0.25">
      <c r="C493" s="8"/>
      <c r="D493" s="8"/>
      <c r="EL493" s="1"/>
      <c r="EM493" s="1"/>
      <c r="EN493" s="1"/>
      <c r="EO493" s="1"/>
      <c r="EP493" s="1"/>
      <c r="EQ493" s="1"/>
    </row>
    <row r="494" spans="3:147" x14ac:dyDescent="0.25">
      <c r="C494" s="8"/>
      <c r="D494" s="8"/>
      <c r="EL494" s="1"/>
      <c r="EM494" s="1"/>
      <c r="EN494" s="1"/>
      <c r="EO494" s="1"/>
      <c r="EP494" s="1"/>
      <c r="EQ494" s="1"/>
    </row>
    <row r="495" spans="3:147" x14ac:dyDescent="0.25">
      <c r="C495" s="8"/>
      <c r="D495" s="8"/>
      <c r="EL495" s="1"/>
      <c r="EM495" s="1"/>
      <c r="EN495" s="1"/>
      <c r="EO495" s="1"/>
      <c r="EP495" s="1"/>
      <c r="EQ495" s="1"/>
    </row>
    <row r="496" spans="3:147" x14ac:dyDescent="0.25">
      <c r="C496" s="8"/>
      <c r="D496" s="8"/>
      <c r="EL496" s="1"/>
      <c r="EM496" s="1"/>
      <c r="EN496" s="1"/>
      <c r="EO496" s="1"/>
      <c r="EP496" s="1"/>
      <c r="EQ496" s="1"/>
    </row>
    <row r="497" spans="3:147" x14ac:dyDescent="0.25">
      <c r="C497" s="8"/>
      <c r="D497" s="8"/>
      <c r="EL497" s="1"/>
      <c r="EM497" s="1"/>
      <c r="EN497" s="1"/>
      <c r="EO497" s="1"/>
      <c r="EP497" s="1"/>
      <c r="EQ497" s="1"/>
    </row>
    <row r="498" spans="3:147" x14ac:dyDescent="0.25">
      <c r="C498" s="8"/>
      <c r="D498" s="8"/>
      <c r="EL498" s="1"/>
      <c r="EM498" s="1"/>
      <c r="EN498" s="1"/>
      <c r="EO498" s="1"/>
      <c r="EP498" s="1"/>
      <c r="EQ498" s="1"/>
    </row>
    <row r="499" spans="3:147" x14ac:dyDescent="0.25">
      <c r="C499" s="8"/>
      <c r="D499" s="8"/>
      <c r="EL499" s="1"/>
      <c r="EM499" s="1"/>
      <c r="EN499" s="1"/>
      <c r="EO499" s="1"/>
      <c r="EP499" s="1"/>
      <c r="EQ499" s="1"/>
    </row>
    <row r="500" spans="3:147" x14ac:dyDescent="0.25">
      <c r="C500" s="8"/>
      <c r="D500" s="8"/>
      <c r="EL500" s="1"/>
      <c r="EM500" s="1"/>
      <c r="EN500" s="1"/>
      <c r="EO500" s="1"/>
      <c r="EP500" s="1"/>
      <c r="EQ500" s="1"/>
    </row>
    <row r="501" spans="3:147" x14ac:dyDescent="0.25">
      <c r="C501" s="8"/>
      <c r="D501" s="8"/>
      <c r="EL501" s="1"/>
      <c r="EM501" s="1"/>
      <c r="EN501" s="1"/>
      <c r="EO501" s="1"/>
      <c r="EP501" s="1"/>
      <c r="EQ501" s="1"/>
    </row>
    <row r="502" spans="3:147" x14ac:dyDescent="0.25">
      <c r="C502" s="8"/>
      <c r="D502" s="8"/>
      <c r="EL502" s="1"/>
      <c r="EM502" s="1"/>
      <c r="EN502" s="1"/>
      <c r="EO502" s="1"/>
      <c r="EP502" s="1"/>
      <c r="EQ502" s="1"/>
    </row>
    <row r="503" spans="3:147" x14ac:dyDescent="0.25">
      <c r="C503" s="8"/>
      <c r="D503" s="8"/>
      <c r="EL503" s="1"/>
      <c r="EM503" s="1"/>
      <c r="EN503" s="1"/>
      <c r="EO503" s="1"/>
      <c r="EP503" s="1"/>
      <c r="EQ503" s="1"/>
    </row>
    <row r="504" spans="3:147" x14ac:dyDescent="0.25">
      <c r="C504" s="8"/>
      <c r="D504" s="8"/>
      <c r="EL504" s="1"/>
      <c r="EM504" s="1"/>
      <c r="EN504" s="1"/>
      <c r="EO504" s="1"/>
      <c r="EP504" s="1"/>
      <c r="EQ504" s="1"/>
    </row>
    <row r="505" spans="3:147" x14ac:dyDescent="0.25">
      <c r="C505" s="8"/>
      <c r="D505" s="8"/>
      <c r="EL505" s="1"/>
      <c r="EM505" s="1"/>
      <c r="EN505" s="1"/>
      <c r="EO505" s="1"/>
      <c r="EP505" s="1"/>
      <c r="EQ505" s="1"/>
    </row>
    <row r="506" spans="3:147" x14ac:dyDescent="0.25">
      <c r="C506" s="8"/>
      <c r="D506" s="8"/>
      <c r="EL506" s="1"/>
      <c r="EM506" s="1"/>
      <c r="EN506" s="1"/>
      <c r="EO506" s="1"/>
      <c r="EP506" s="1"/>
      <c r="EQ506" s="1"/>
    </row>
    <row r="507" spans="3:147" x14ac:dyDescent="0.25">
      <c r="C507" s="8"/>
      <c r="D507" s="8"/>
      <c r="EL507" s="1"/>
      <c r="EM507" s="1"/>
      <c r="EN507" s="1"/>
      <c r="EO507" s="1"/>
      <c r="EP507" s="1"/>
      <c r="EQ507" s="1"/>
    </row>
    <row r="508" spans="3:147" x14ac:dyDescent="0.25">
      <c r="C508" s="8"/>
      <c r="D508" s="8"/>
      <c r="EL508" s="1"/>
      <c r="EM508" s="1"/>
      <c r="EN508" s="1"/>
      <c r="EO508" s="1"/>
      <c r="EP508" s="1"/>
      <c r="EQ508" s="1"/>
    </row>
    <row r="509" spans="3:147" x14ac:dyDescent="0.25">
      <c r="C509" s="8"/>
      <c r="D509" s="8"/>
      <c r="EL509" s="1"/>
      <c r="EM509" s="1"/>
      <c r="EN509" s="1"/>
      <c r="EO509" s="1"/>
      <c r="EP509" s="1"/>
      <c r="EQ509" s="1"/>
    </row>
  </sheetData>
  <protectedRanges>
    <protectedRange sqref="AB14 AB11:AB12" name="Range4_1_1_1_2_1_1_1_1_1_1_1_1_1_1_1_1_1_2"/>
    <protectedRange sqref="AL14 AG14 AL11:AL12 AG11:AG12" name="Range4_2_1_1_2_1_1_1_1_1_1_1_1_1_1_1_1_1_2"/>
    <protectedRange sqref="AQ14 AQ11:AQ12" name="Range4_3_1_1_2_1_1_1_1_1_1_1_1_1_1_1_1_1_2"/>
    <protectedRange sqref="AV14 AV11:AV12" name="Range4_4_1_1_2_1_1_1_1_1_1_1_1_1_1_1_1_1_2"/>
    <protectedRange sqref="BE14 BE11:BE12" name="Range4_7_3"/>
    <protectedRange sqref="CC12" name="Range5_1_1_1"/>
    <protectedRange sqref="CN14 CN11:CN12" name="Range5_4_3"/>
    <protectedRange sqref="CR14 CR12" name="Range5_6_2"/>
    <protectedRange sqref="CZ14 CZ11:CZ12" name="Range5_9_3"/>
    <protectedRange sqref="DH14:DI14 DH11:DI12" name="Range5_12_2"/>
    <protectedRange sqref="DS11:DS12 DP14" name="Range6_1"/>
    <protectedRange sqref="DT11:DT12 DQ14" name="Range6_1_1_2"/>
    <protectedRange sqref="BD14 BD11:BD12" name="Range4_7_1_2"/>
    <protectedRange sqref="CM14 CM11:CM12" name="Range5_4_1_2"/>
    <protectedRange sqref="CY14 CY12" name="Range5_9_1_2"/>
    <protectedRange sqref="DR11:DR12 DO14" name="Range6_2_3_1"/>
    <protectedRange sqref="AB13" name="Range4_1_1_1_2_1_1_1_1_1_1_1_1_1_1_1_1_1_1_1"/>
    <protectedRange sqref="AG13 AL13" name="Range4_2_1_1_2_1_1_1_1_1_1_1_1_1_1_1_1_1_1_1"/>
    <protectedRange sqref="AQ13" name="Range4_3_1_1_2_1_1_1_1_1_1_1_1_1_1_1_1_1_1_1"/>
    <protectedRange sqref="AV13" name="Range4_4_1_1_2_1_1_1_1_1_1_1_1_1_1_1_1_1_1_1"/>
    <protectedRange sqref="BE13" name="Range4_7_2_1"/>
    <protectedRange sqref="CC13" name="Range5_1_1_1_1_1"/>
    <protectedRange sqref="CN13" name="Range5_4_2_1"/>
    <protectedRange sqref="CR13" name="Range5_6_1_1"/>
    <protectedRange sqref="CZ13" name="Range5_9_2_1"/>
    <protectedRange sqref="DH13:DI13" name="Range5_12_1_1"/>
    <protectedRange sqref="DS13" name="Range6_3_1"/>
    <protectedRange sqref="DT13" name="Range6_1_1_1_1"/>
    <protectedRange sqref="BD13" name="Range4_7_1_1_1"/>
    <protectedRange sqref="CM13" name="Range5_4_1_1_1"/>
    <protectedRange sqref="CY13" name="Range5_9_1_1_1"/>
    <protectedRange sqref="DR13" name="Range6_2_1_1_1"/>
    <protectedRange sqref="V11:V13" name="Range4_3"/>
    <protectedRange sqref="AA11:AA13" name="Range4_1_1"/>
    <protectedRange sqref="AK11:AK13" name="Range4_2_1"/>
    <protectedRange sqref="AP11:AP13" name="Range4_4_1"/>
    <protectedRange sqref="AU11:AU13" name="Range4_5_1"/>
    <protectedRange sqref="BF11:BF13" name="Range4_6_1"/>
    <protectedRange sqref="BL11:BL13" name="Range4_8_1"/>
    <protectedRange sqref="CI11:CI13" name="Range5_3_1"/>
    <protectedRange sqref="CO11:CO13" name="Range5_5_1"/>
    <protectedRange sqref="CU11:CU13" name="Range5_7_1"/>
    <protectedRange sqref="CX11:CX13" name="Range5_8_1"/>
    <protectedRange sqref="DD11:DD13" name="Range5_10_1"/>
    <protectedRange sqref="DA11:DA13" name="Range5_11_1"/>
    <protectedRange sqref="DJ11:DJ13" name="Range5_13_1"/>
  </protectedRanges>
  <mergeCells count="145">
    <mergeCell ref="EL8:EL9"/>
    <mergeCell ref="EM8:EN8"/>
    <mergeCell ref="EO8:EO9"/>
    <mergeCell ref="EP8:EQ8"/>
    <mergeCell ref="A15:B15"/>
    <mergeCell ref="EB8:EC8"/>
    <mergeCell ref="ED8:ED9"/>
    <mergeCell ref="EE8:EF8"/>
    <mergeCell ref="EG8:EG9"/>
    <mergeCell ref="EH8:EH9"/>
    <mergeCell ref="EI8:EJ8"/>
    <mergeCell ref="DS8:DT8"/>
    <mergeCell ref="DU8:DU9"/>
    <mergeCell ref="DV8:DW8"/>
    <mergeCell ref="DX8:DX9"/>
    <mergeCell ref="DY8:DZ8"/>
    <mergeCell ref="EA8:EA9"/>
    <mergeCell ref="DK8:DK9"/>
    <mergeCell ref="DL8:DL9"/>
    <mergeCell ref="DM8:DN8"/>
    <mergeCell ref="DO8:DO9"/>
    <mergeCell ref="DP8:DQ8"/>
    <mergeCell ref="DR8:DR9"/>
    <mergeCell ref="DB8:DB9"/>
    <mergeCell ref="DC8:DD8"/>
    <mergeCell ref="DE8:DE9"/>
    <mergeCell ref="DF8:DG8"/>
    <mergeCell ref="DH8:DH9"/>
    <mergeCell ref="DI8:DJ8"/>
    <mergeCell ref="CS8:CS9"/>
    <mergeCell ref="CT8:CU8"/>
    <mergeCell ref="CV8:CV9"/>
    <mergeCell ref="CW8:CX8"/>
    <mergeCell ref="CY8:CY9"/>
    <mergeCell ref="CZ8:DA8"/>
    <mergeCell ref="CJ8:CJ9"/>
    <mergeCell ref="CK8:CL8"/>
    <mergeCell ref="CM8:CM9"/>
    <mergeCell ref="CN8:CO8"/>
    <mergeCell ref="CP8:CP9"/>
    <mergeCell ref="CQ8:CR8"/>
    <mergeCell ref="CA8:CA9"/>
    <mergeCell ref="CB8:CC8"/>
    <mergeCell ref="CD8:CD9"/>
    <mergeCell ref="CE8:CF8"/>
    <mergeCell ref="CG8:CG9"/>
    <mergeCell ref="CH8:CI8"/>
    <mergeCell ref="BP8:BP9"/>
    <mergeCell ref="BQ8:BR8"/>
    <mergeCell ref="BS8:BS9"/>
    <mergeCell ref="BT8:BW8"/>
    <mergeCell ref="BX8:BX9"/>
    <mergeCell ref="BY8:BZ8"/>
    <mergeCell ref="BG8:BG9"/>
    <mergeCell ref="BH8:BI8"/>
    <mergeCell ref="BJ8:BJ9"/>
    <mergeCell ref="BK8:BL8"/>
    <mergeCell ref="BM8:BM9"/>
    <mergeCell ref="BN8:BO8"/>
    <mergeCell ref="AX8:AX9"/>
    <mergeCell ref="AY8:AZ8"/>
    <mergeCell ref="BA8:BA9"/>
    <mergeCell ref="BB8:BC8"/>
    <mergeCell ref="BD8:BD9"/>
    <mergeCell ref="BE8:BF8"/>
    <mergeCell ref="AI8:AI9"/>
    <mergeCell ref="AJ8:AM8"/>
    <mergeCell ref="AN8:AN9"/>
    <mergeCell ref="AO8:AR8"/>
    <mergeCell ref="AS8:AS9"/>
    <mergeCell ref="AT8:AW8"/>
    <mergeCell ref="T8:T9"/>
    <mergeCell ref="U8:X8"/>
    <mergeCell ref="Y8:Y9"/>
    <mergeCell ref="Z8:AC8"/>
    <mergeCell ref="AD8:AD9"/>
    <mergeCell ref="AE8:AH8"/>
    <mergeCell ref="DR7:DT7"/>
    <mergeCell ref="DX7:DZ7"/>
    <mergeCell ref="EA7:EC7"/>
    <mergeCell ref="ED7:EF7"/>
    <mergeCell ref="E8:E9"/>
    <mergeCell ref="F8:I8"/>
    <mergeCell ref="J8:J9"/>
    <mergeCell ref="K8:N8"/>
    <mergeCell ref="O8:O9"/>
    <mergeCell ref="P8:S8"/>
    <mergeCell ref="CM7:CO7"/>
    <mergeCell ref="CP7:CR7"/>
    <mergeCell ref="CS7:CU7"/>
    <mergeCell ref="CV7:CX7"/>
    <mergeCell ref="CY7:DA7"/>
    <mergeCell ref="DO7:DQ7"/>
    <mergeCell ref="BS7:BW7"/>
    <mergeCell ref="BX7:BZ7"/>
    <mergeCell ref="CA7:CC7"/>
    <mergeCell ref="CD7:CF7"/>
    <mergeCell ref="CG7:CI7"/>
    <mergeCell ref="CJ7:CL7"/>
    <mergeCell ref="AX7:AZ7"/>
    <mergeCell ref="BA7:BC7"/>
    <mergeCell ref="BD7:BF7"/>
    <mergeCell ref="BG7:BI7"/>
    <mergeCell ref="BJ7:BL7"/>
    <mergeCell ref="BM7:BO7"/>
    <mergeCell ref="DO6:DT6"/>
    <mergeCell ref="DU6:DW7"/>
    <mergeCell ref="DX6:EF6"/>
    <mergeCell ref="O7:S7"/>
    <mergeCell ref="T7:X7"/>
    <mergeCell ref="Y7:AC7"/>
    <mergeCell ref="AD7:AH7"/>
    <mergeCell ref="AI7:AM7"/>
    <mergeCell ref="AN7:AR7"/>
    <mergeCell ref="AS7:AW7"/>
    <mergeCell ref="DO5:EF5"/>
    <mergeCell ref="EG5:EG7"/>
    <mergeCell ref="EH5:EJ7"/>
    <mergeCell ref="EL5:EN7"/>
    <mergeCell ref="EO5:EQ7"/>
    <mergeCell ref="O6:AZ6"/>
    <mergeCell ref="BA6:BO6"/>
    <mergeCell ref="BP6:BR7"/>
    <mergeCell ref="BS6:CI6"/>
    <mergeCell ref="CJ6:CR6"/>
    <mergeCell ref="T5:AM5"/>
    <mergeCell ref="AN5:BL5"/>
    <mergeCell ref="BS5:CQ5"/>
    <mergeCell ref="CS5:DJ5"/>
    <mergeCell ref="DK5:DK7"/>
    <mergeCell ref="DL5:DN7"/>
    <mergeCell ref="CS6:DA6"/>
    <mergeCell ref="DB6:DD7"/>
    <mergeCell ref="DE6:DG7"/>
    <mergeCell ref="DH6:DJ7"/>
    <mergeCell ref="D2:Q2"/>
    <mergeCell ref="C3:R3"/>
    <mergeCell ref="P4:Q4"/>
    <mergeCell ref="A5:A9"/>
    <mergeCell ref="B5:B9"/>
    <mergeCell ref="C5:C9"/>
    <mergeCell ref="D5:D9"/>
    <mergeCell ref="E5:I7"/>
    <mergeCell ref="J5:N7"/>
    <mergeCell ref="O5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03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2022-04-27T12:18:12Z</dcterms:modified>
</cp:coreProperties>
</file>