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02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D13"/>
  <c r="C13"/>
  <c r="G12"/>
  <c r="F12"/>
  <c r="P12" s="1"/>
  <c r="E12"/>
  <c r="G11"/>
  <c r="F11"/>
  <c r="P11" s="1"/>
  <c r="E11"/>
  <c r="Q11" s="1"/>
  <c r="G10"/>
  <c r="F10"/>
  <c r="P10" s="1"/>
  <c r="E10"/>
  <c r="G9"/>
  <c r="G13" s="1"/>
  <c r="F9"/>
  <c r="F13" s="1"/>
  <c r="E9"/>
  <c r="E13" s="1"/>
  <c r="Q10" l="1"/>
  <c r="Q12"/>
  <c r="P9"/>
  <c r="P13" s="1"/>
  <c r="Q9"/>
  <c r="Q13" l="1"/>
</calcChain>
</file>

<file path=xl/sharedStrings.xml><?xml version="1.0" encoding="utf-8"?>
<sst xmlns="http://schemas.openxmlformats.org/spreadsheetml/2006/main" count="30" uniqueCount="24">
  <si>
    <t>ՏԵՂԵԿԱՏՎՈՒԹՅՈՒՆ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</si>
  <si>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2022թ_մարտի 10-ի  դրությամբ</t>
  </si>
  <si>
    <t>հազար դրամ</t>
  </si>
  <si>
    <t>N</t>
  </si>
  <si>
    <t xml:space="preserve">Համայնքի անվանումը </t>
  </si>
  <si>
    <t>Նախորդ տարիների
 պարտքը /31.12.2021թ. դրությամբ/</t>
  </si>
  <si>
    <t xml:space="preserve"> Նախորդ տարիների պարտքի  մարումը
2022թ. ընթացքում</t>
  </si>
  <si>
    <t xml:space="preserve"> Նախորդ տարիների պարտքի  մնացորդը 10.01.2022թ.
դրությամբ` 4=2-3</t>
  </si>
  <si>
    <t>Ընդամենը
համայնքապետարանի, ՏԻՄ -ին ենթակա բյուջետային հիմնարկների, ՀՈԱԿ-ների աշխատողների աշխատավարձերը 
2022թ. մարտի 10-ի դրությամբ</t>
  </si>
  <si>
    <t xml:space="preserve"> Այդ թվում` համայնքապետարանի աշխատողների աշխատավարձերը  2022թ.  մարտի 10-ի դրությամբ</t>
  </si>
  <si>
    <t>Այդ թվում` ՏԻՄ-ին ենթակա  բյուջետային հիմնարկների աշխատողների աշխատավարձերը 
2022թ. մարտի 10-ի դրությամբ</t>
  </si>
  <si>
    <t xml:space="preserve">              Այդ թվում` ՀՈԱԿ-ների աշխատողների              աշխատավարձերը 2022թ.  մարտի 10-ի դրությամբ</t>
  </si>
  <si>
    <r>
      <t xml:space="preserve">2021թ. ընթացիկ տարվա աշխատավարձի պարտքը
2022թ.
 մարտի 10-ի դրությամբ </t>
    </r>
    <r>
      <rPr>
        <sz val="7"/>
        <rFont val="GHEA Grapalat"/>
        <family val="3"/>
      </rPr>
      <t>(15=5-6)</t>
    </r>
  </si>
  <si>
    <r>
      <t xml:space="preserve">Ընդամենը աշխատավարձի պարտքը
2022թ.
 մարտի 10-ի դրությամբ        </t>
    </r>
    <r>
      <rPr>
        <sz val="7"/>
        <rFont val="GHEA Grapalat"/>
        <family val="3"/>
      </rPr>
      <t>(16=4+15)</t>
    </r>
  </si>
  <si>
    <t>հաշվարկ</t>
  </si>
  <si>
    <t>փաստ</t>
  </si>
  <si>
    <t>Այդ թվում` մանկապարտեզներ</t>
  </si>
  <si>
    <r>
      <t xml:space="preserve">հաշվարկ
</t>
    </r>
    <r>
      <rPr>
        <sz val="7"/>
        <rFont val="GHEA Grapalat"/>
        <family val="3"/>
      </rPr>
      <t>(5=7+9+11)</t>
    </r>
  </si>
  <si>
    <r>
      <t xml:space="preserve">փաստ
</t>
    </r>
    <r>
      <rPr>
        <sz val="7"/>
        <rFont val="GHEA Grapalat"/>
        <family val="3"/>
      </rPr>
      <t>(6=8+10+12)</t>
    </r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</si>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</sst>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5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2" fillId="0" borderId="0" xfId="0" applyFont="1"/>
    <xf numFmtId="0" fontId="4" fillId="0" borderId="0" xfId="0" applyFont="1"/>
    <xf numFmtId="0" fontId="5" fillId="5" borderId="6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13"/>
  <sheetViews>
    <sheetView tabSelected="1" workbookViewId="0">
      <selection activeCell="C3" sqref="C3:J3"/>
    </sheetView>
  </sheetViews>
  <sheetFormatPr defaultRowHeight="12.75"/>
  <cols>
    <col min="1" max="1" width="3.85546875" style="32" customWidth="1"/>
    <col min="2" max="2" width="11.5703125" style="32" customWidth="1"/>
    <col min="3" max="3" width="13" style="33" customWidth="1"/>
    <col min="4" max="4" width="13.140625" style="33" customWidth="1"/>
    <col min="5" max="5" width="16.42578125" style="32" customWidth="1"/>
    <col min="6" max="7" width="14.7109375" style="32" customWidth="1"/>
    <col min="8" max="8" width="13.42578125" style="32" customWidth="1"/>
    <col min="9" max="9" width="12.85546875" style="32" customWidth="1"/>
    <col min="10" max="10" width="13.42578125" style="32" customWidth="1"/>
    <col min="11" max="11" width="12.7109375" style="32" customWidth="1"/>
    <col min="12" max="12" width="12.140625" style="32" customWidth="1"/>
    <col min="13" max="13" width="11.85546875" style="32" customWidth="1"/>
    <col min="14" max="14" width="11.5703125" style="32" customWidth="1"/>
    <col min="15" max="15" width="10.7109375" style="32" customWidth="1"/>
    <col min="16" max="16" width="15" style="32" customWidth="1"/>
    <col min="17" max="17" width="14" style="32" customWidth="1"/>
    <col min="18" max="22" width="5.5703125" style="1" customWidth="1"/>
    <col min="23" max="23" width="5.140625" style="1" customWidth="1"/>
    <col min="24" max="24" width="5.5703125" style="1" customWidth="1"/>
    <col min="25" max="36" width="9.140625" style="1"/>
    <col min="37" max="16384" width="9.140625" style="32"/>
  </cols>
  <sheetData>
    <row r="2" spans="1:36" s="1" customFormat="1" ht="16.5">
      <c r="C2" s="51" t="s">
        <v>0</v>
      </c>
      <c r="D2" s="51"/>
      <c r="E2" s="51"/>
      <c r="F2" s="51"/>
      <c r="G2" s="51"/>
      <c r="H2" s="51"/>
      <c r="I2" s="51"/>
      <c r="J2" s="51"/>
      <c r="K2" s="2"/>
      <c r="L2" s="2"/>
      <c r="M2" s="2"/>
      <c r="N2" s="2"/>
      <c r="O2" s="2"/>
      <c r="P2" s="2"/>
      <c r="Q2" s="3"/>
    </row>
    <row r="3" spans="1:36" s="1" customFormat="1" ht="16.5">
      <c r="A3" s="4"/>
      <c r="B3" s="4"/>
      <c r="C3" s="52" t="s">
        <v>1</v>
      </c>
      <c r="D3" s="52"/>
      <c r="E3" s="52"/>
      <c r="F3" s="52"/>
      <c r="G3" s="52"/>
      <c r="H3" s="52"/>
      <c r="I3" s="52"/>
      <c r="J3" s="52"/>
      <c r="K3" s="5"/>
      <c r="L3" s="5"/>
      <c r="M3" s="5"/>
      <c r="N3" s="5"/>
      <c r="O3" s="5"/>
      <c r="P3" s="5"/>
      <c r="Q3" s="5"/>
    </row>
    <row r="4" spans="1:36" s="6" customFormat="1">
      <c r="A4" s="53"/>
      <c r="B4" s="53"/>
      <c r="C4" s="53"/>
      <c r="D4" s="53"/>
      <c r="E4" s="53"/>
      <c r="F4" s="4"/>
      <c r="H4" s="7"/>
      <c r="I4" s="4"/>
      <c r="J4" s="4"/>
      <c r="K4" s="4"/>
      <c r="L4" s="4"/>
      <c r="M4" s="4"/>
      <c r="N4" s="4"/>
      <c r="O4" s="4"/>
      <c r="P4" s="8" t="s">
        <v>2</v>
      </c>
      <c r="Q4" s="4"/>
    </row>
    <row r="5" spans="1:36" s="1" customFormat="1">
      <c r="A5" s="54" t="s">
        <v>3</v>
      </c>
      <c r="B5" s="54" t="s">
        <v>4</v>
      </c>
      <c r="C5" s="55" t="s">
        <v>5</v>
      </c>
      <c r="D5" s="55" t="s">
        <v>6</v>
      </c>
      <c r="E5" s="58" t="s">
        <v>7</v>
      </c>
      <c r="F5" s="36" t="s">
        <v>8</v>
      </c>
      <c r="G5" s="37"/>
      <c r="H5" s="36" t="s">
        <v>9</v>
      </c>
      <c r="I5" s="37"/>
      <c r="J5" s="36" t="s">
        <v>10</v>
      </c>
      <c r="K5" s="37"/>
      <c r="L5" s="40" t="s">
        <v>11</v>
      </c>
      <c r="M5" s="41"/>
      <c r="N5" s="41"/>
      <c r="O5" s="41"/>
      <c r="P5" s="42" t="s">
        <v>12</v>
      </c>
      <c r="Q5" s="45" t="s">
        <v>13</v>
      </c>
    </row>
    <row r="6" spans="1:36" s="1" customFormat="1">
      <c r="A6" s="54"/>
      <c r="B6" s="54"/>
      <c r="C6" s="56"/>
      <c r="D6" s="56"/>
      <c r="E6" s="59"/>
      <c r="F6" s="38"/>
      <c r="G6" s="39"/>
      <c r="H6" s="38"/>
      <c r="I6" s="39"/>
      <c r="J6" s="38"/>
      <c r="K6" s="39"/>
      <c r="L6" s="48" t="s">
        <v>14</v>
      </c>
      <c r="M6" s="48" t="s">
        <v>15</v>
      </c>
      <c r="N6" s="40" t="s">
        <v>16</v>
      </c>
      <c r="O6" s="50"/>
      <c r="P6" s="43"/>
      <c r="Q6" s="46"/>
    </row>
    <row r="7" spans="1:36" s="1" customFormat="1" ht="21.75">
      <c r="A7" s="54"/>
      <c r="B7" s="54"/>
      <c r="C7" s="57"/>
      <c r="D7" s="57"/>
      <c r="E7" s="60"/>
      <c r="F7" s="9" t="s">
        <v>17</v>
      </c>
      <c r="G7" s="9" t="s">
        <v>18</v>
      </c>
      <c r="H7" s="9" t="s">
        <v>14</v>
      </c>
      <c r="I7" s="9" t="s">
        <v>15</v>
      </c>
      <c r="J7" s="9" t="s">
        <v>14</v>
      </c>
      <c r="K7" s="9" t="s">
        <v>15</v>
      </c>
      <c r="L7" s="49"/>
      <c r="M7" s="49"/>
      <c r="N7" s="9" t="s">
        <v>14</v>
      </c>
      <c r="O7" s="9" t="s">
        <v>15</v>
      </c>
      <c r="P7" s="44"/>
      <c r="Q7" s="47"/>
    </row>
    <row r="8" spans="1:36" s="1" customFormat="1">
      <c r="A8" s="10"/>
      <c r="B8" s="11">
        <v>1</v>
      </c>
      <c r="C8" s="11">
        <v>2</v>
      </c>
      <c r="D8" s="11">
        <v>3</v>
      </c>
      <c r="E8" s="12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3">
        <v>15</v>
      </c>
      <c r="Q8" s="14">
        <v>16</v>
      </c>
    </row>
    <row r="9" spans="1:36" s="24" customFormat="1" ht="13.5">
      <c r="A9" s="15">
        <v>1</v>
      </c>
      <c r="B9" s="16" t="s">
        <v>19</v>
      </c>
      <c r="C9" s="17">
        <v>5171.7</v>
      </c>
      <c r="D9" s="17">
        <v>0</v>
      </c>
      <c r="E9" s="18">
        <f>C9-D9</f>
        <v>5171.7</v>
      </c>
      <c r="F9" s="19">
        <f t="shared" ref="F9:G12" si="0">H9+J9+L9</f>
        <v>121891.09999999999</v>
      </c>
      <c r="G9" s="19">
        <f t="shared" si="0"/>
        <v>121891.09999999999</v>
      </c>
      <c r="H9" s="20">
        <v>24130.1</v>
      </c>
      <c r="I9" s="20">
        <v>24130.1</v>
      </c>
      <c r="J9" s="20">
        <v>23473.3</v>
      </c>
      <c r="K9" s="20">
        <v>23473.3</v>
      </c>
      <c r="L9" s="20">
        <v>74287.7</v>
      </c>
      <c r="M9" s="20">
        <v>74287.7</v>
      </c>
      <c r="N9" s="20">
        <v>54566.7</v>
      </c>
      <c r="O9" s="20">
        <v>54566.7</v>
      </c>
      <c r="P9" s="21">
        <f>F9-G9</f>
        <v>0</v>
      </c>
      <c r="Q9" s="22">
        <f>E9+P9</f>
        <v>5171.7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23" customFormat="1" ht="13.5">
      <c r="A10" s="25">
        <v>2</v>
      </c>
      <c r="B10" s="26" t="s">
        <v>20</v>
      </c>
      <c r="C10" s="27"/>
      <c r="D10" s="27"/>
      <c r="E10" s="18">
        <f t="shared" ref="E10:E12" si="1">C10-D10</f>
        <v>0</v>
      </c>
      <c r="F10" s="19">
        <f t="shared" si="0"/>
        <v>111455.29999999999</v>
      </c>
      <c r="G10" s="19">
        <f t="shared" si="0"/>
        <v>111455.29999999999</v>
      </c>
      <c r="H10" s="20">
        <v>23760.6</v>
      </c>
      <c r="I10" s="20">
        <v>23760.6</v>
      </c>
      <c r="J10" s="20">
        <v>0</v>
      </c>
      <c r="K10" s="20">
        <v>0</v>
      </c>
      <c r="L10" s="20">
        <v>87694.7</v>
      </c>
      <c r="M10" s="20">
        <v>87694.7</v>
      </c>
      <c r="N10" s="20">
        <v>38596.400000000001</v>
      </c>
      <c r="O10" s="20">
        <v>38596.400000000001</v>
      </c>
      <c r="P10" s="21">
        <f>F10-G10</f>
        <v>0</v>
      </c>
      <c r="Q10" s="22">
        <f>E10+P10</f>
        <v>0</v>
      </c>
    </row>
    <row r="11" spans="1:36" s="23" customFormat="1" ht="13.5">
      <c r="A11" s="25">
        <v>3</v>
      </c>
      <c r="B11" s="26" t="s">
        <v>21</v>
      </c>
      <c r="C11" s="27"/>
      <c r="D11" s="27"/>
      <c r="E11" s="18">
        <f t="shared" si="1"/>
        <v>0</v>
      </c>
      <c r="F11" s="19">
        <f t="shared" si="0"/>
        <v>94143.2</v>
      </c>
      <c r="G11" s="19">
        <f t="shared" si="0"/>
        <v>94143.2</v>
      </c>
      <c r="H11" s="20">
        <v>26317.599999999999</v>
      </c>
      <c r="I11" s="20">
        <v>26317.599999999999</v>
      </c>
      <c r="J11" s="20">
        <v>12244.3</v>
      </c>
      <c r="K11" s="20">
        <v>12244.3</v>
      </c>
      <c r="L11" s="20">
        <v>55581.3</v>
      </c>
      <c r="M11" s="20">
        <v>55581.3</v>
      </c>
      <c r="N11" s="20">
        <v>32386.6</v>
      </c>
      <c r="O11" s="20">
        <v>32386.6</v>
      </c>
      <c r="P11" s="21">
        <f t="shared" ref="P11:P12" si="2">F11-G11</f>
        <v>0</v>
      </c>
      <c r="Q11" s="22">
        <f t="shared" ref="Q11:Q12" si="3">E11+P11</f>
        <v>0</v>
      </c>
    </row>
    <row r="12" spans="1:36" s="24" customFormat="1" ht="13.5">
      <c r="A12" s="15">
        <v>4</v>
      </c>
      <c r="B12" s="16" t="s">
        <v>22</v>
      </c>
      <c r="C12" s="17">
        <v>2071.3000000000002</v>
      </c>
      <c r="D12" s="17"/>
      <c r="E12" s="18">
        <f t="shared" si="1"/>
        <v>2071.3000000000002</v>
      </c>
      <c r="F12" s="19">
        <f t="shared" si="0"/>
        <v>94025.799999999988</v>
      </c>
      <c r="G12" s="19">
        <f t="shared" si="0"/>
        <v>94025.799999999988</v>
      </c>
      <c r="H12" s="20">
        <v>34796.699999999997</v>
      </c>
      <c r="I12" s="20">
        <v>34796.699999999997</v>
      </c>
      <c r="J12" s="20">
        <v>20418.599999999999</v>
      </c>
      <c r="K12" s="20">
        <v>20418.599999999999</v>
      </c>
      <c r="L12" s="20">
        <v>38810.5</v>
      </c>
      <c r="M12" s="20">
        <v>38810.5</v>
      </c>
      <c r="N12" s="20">
        <v>26768.799999999999</v>
      </c>
      <c r="O12" s="20">
        <v>26768.799999999999</v>
      </c>
      <c r="P12" s="21">
        <f t="shared" si="2"/>
        <v>0</v>
      </c>
      <c r="Q12" s="22">
        <f t="shared" si="3"/>
        <v>2071.3000000000002</v>
      </c>
      <c r="R12" s="23"/>
      <c r="S12" s="23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3"/>
      <c r="AG12" s="23"/>
      <c r="AH12" s="23"/>
      <c r="AI12" s="23"/>
      <c r="AJ12" s="23"/>
    </row>
    <row r="13" spans="1:36" s="31" customFormat="1" ht="13.5">
      <c r="A13" s="34" t="s">
        <v>23</v>
      </c>
      <c r="B13" s="35"/>
      <c r="C13" s="29">
        <f t="shared" ref="C13:E13" si="4">SUM(C9:C12)</f>
        <v>7243</v>
      </c>
      <c r="D13" s="29">
        <f t="shared" si="4"/>
        <v>0</v>
      </c>
      <c r="E13" s="29">
        <f t="shared" si="4"/>
        <v>7243</v>
      </c>
      <c r="F13" s="29">
        <f>SUM(F9:F12)</f>
        <v>421515.39999999997</v>
      </c>
      <c r="G13" s="29">
        <f t="shared" ref="G13:Q13" si="5">SUM(G9:G12)</f>
        <v>421515.39999999997</v>
      </c>
      <c r="H13" s="29">
        <f t="shared" si="5"/>
        <v>109004.99999999999</v>
      </c>
      <c r="I13" s="29">
        <f t="shared" si="5"/>
        <v>109004.99999999999</v>
      </c>
      <c r="J13" s="29">
        <f t="shared" si="5"/>
        <v>56136.2</v>
      </c>
      <c r="K13" s="29">
        <f t="shared" si="5"/>
        <v>56136.2</v>
      </c>
      <c r="L13" s="29">
        <f t="shared" si="5"/>
        <v>256374.2</v>
      </c>
      <c r="M13" s="29">
        <f t="shared" si="5"/>
        <v>256374.2</v>
      </c>
      <c r="N13" s="29">
        <f t="shared" si="5"/>
        <v>152318.5</v>
      </c>
      <c r="O13" s="29">
        <f t="shared" si="5"/>
        <v>152318.5</v>
      </c>
      <c r="P13" s="29">
        <f t="shared" si="5"/>
        <v>0</v>
      </c>
      <c r="Q13" s="29">
        <f t="shared" si="5"/>
        <v>7243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</sheetData>
  <mergeCells count="18"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  <mergeCell ref="A13:B13"/>
    <mergeCell ref="J5:K6"/>
    <mergeCell ref="L5:O5"/>
    <mergeCell ref="P5:P7"/>
    <mergeCell ref="Q5:Q7"/>
    <mergeCell ref="L6:L7"/>
    <mergeCell ref="M6:M7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https:/mul2-tavush.gov.am/tasks/326837/oneclick/49eda9dc1e34152067a9b49aaa54dc677bbcb3e836c08b06dda2c9ac4cf78b7d.xlsx?token=bb4af931865a764a592f53655fccdc69</cp:keywords>
  <cp:lastModifiedBy/>
  <dcterms:created xsi:type="dcterms:W3CDTF">2006-09-16T00:00:00Z</dcterms:created>
  <dcterms:modified xsi:type="dcterms:W3CDTF">2022-04-27T13:47:26Z</dcterms:modified>
</cp:coreProperties>
</file>