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4400" windowHeight="9105" tabRatio="525" activeTab="0"/>
  </bookViews>
  <sheets>
    <sheet name="list" sheetId="1" r:id="rId1"/>
    <sheet name="hat1" sheetId="2" r:id="rId2"/>
    <sheet name="hat2" sheetId="3" r:id="rId3"/>
    <sheet name="hat3" sheetId="4" r:id="rId4"/>
    <sheet name="hat4,5" sheetId="5" r:id="rId5"/>
    <sheet name="hat6" sheetId="6" r:id="rId6"/>
  </sheets>
  <definedNames/>
  <calcPr fullCalcOnLoad="1"/>
</workbook>
</file>

<file path=xl/sharedStrings.xml><?xml version="1.0" encoding="utf-8"?>
<sst xmlns="http://schemas.openxmlformats.org/spreadsheetml/2006/main" count="2211" uniqueCount="804">
  <si>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</si>
  <si>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</si>
  <si>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</si>
  <si>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</si>
  <si>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</si>
  <si>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</si>
  <si>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</si>
  <si>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</si>
  <si>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</si>
  <si>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</si>
  <si>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</si>
  <si>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</si>
  <si>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</si>
  <si>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</si>
  <si>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</si>
  <si>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</si>
  <si>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</si>
  <si>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</si>
  <si>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</si>
  <si>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</si>
  <si>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</si>
  <si>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</si>
  <si>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</si>
  <si>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</si>
  <si>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</si>
  <si>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</si>
  <si>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</si>
  <si>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</si>
  <si>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</si>
  <si>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</si>
  <si>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</si>
  <si>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</si>
  <si>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</si>
  <si>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</si>
  <si>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</si>
  <si>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</si>
  <si>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</si>
  <si>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</si>
  <si>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</si>
  <si>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</si>
  <si>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</si>
  <si>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</si>
  <si>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</si>
  <si>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</si>
  <si>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</si>
  <si>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</si>
  <si>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</si>
  <si>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</si>
  <si>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</si>
  <si>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</si>
  <si>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</si>
  <si>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</si>
  <si>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</si>
  <si>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</si>
  <si>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</si>
  <si>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</si>
  <si>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</si>
  <si>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</si>
  <si>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</si>
  <si>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</si>
  <si>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</si>
  <si>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</si>
  <si>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</si>
  <si>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</si>
  <si>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</si>
  <si>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</si>
  <si>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</si>
  <si>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</si>
  <si>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</si>
  <si>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</si>
  <si>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</si>
  <si>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</si>
  <si>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</si>
  <si>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</si>
  <si>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</si>
  <si>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</si>
  <si>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</si>
  <si>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</si>
  <si>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</si>
  <si>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</si>
  <si>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</si>
  <si>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</si>
  <si>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</si>
  <si>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</si>
  <si>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</si>
  <si>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</si>
  <si>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</si>
  <si>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</si>
  <si>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</si>
  <si>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</si>
  <si>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</si>
  <si>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</si>
  <si>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</si>
  <si>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</si>
  <si>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</si>
  <si>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</si>
  <si>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</si>
  <si>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</si>
  <si>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</si>
  <si>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</si>
  <si>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</si>
  <si>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</si>
  <si>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</si>
  <si>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</si>
  <si>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</si>
  <si>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</si>
  <si>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</si>
  <si>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</si>
  <si>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</si>
  <si>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</si>
  <si>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</si>
  <si>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</si>
  <si>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</si>
  <si>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</si>
  <si>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</si>
  <si>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</si>
  <si>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</si>
  <si>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</si>
  <si>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</si>
  <si>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</si>
  <si>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</si>
  <si>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</si>
  <si>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</si>
  <si>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</si>
  <si>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</si>
  <si>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</si>
  <si>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</si>
  <si>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</si>
  <si>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</si>
  <si>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</si>
  <si>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</si>
  <si>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</si>
  <si>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</si>
  <si>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</si>
  <si>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</si>
  <si>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</si>
  <si>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</si>
  <si>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</si>
  <si>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</si>
  <si>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</si>
  <si>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</si>
  <si>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</si>
  <si>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</si>
  <si>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</si>
  <si>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</si>
  <si>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</si>
  <si>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</si>
  <si>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</si>
  <si>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</si>
  <si>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</si>
  <si>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</si>
  <si>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</si>
  <si>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</si>
  <si>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</si>
  <si>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</si>
  <si>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</si>
  <si>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</si>
  <si>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</si>
  <si>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</si>
  <si>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</si>
  <si>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</si>
  <si>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</si>
  <si>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</si>
  <si>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</si>
  <si>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</si>
  <si>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</si>
  <si>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</si>
  <si>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</si>
  <si>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</si>
  <si>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</si>
  <si>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</si>
  <si>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</si>
  <si>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</si>
  <si>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</si>
  <si>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</si>
  <si>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</si>
  <si>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</si>
  <si>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</si>
  <si>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</si>
  <si>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</si>
  <si>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</si>
  <si>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</si>
  <si>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</si>
  <si>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</si>
  <si>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</si>
  <si>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</si>
  <si>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</si>
  <si>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</si>
  <si>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</si>
  <si>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</si>
  <si>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</si>
  <si>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</si>
  <si>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</si>
  <si>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</si>
  <si>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</si>
  <si>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</si>
  <si>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</si>
  <si>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</si>
  <si>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</si>
  <si>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</si>
  <si>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</si>
  <si>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</si>
  <si>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</si>
  <si>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</si>
  <si>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</si>
  <si>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</si>
  <si>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</si>
  <si>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</si>
  <si>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</si>
  <si>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</si>
  <si>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</si>
  <si>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</si>
  <si>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</si>
  <si>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</si>
  <si>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</si>
  <si>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</si>
  <si>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</si>
  <si>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</si>
  <si>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</si>
  <si>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</si>
  <si>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</si>
  <si>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</si>
  <si>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</si>
  <si>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</si>
  <si>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</si>
  <si>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</si>
  <si>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</si>
  <si>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</si>
  <si>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</si>
  <si>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</si>
  <si>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</si>
  <si>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</si>
  <si>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</si>
  <si>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</si>
  <si>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</si>
  <si>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</si>
  <si>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</si>
  <si>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</si>
  <si>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</si>
  <si>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</si>
  <si>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</si>
  <si>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</si>
  <si>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</si>
  <si>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</si>
  <si>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</si>
  <si>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</si>
  <si>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</si>
  <si>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</si>
  <si>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</si>
  <si>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</si>
  <si>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</si>
  <si>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</si>
  <si>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</si>
  <si>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</si>
  <si>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</si>
  <si>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</si>
  <si>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</si>
  <si>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</si>
  <si>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</si>
  <si>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</si>
  <si>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</si>
  <si>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</si>
  <si>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</si>
  <si>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</si>
  <si>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</si>
  <si>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</si>
  <si>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</si>
  <si>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</si>
  <si>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</si>
  <si>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</si>
  <si>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</si>
  <si>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</si>
  <si>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</si>
  <si>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</si>
  <si>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</si>
  <si>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</si>
  <si>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</si>
  <si>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</si>
  <si>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</si>
  <si>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</si>
  <si>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</si>
  <si>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</si>
  <si>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</si>
  <si>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</si>
  <si>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</si>
  <si>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</si>
  <si>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</si>
  <si>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</si>
  <si>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</si>
  <si>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</si>
  <si>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</si>
  <si>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</si>
  <si>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</si>
  <si>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</si>
  <si>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</si>
  <si>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</si>
  <si>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</si>
  <si>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</si>
  <si>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</si>
  <si>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</si>
  <si>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</si>
  <si>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</si>
  <si>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</si>
  <si>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</si>
  <si>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</si>
  <si>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</si>
  <si>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</si>
  <si>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</si>
  <si>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</si>
  <si>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</si>
  <si>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</si>
  <si>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</si>
  <si>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</si>
  <si>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</si>
  <si>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</si>
  <si>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</si>
  <si>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</si>
  <si>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</si>
  <si>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</si>
  <si>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</si>
  <si>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</si>
  <si>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</si>
  <si>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</si>
  <si>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</si>
  <si>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</si>
  <si>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</si>
  <si>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</si>
  <si>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</si>
  <si>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</si>
  <si>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</si>
  <si>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</si>
  <si>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</si>
  <si>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</si>
  <si>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</si>
  <si>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</si>
  <si>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</si>
  <si>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</si>
  <si>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</si>
  <si>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</si>
  <si>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</si>
  <si>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</si>
  <si>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</si>
  <si>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</si>
  <si>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</si>
  <si>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</si>
  <si>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</si>
  <si>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</si>
  <si>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</si>
  <si>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</si>
  <si>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</si>
  <si>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</si>
  <si>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</si>
  <si>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</si>
  <si>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</si>
  <si>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</si>
  <si>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</si>
  <si>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</si>
  <si>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</si>
  <si>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</si>
  <si>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</si>
  <si>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</si>
  <si>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</si>
  <si>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</si>
  <si>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</si>
  <si>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</si>
  <si>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</si>
  <si>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</si>
  <si>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</si>
  <si>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</si>
  <si>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</si>
  <si>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</si>
  <si>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</si>
  <si>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</si>
  <si>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</si>
  <si>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</si>
  <si>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</si>
  <si>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</si>
  <si>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</si>
  <si>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</si>
  <si>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</si>
  <si>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</si>
  <si>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</si>
  <si>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</si>
  <si>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</si>
  <si>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</si>
  <si>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</si>
  <si>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</si>
  <si>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</si>
  <si>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</si>
  <si>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</si>
  <si>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</si>
  <si>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</si>
  <si>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</si>
  <si>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</si>
  <si>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</si>
  <si>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</si>
  <si>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</si>
  <si>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</si>
  <si>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</si>
  <si>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</si>
  <si>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</si>
  <si>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</si>
  <si>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</si>
  <si>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</si>
  <si>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</si>
  <si>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</si>
  <si>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</si>
  <si>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</si>
  <si>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</si>
  <si>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</si>
  <si>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</si>
  <si>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</si>
  <si>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</si>
  <si>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</si>
  <si>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</si>
  <si>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</si>
  <si>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</si>
  <si>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</si>
  <si>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</si>
  <si>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</si>
  <si>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</si>
  <si>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</si>
  <si>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</si>
  <si>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</si>
  <si>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</si>
  <si>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</si>
  <si>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</si>
  <si>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</si>
  <si>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</si>
  <si>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</si>
  <si>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</si>
  <si>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</si>
  <si>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</si>
  <si>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</si>
  <si>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</si>
  <si>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</si>
  <si>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</si>
  <si>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</si>
  <si>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</si>
  <si>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</si>
  <si>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</si>
  <si>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</si>
  <si>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</si>
  <si>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</si>
  <si>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</si>
  <si>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</si>
  <si>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</si>
  <si>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</si>
  <si>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</si>
  <si>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</si>
  <si>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</si>
  <si>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</si>
  <si>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</si>
  <si>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</si>
  <si>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</si>
  <si>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</si>
  <si>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</si>
  <si>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</si>
  <si>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</si>
  <si>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</si>
  <si>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</si>
  <si>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</si>
  <si>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</si>
  <si>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</si>
  <si>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</si>
  <si>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</si>
  <si>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</si>
  <si>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</si>
  <si>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</si>
  <si>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</si>
  <si>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</si>
  <si>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</si>
  <si>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</si>
  <si>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</si>
  <si>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</si>
  <si>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</si>
  <si>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</si>
  <si>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</si>
  <si>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</si>
  <si>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</si>
  <si>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</si>
  <si>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</si>
  <si>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</si>
  <si>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</si>
  <si>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</si>
  <si>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</si>
  <si>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</si>
  <si>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</si>
  <si>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</si>
  <si>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</si>
  <si>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</si>
  <si>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</si>
  <si>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</si>
  <si>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</si>
  <si>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</si>
  <si>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</si>
  <si>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</si>
  <si>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</si>
  <si>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</si>
  <si>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</si>
  <si>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</si>
  <si>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</si>
  <si>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</si>
  <si>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</si>
  <si>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</si>
  <si>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</si>
  <si>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</si>
  <si>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</si>
  <si>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</si>
  <si>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</si>
  <si>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</si>
  <si>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</si>
  <si>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</si>
  <si>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</si>
  <si>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</si>
  <si>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</si>
  <si>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</si>
  <si>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</si>
  <si>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</si>
  <si>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</si>
  <si>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</si>
  <si>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</si>
  <si>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</si>
  <si>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</si>
  <si>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</si>
  <si>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</si>
  <si>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</si>
  <si>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</si>
  <si>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</si>
  <si>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</si>
  <si>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</si>
  <si>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</si>
  <si>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</si>
  <si>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</si>
  <si>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</si>
  <si>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</si>
  <si>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</si>
  <si>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</si>
  <si>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</si>
  <si>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</si>
  <si>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</si>
  <si>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</si>
  <si>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</si>
  <si>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</si>
  <si>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</si>
  <si>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</si>
  <si>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</si>
  <si>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</si>
  <si>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</si>
  <si>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</si>
  <si>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</si>
  <si>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</si>
  <si>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</si>
  <si>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</si>
  <si>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</si>
  <si>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</si>
  <si>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</si>
  <si>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</si>
  <si>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</si>
  <si>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</si>
  <si>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</si>
  <si>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</si>
  <si>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</si>
  <si>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</si>
  <si>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</si>
  <si>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</si>
  <si>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</si>
  <si>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</si>
  <si>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</si>
  <si>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</si>
  <si>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</si>
  <si>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</si>
  <si>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</si>
  <si>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</si>
  <si>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</si>
  <si>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</si>
  <si>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</si>
  <si>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</si>
  <si>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</si>
  <si>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</si>
  <si>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</si>
  <si>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</si>
  <si>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</si>
  <si>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</si>
  <si>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</si>
  <si>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</si>
  <si>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</si>
  <si>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</si>
  <si>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</si>
  <si>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</si>
  <si>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</si>
  <si>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</si>
  <si>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</si>
  <si>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</si>
  <si>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</si>
  <si>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</si>
  <si>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</si>
  <si>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</si>
  <si>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</si>
  <si>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</si>
  <si>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</si>
  <si>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</si>
  <si>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</si>
  <si>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</si>
  <si>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</si>
  <si>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</si>
  <si>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</si>
  <si>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</si>
  <si>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</si>
  <si>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</si>
  <si>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</si>
  <si>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</si>
  <si>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</si>
  <si>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</si>
  <si>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</si>
  <si>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</si>
  <si>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</si>
  <si>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</si>
  <si>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</si>
  <si>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</si>
  <si>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</si>
  <si>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</si>
  <si>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</si>
  <si>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</si>
  <si>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</si>
  <si>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</si>
  <si>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</si>
  <si>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</si>
  <si>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</si>
  <si>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</si>
  <si>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</si>
  <si>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</si>
  <si>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</si>
  <si>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</si>
  <si>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</si>
  <si>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</si>
  <si>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</si>
  <si>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</si>
  <si>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</si>
  <si>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</si>
  <si>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</si>
  <si>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</si>
  <si>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</si>
  <si>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</si>
  <si>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</si>
  <si>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</si>
  <si>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</si>
  <si>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</si>
  <si>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</si>
  <si>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</si>
  <si>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</si>
  <si>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</si>
  <si>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</si>
  <si>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</si>
  <si>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</si>
  <si>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</si>
  <si>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</si>
  <si>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</si>
  <si>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</si>
  <si>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</si>
  <si>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</si>
  <si>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</si>
  <si>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</si>
  <si>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</si>
  <si>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</si>
  <si>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</si>
  <si>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</si>
  <si>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</si>
  <si>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</si>
  <si>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</si>
  <si>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rPr>
        <b/>
        <u val="single"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</si>
  <si>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</si>
  <si>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</si>
  <si>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</si>
  <si>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</si>
  <si>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</si>
  <si>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</si>
  <si>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</si>
  <si>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</si>
  <si>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</si>
  <si>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</si>
  <si>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</si>
  <si>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</si>
  <si>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</si>
  <si>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</si>
  <si>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</si>
  <si>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</si>
  <si>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 -</t>
    </r>
    <r>
      <rPr>
        <sz val="9"/>
        <rFont val="Arial LatArm"/>
        <family val="2"/>
      </rPr>
      <t xml:space="preserve">¾Ý»ñ·»ïÇÏ  Í³é³ÛáõÃÛáõÝÝ»ñ </t>
    </r>
    <r>
      <rPr>
        <b/>
        <sz val="9"/>
        <rFont val="Arial LatArm"/>
        <family val="2"/>
      </rPr>
      <t xml:space="preserve">      4212</t>
    </r>
  </si>
  <si>
    <r>
      <t xml:space="preserve"> -Î³åÇ Í³é³ÛáõÃÛáõÝÝ»ñ                  </t>
    </r>
    <r>
      <rPr>
        <b/>
        <sz val="9"/>
        <rFont val="Arial LatArm"/>
        <family val="2"/>
      </rPr>
      <t>4214</t>
    </r>
  </si>
  <si>
    <r>
      <t xml:space="preserve"> -î»Õ³Ï³ïí³Ï³Ý Í³é³ÛáõÃÛáõÝÝ»ñ      </t>
    </r>
    <r>
      <rPr>
        <b/>
        <sz val="9"/>
        <rFont val="Arial LatArm"/>
        <family val="2"/>
      </rPr>
      <t>4234</t>
    </r>
  </si>
  <si>
    <r>
      <t xml:space="preserve"> -Ü»ñÏ³Û³óáõóã³Ï³Ý Í³Ëë»ñ   </t>
    </r>
    <r>
      <rPr>
        <b/>
        <sz val="9"/>
        <rFont val="Arial LatArm"/>
        <family val="2"/>
      </rPr>
      <t>4237</t>
    </r>
  </si>
  <si>
    <r>
      <t xml:space="preserve"> -ÀÝ¹Ñ³Ýáõñ µÝáõÛÃÇ ³ÛÉ Í³é³ÛáõÃÛáõÝÝ»ñ </t>
    </r>
    <r>
      <rPr>
        <b/>
        <sz val="9"/>
        <rFont val="Arial LatArm"/>
        <family val="2"/>
      </rPr>
      <t>4239</t>
    </r>
  </si>
  <si>
    <r>
      <t xml:space="preserve"> -Ø³ëÝ³·Çï³Ï³Ý Í³é³ÛáõÃÛáõÝÝ»ñ </t>
    </r>
    <r>
      <rPr>
        <b/>
        <sz val="9"/>
        <rFont val="Arial LatArm"/>
        <family val="2"/>
      </rPr>
      <t>4241</t>
    </r>
  </si>
  <si>
    <r>
      <t xml:space="preserve"> -Þ»Ýù»ñÇ ¨ Ï³éáõÛóÝ»ñÇ ÁÝÃ³óÇÏ Ýáñá·áõÙ ¨ å³Ñå³ÝáõÙ     </t>
    </r>
    <r>
      <rPr>
        <b/>
        <sz val="9"/>
        <rFont val="Arial LatArm"/>
        <family val="2"/>
      </rPr>
      <t>4251</t>
    </r>
  </si>
  <si>
    <r>
      <t xml:space="preserve"> -Ø»ù»Ý³Ý»ñÇ ¨ ë³ñù³íáñáõÙÝ»ñÇ ÁÝÃ³óÇÏ Ýáñá·áõÙ ¨ å³Ñå³ÝáõÙ     </t>
    </r>
    <r>
      <rPr>
        <b/>
        <sz val="9"/>
        <rFont val="Arial LatArm"/>
        <family val="2"/>
      </rPr>
      <t>4252</t>
    </r>
  </si>
  <si>
    <r>
      <t xml:space="preserve"> -¶ñ³ë»ÝÛ³Ï³ÛÇÝ ÝÛáõÃ»ñ ¨ Ñ³·áõëï   </t>
    </r>
    <r>
      <rPr>
        <b/>
        <sz val="9"/>
        <rFont val="Arial LatArm"/>
        <family val="2"/>
      </rPr>
      <t>4261</t>
    </r>
  </si>
  <si>
    <r>
      <t xml:space="preserve"> -îñ³Ýëåáñï³ÛÇÝ ÝÛáõÃ»ñ        </t>
    </r>
    <r>
      <rPr>
        <b/>
        <sz val="9"/>
        <color indexed="8"/>
        <rFont val="Arial LatArm"/>
        <family val="2"/>
      </rPr>
      <t>4264</t>
    </r>
  </si>
  <si>
    <r>
      <t xml:space="preserve"> -²ÛÉ Ýå³ëïÝ»ñ µÛáõç»Çó       </t>
    </r>
    <r>
      <rPr>
        <b/>
        <sz val="9"/>
        <color indexed="8"/>
        <rFont val="Arial LatArm"/>
        <family val="2"/>
      </rPr>
      <t>4729</t>
    </r>
    <r>
      <rPr>
        <sz val="9"/>
        <color indexed="8"/>
        <rFont val="Arial LatArm"/>
        <family val="2"/>
      </rPr>
      <t xml:space="preserve">       </t>
    </r>
    <r>
      <rPr>
        <b/>
        <sz val="9"/>
        <color indexed="8"/>
        <rFont val="Arial LatArm"/>
        <family val="2"/>
      </rPr>
      <t xml:space="preserve"> </t>
    </r>
  </si>
  <si>
    <r>
      <t xml:space="preserve">  -ÜíÇñ³ïíáõÃÛáõÝÝ»ñ                  </t>
    </r>
    <r>
      <rPr>
        <b/>
        <sz val="9"/>
        <color indexed="8"/>
        <rFont val="Arial LatArm"/>
        <family val="2"/>
      </rPr>
      <t>4819</t>
    </r>
  </si>
  <si>
    <r>
      <t xml:space="preserve"> -ä³ñï³¹Çñ í×³ñÝ»ñ                </t>
    </r>
    <r>
      <rPr>
        <b/>
        <sz val="9"/>
        <color indexed="8"/>
        <rFont val="Arial LatArm"/>
        <family val="2"/>
      </rPr>
      <t>4823</t>
    </r>
  </si>
  <si>
    <r>
      <t xml:space="preserve"> -ä³Ñáõëï³ÛÇÝ ÙÇçáóÝ»ñ   </t>
    </r>
    <r>
      <rPr>
        <b/>
        <sz val="9"/>
        <rFont val="Arial LatArm"/>
        <family val="2"/>
      </rPr>
      <t>4891</t>
    </r>
  </si>
  <si>
    <r>
      <t xml:space="preserve">ÜÛáõÃ»ñ ¨ å³ñ³·³Ý»ñ </t>
    </r>
    <r>
      <rPr>
        <b/>
        <sz val="9"/>
        <rFont val="Arial LatArm"/>
        <family val="2"/>
      </rPr>
      <t>5221</t>
    </r>
  </si>
  <si>
    <r>
      <t xml:space="preserve"> -²ßË³ïáÕÝ»ñÇ ³ßË³ï³í³ñÓ»ñ ¨ Ñ³í»É³í×³ñÝ»ñ      </t>
    </r>
    <r>
      <rPr>
        <b/>
        <sz val="9"/>
        <rFont val="Arial LatArm"/>
        <family val="2"/>
      </rPr>
      <t>4111</t>
    </r>
  </si>
  <si>
    <t>ՆԵՐՔԻՆ ԾԱՂԱԿԱՎԱՆ  ՀԱՄԱՅՆՔԻ</t>
  </si>
  <si>
    <t xml:space="preserve">թիվ 1 նիստի թիվ 03-Ն որոշմամբ </t>
  </si>
  <si>
    <t>ՀԱՄԱՅՆՔԻ  ՂԵԿԱՎԱՐ            Ի.ՄԵՀՐԱԲՅԱՆ</t>
  </si>
  <si>
    <t>Ն. ԾԱՂԿԱՎԱՆ - 2020Թ.</t>
  </si>
  <si>
    <t xml:space="preserve"> -Ü»ñùÇÝ ·áñÍáõÕáõÙÝ»ñ 4221</t>
  </si>
  <si>
    <t>-Ապահովագրական  ծախսեր      4215</t>
  </si>
  <si>
    <r>
      <t>ՀՀ ՏԱՎՈՒՇԻ ՄԱՐԶԻ ՆԵՐՔԻՆ ԾԱՂԿԱՎԱՆ</t>
    </r>
    <r>
      <rPr>
        <b/>
        <u val="single"/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</si>
  <si>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ՀՀ ՏԱՎՈՒՇԻ ՄԱՐԶԻ ՆԵՐՔԻՆ ԾԱՂԿԱՎԱՆ ՀԱՄԱՅՆՔԻ ԲՅՈՒՋԵԻ ԵԿԱՄՈՒՏՆԵՐԸ</t>
  </si>
  <si>
    <t>2020 ԹՎԱԿԱՆԻ ՓՈՓՈԽՎԱԾ ԲՅՈՒՋԵ</t>
  </si>
  <si>
    <t xml:space="preserve">     Փոփոխված  է  Ն. Ծաղկավան   համայնքի  ավագանու</t>
  </si>
  <si>
    <r>
      <t xml:space="preserve">   ԸՆԴԱՄԵՆԸ  ԵԿԱՄՈՒՏՆԵՐ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</si>
  <si>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</si>
  <si>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rPr>
        <b/>
        <u val="single"/>
        <sz val="12"/>
        <rFont val="Arial LatArm"/>
        <family val="2"/>
      </rPr>
      <t xml:space="preserve">ՀՀ ՏԱՎՈՒՇԻ ՄԱՐԶԻ ՆԵՐՔԻՆ ԾԱՂԿԱՎԱՆ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</si>
  <si>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</si>
  <si>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</si>
  <si>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</si>
  <si>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</si>
  <si>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</si>
  <si>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</si>
  <si>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</si>
  <si>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</si>
  <si>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</si>
  <si>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</si>
  <si>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rPr>
        <b/>
        <u val="single"/>
        <sz val="14"/>
        <rFont val="Arial LatArm"/>
        <family val="2"/>
      </rPr>
      <t xml:space="preserve">ՀՀ ՏԱՎՈՒՇԻ ՄԱՐԶԻ ՆԵՐՔԻՆ ԾԱՂԿԱՎԱՆ </t>
    </r>
    <r>
      <rPr>
        <b/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</si>
  <si>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</si>
  <si>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</si>
  <si>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</si>
  <si>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</si>
  <si>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</si>
  <si>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</si>
  <si>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</si>
  <si>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</si>
  <si>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</si>
  <si>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</si>
  <si>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</si>
  <si>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</si>
  <si>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</si>
  <si>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</si>
  <si>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</si>
  <si>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</si>
  <si>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</si>
  <si>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</si>
  <si>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</si>
  <si>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</si>
  <si>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</si>
  <si>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</si>
  <si>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</si>
  <si>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</si>
  <si>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</si>
  <si>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</si>
  <si>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</si>
  <si>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</si>
  <si>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</si>
  <si>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</si>
  <si>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</si>
  <si>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</si>
  <si>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</si>
  <si>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</si>
  <si>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</si>
  <si>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</si>
  <si>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</si>
  <si>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</si>
  <si>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</si>
  <si>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</si>
  <si>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</si>
  <si>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</si>
  <si>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</si>
  <si>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</si>
  <si>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</si>
  <si>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</si>
  <si>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</si>
  <si>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</si>
  <si>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</si>
  <si>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</si>
  <si>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</si>
  <si>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</si>
  <si>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rPr>
        <b/>
        <u val="single"/>
        <sz val="14"/>
        <rFont val="Arial LatArm"/>
        <family val="2"/>
      </rPr>
      <t xml:space="preserve">ՀՀ ՏԱՎՈՒՇԻ ՄԱՐԶԻ ՆԵՐՔԻՆ ԾԱՂԿԱՎԱՆ </t>
    </r>
    <r>
      <rPr>
        <b/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</si>
  <si>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</si>
  <si>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</si>
  <si>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</si>
  <si>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</si>
  <si>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</si>
  <si>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</si>
  <si>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</si>
  <si>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</si>
  <si>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</si>
  <si>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</si>
  <si>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</si>
  <si>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</si>
  <si>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</si>
  <si>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</si>
  <si>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</si>
  <si>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</si>
  <si>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</si>
  <si>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</si>
  <si>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</si>
  <si>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</si>
  <si>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</si>
  <si>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</si>
  <si>
    <r>
      <rPr>
        <b/>
        <u val="single"/>
        <sz val="12"/>
        <rFont val="Arial LatArm"/>
        <family val="2"/>
      </rPr>
      <t>ՀՀ ՏԱՎՈՒՇԻ ՄԱՐԶԻ ՆԵՐՔԻՆ ԾԱՂԿԱՎԱՆ</t>
    </r>
    <r>
      <rPr>
        <b/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</si>
  <si>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2 0 2 0 թվականի  հունվարի 17-ի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</si>
</sst>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 val="single"/>
      <sz val="12"/>
      <name val="GHEA Grapalat"/>
      <family val="3"/>
    </font>
    <font>
      <b/>
      <u val="single"/>
      <sz val="11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sz val="9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u val="single"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4"/>
      <name val="Arial LatArm"/>
      <family val="2"/>
    </font>
    <font>
      <sz val="8"/>
      <color indexed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LatArm"/>
      <family val="2"/>
    </font>
    <font>
      <b/>
      <sz val="10"/>
      <color indexed="10"/>
      <name val="Arial LatArm"/>
      <family val="2"/>
    </font>
    <font>
      <sz val="12"/>
      <color indexed="10"/>
      <name val="Arial LatArm"/>
      <family val="2"/>
    </font>
    <font>
      <b/>
      <i/>
      <sz val="12"/>
      <color indexed="10"/>
      <name val="Arial LatArm"/>
      <family val="2"/>
    </font>
    <font>
      <sz val="9"/>
      <color indexed="10"/>
      <name val="Arial LatArm"/>
      <family val="2"/>
    </font>
    <font>
      <i/>
      <sz val="10"/>
      <color indexed="10"/>
      <name val="Arial LatArm"/>
      <family val="2"/>
    </font>
    <font>
      <b/>
      <u val="single"/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6"/>
      <color indexed="8"/>
      <name val="GHEA Grapalat"/>
      <family val="3"/>
    </font>
    <font>
      <b/>
      <sz val="16"/>
      <color indexed="8"/>
      <name val="GHEA Grapalat"/>
      <family val="3"/>
    </font>
    <font>
      <b/>
      <sz val="18"/>
      <color indexed="8"/>
      <name val="GHEA Grapalat"/>
      <family val="3"/>
    </font>
    <font>
      <b/>
      <sz val="14"/>
      <color indexed="8"/>
      <name val="GHEA Grapalat"/>
      <family val="3"/>
    </font>
    <font>
      <sz val="11"/>
      <color indexed="8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9"/>
      <color rgb="FFFF0000"/>
      <name val="Arial LatArm"/>
      <family val="2"/>
    </font>
    <font>
      <i/>
      <sz val="10"/>
      <color rgb="FFFF0000"/>
      <name val="Arial LatArm"/>
      <family val="2"/>
    </font>
    <font>
      <b/>
      <u val="single"/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16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000000"/>
      <name val="GHEA Grapalat"/>
      <family val="3"/>
    </font>
    <font>
      <b/>
      <sz val="16"/>
      <color theme="1"/>
      <name val="GHEA Grapalat"/>
      <family val="3"/>
    </font>
    <font>
      <b/>
      <sz val="18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112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3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2"/>
    </xf>
    <xf numFmtId="0" fontId="12" fillId="0" borderId="10" xfId="0" applyFont="1" applyFill="1" applyBorder="1" applyAlignment="1" quotePrefix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3"/>
    </xf>
    <xf numFmtId="0" fontId="11" fillId="0" borderId="10" xfId="0" applyNumberFormat="1" applyFont="1" applyFill="1" applyBorder="1" applyAlignment="1">
      <alignment horizontal="left" vertical="center" wrapText="1" indent="2"/>
    </xf>
    <xf numFmtId="49" fontId="11" fillId="0" borderId="10" xfId="0" applyNumberFormat="1" applyFont="1" applyFill="1" applyBorder="1" applyAlignment="1">
      <alignment horizontal="centerContinuous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/>
    </xf>
    <xf numFmtId="0" fontId="108" fillId="0" borderId="0" xfId="0" applyFont="1" applyFill="1" applyAlignment="1">
      <alignment/>
    </xf>
    <xf numFmtId="172" fontId="23" fillId="0" borderId="10" xfId="0" applyNumberFormat="1" applyFont="1" applyFill="1" applyBorder="1" applyAlignment="1">
      <alignment horizontal="center" vertical="center"/>
    </xf>
    <xf numFmtId="0" fontId="1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/>
    </xf>
    <xf numFmtId="173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20" fillId="0" borderId="10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 wrapText="1" readingOrder="1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top"/>
    </xf>
    <xf numFmtId="174" fontId="29" fillId="0" borderId="0" xfId="0" applyNumberFormat="1" applyFont="1" applyFill="1" applyBorder="1" applyAlignment="1">
      <alignment horizontal="center" vertical="top"/>
    </xf>
    <xf numFmtId="174" fontId="28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17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173" fontId="31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 horizontal="left" indent="15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2" fontId="22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19" fillId="33" borderId="12" xfId="0" applyFont="1" applyFill="1" applyBorder="1" applyAlignment="1">
      <alignment horizontal="center" vertical="top" wrapText="1"/>
    </xf>
    <xf numFmtId="0" fontId="119" fillId="33" borderId="13" xfId="0" applyFont="1" applyFill="1" applyBorder="1" applyAlignment="1">
      <alignment horizontal="center" vertical="top" wrapText="1"/>
    </xf>
    <xf numFmtId="0" fontId="119" fillId="33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9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172" fontId="120" fillId="33" borderId="14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0" fillId="33" borderId="15" xfId="0" applyFont="1" applyFill="1" applyBorder="1" applyAlignment="1">
      <alignment horizontal="left" vertical="top" wrapText="1"/>
    </xf>
    <xf numFmtId="0" fontId="120" fillId="33" borderId="13" xfId="0" applyFont="1" applyFill="1" applyBorder="1" applyAlignment="1">
      <alignment horizontal="left" vertical="top" wrapText="1"/>
    </xf>
    <xf numFmtId="0" fontId="120" fillId="33" borderId="14" xfId="0" applyFont="1" applyFill="1" applyBorder="1" applyAlignment="1">
      <alignment horizontal="left" vertical="top" wrapText="1"/>
    </xf>
    <xf numFmtId="0" fontId="120" fillId="33" borderId="14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 horizontal="left" indent="15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10" xfId="0" applyNumberFormat="1" applyFont="1" applyFill="1" applyBorder="1" applyAlignment="1">
      <alignment horizontal="left" vertical="center" wrapText="1" inden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18" fillId="0" borderId="17" xfId="0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left" vertical="top" wrapText="1" readingOrder="1"/>
    </xf>
    <xf numFmtId="172" fontId="11" fillId="0" borderId="17" xfId="0" applyNumberFormat="1" applyFont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172" fontId="14" fillId="0" borderId="11" xfId="0" applyNumberFormat="1" applyFont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top" wrapText="1" readingOrder="1"/>
    </xf>
    <xf numFmtId="172" fontId="11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172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/>
    </xf>
    <xf numFmtId="173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top" wrapText="1" readingOrder="1"/>
    </xf>
    <xf numFmtId="0" fontId="50" fillId="0" borderId="10" xfId="0" applyNumberFormat="1" applyFont="1" applyFill="1" applyBorder="1" applyAlignment="1">
      <alignment horizontal="left" vertical="top" wrapText="1" readingOrder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center" wrapText="1"/>
    </xf>
    <xf numFmtId="0" fontId="124" fillId="0" borderId="18" xfId="0" applyFont="1" applyBorder="1" applyAlignment="1">
      <alignment wrapText="1"/>
    </xf>
    <xf numFmtId="0" fontId="124" fillId="0" borderId="17" xfId="0" applyFont="1" applyBorder="1" applyAlignment="1">
      <alignment wrapText="1"/>
    </xf>
    <xf numFmtId="0" fontId="124" fillId="0" borderId="19" xfId="0" applyFont="1" applyBorder="1" applyAlignment="1">
      <alignment wrapText="1"/>
    </xf>
    <xf numFmtId="0" fontId="124" fillId="0" borderId="11" xfId="0" applyFont="1" applyBorder="1" applyAlignment="1">
      <alignment wrapText="1"/>
    </xf>
    <xf numFmtId="0" fontId="58" fillId="0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9" fillId="33" borderId="12" xfId="0" applyNumberFormat="1" applyFont="1" applyFill="1" applyBorder="1" applyAlignment="1">
      <alignment horizontal="center" vertical="center" wrapText="1"/>
    </xf>
    <xf numFmtId="172" fontId="119" fillId="33" borderId="1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174" fontId="16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A26" sqref="A26"/>
    </sheetView>
  </sheetViews>
  <sheetFormatPr defaultColWidth="9.140625" defaultRowHeight="15"/>
  <cols>
    <col min="1" max="1" width="103.421875" style="113" customWidth="1"/>
    <col min="2" max="10" width="9.140625" style="113" customWidth="1"/>
    <col min="11" max="11" width="6.28125" style="113" customWidth="1"/>
    <col min="12" max="16384" width="9.140625" style="113" customWidth="1"/>
  </cols>
  <sheetData>
    <row r="1" ht="17.25">
      <c r="A1" s="110"/>
    </row>
    <row r="2" ht="17.25">
      <c r="A2" s="111"/>
    </row>
    <row r="3" spans="1:11" ht="22.5">
      <c r="A3" s="163" t="s">
        <v>671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22.5">
      <c r="A4" s="167"/>
      <c r="B4" s="167"/>
      <c r="C4" s="167"/>
      <c r="D4" s="167"/>
      <c r="E4" s="167"/>
      <c r="F4" s="167"/>
      <c r="G4" s="167"/>
      <c r="H4" s="167"/>
      <c r="I4" s="167"/>
      <c r="J4" s="114"/>
      <c r="K4" s="114"/>
    </row>
    <row r="5" spans="1:11" ht="22.5">
      <c r="A5" s="163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22.5">
      <c r="A6" s="163" t="s">
        <v>703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7" ht="16.5">
      <c r="A7" s="168"/>
      <c r="B7" s="168"/>
      <c r="C7" s="168"/>
      <c r="D7" s="168"/>
      <c r="E7" s="168"/>
      <c r="F7" s="168"/>
      <c r="G7" s="168"/>
    </row>
    <row r="8" ht="20.25">
      <c r="A8" s="165"/>
    </row>
    <row r="9" ht="20.25">
      <c r="A9" s="165"/>
    </row>
    <row r="12" spans="1:11" ht="26.25">
      <c r="A12" s="164" t="s">
        <v>711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ht="20.25">
      <c r="A13" s="165"/>
    </row>
    <row r="14" ht="20.25">
      <c r="A14" s="165"/>
    </row>
    <row r="15" ht="20.25">
      <c r="A15" s="165"/>
    </row>
    <row r="16" ht="20.25">
      <c r="A16" s="165"/>
    </row>
    <row r="17" spans="1:11" ht="20.25">
      <c r="A17" s="165" t="s">
        <v>712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ht="16.5">
      <c r="A18" s="112"/>
    </row>
    <row r="19" spans="1:11" ht="2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20.25">
      <c r="A20" s="169" t="s">
        <v>803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16.5">
      <c r="A21" s="155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20.25">
      <c r="A22" s="169" t="s">
        <v>704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20.25">
      <c r="A23" s="156"/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ht="20.25">
      <c r="A24" s="156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20.25">
      <c r="A25" s="156"/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20.25">
      <c r="A26" s="156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20.25">
      <c r="A27" s="156"/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1:11" ht="20.25">
      <c r="A28" s="156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22.5">
      <c r="A29" s="166" t="s">
        <v>705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</row>
    <row r="30" spans="1:11" ht="16.5">
      <c r="A30" s="157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16.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ht="16.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ht="16.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16.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6.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16.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1:11" ht="16.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7.25">
      <c r="A38" s="162" t="s">
        <v>706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</sheetData>
  <sheetProtection/>
  <printOptions/>
  <pageMargins left="0" right="0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zoomScalePageLayoutView="0" workbookViewId="0" topLeftCell="A102">
      <selection activeCell="H10" sqref="H10"/>
    </sheetView>
  </sheetViews>
  <sheetFormatPr defaultColWidth="9.140625" defaultRowHeight="36.75" customHeight="1"/>
  <cols>
    <col min="1" max="1" width="8.7109375" style="144" customWidth="1"/>
    <col min="2" max="2" width="65.8515625" style="145" customWidth="1"/>
    <col min="3" max="3" width="9.28125" style="141" customWidth="1"/>
    <col min="4" max="4" width="14.28125" style="137" customWidth="1"/>
    <col min="5" max="5" width="13.7109375" style="137" customWidth="1"/>
    <col min="6" max="6" width="13.8515625" style="137" customWidth="1"/>
    <col min="7" max="7" width="8.7109375" style="137" customWidth="1"/>
    <col min="8" max="16384" width="9.140625" style="137" customWidth="1"/>
  </cols>
  <sheetData>
    <row r="1" spans="1:6" s="129" customFormat="1" ht="36.75" customHeight="1">
      <c r="A1" s="311" t="s">
        <v>683</v>
      </c>
      <c r="B1" s="311"/>
      <c r="C1" s="311"/>
      <c r="D1" s="311"/>
      <c r="E1" s="311"/>
      <c r="F1" s="311"/>
    </row>
    <row r="2" spans="1:6" s="130" customFormat="1" ht="27.75" customHeight="1">
      <c r="A2" s="312" t="s">
        <v>710</v>
      </c>
      <c r="B2" s="313"/>
      <c r="C2" s="313"/>
      <c r="D2" s="313"/>
      <c r="E2" s="313"/>
      <c r="F2" s="313"/>
    </row>
    <row r="3" spans="1:6" s="130" customFormat="1" ht="27.75" customHeight="1">
      <c r="A3" s="147"/>
      <c r="B3" s="148"/>
      <c r="C3" s="315" t="s">
        <v>653</v>
      </c>
      <c r="D3" s="315"/>
      <c r="E3" s="315"/>
      <c r="F3" s="315"/>
    </row>
    <row r="4" spans="1:6" s="129" customFormat="1" ht="36.75" customHeight="1">
      <c r="A4" s="314" t="s">
        <v>315</v>
      </c>
      <c r="B4" s="314" t="s">
        <v>53</v>
      </c>
      <c r="C4" s="314" t="s">
        <v>316</v>
      </c>
      <c r="D4" s="323" t="s">
        <v>685</v>
      </c>
      <c r="E4" s="321" t="s">
        <v>684</v>
      </c>
      <c r="F4" s="322"/>
    </row>
    <row r="5" spans="1:6" s="129" customFormat="1" ht="36.75" customHeight="1">
      <c r="A5" s="314"/>
      <c r="B5" s="314"/>
      <c r="C5" s="314"/>
      <c r="D5" s="323"/>
      <c r="E5" s="35" t="s">
        <v>658</v>
      </c>
      <c r="F5" s="35" t="s">
        <v>659</v>
      </c>
    </row>
    <row r="6" spans="1:6" s="129" customFormat="1" ht="21.75" customHeight="1">
      <c r="A6" s="51" t="s">
        <v>69</v>
      </c>
      <c r="B6" s="68">
        <v>2</v>
      </c>
      <c r="C6" s="39">
        <v>3</v>
      </c>
      <c r="D6" s="44">
        <v>4</v>
      </c>
      <c r="E6" s="44">
        <v>5</v>
      </c>
      <c r="F6" s="35">
        <v>6</v>
      </c>
    </row>
    <row r="7" spans="1:6" s="129" customFormat="1" ht="36.75" customHeight="1">
      <c r="A7" s="33">
        <v>1000</v>
      </c>
      <c r="B7" s="34" t="s">
        <v>713</v>
      </c>
      <c r="C7" s="35"/>
      <c r="D7" s="131">
        <f>E7+F7-F136</f>
        <v>15391</v>
      </c>
      <c r="E7" s="131">
        <f>E9+E60+E90</f>
        <v>15391</v>
      </c>
      <c r="F7" s="131">
        <f>F60+F90</f>
        <v>0</v>
      </c>
    </row>
    <row r="8" spans="1:6" s="129" customFormat="1" ht="18.75" customHeight="1">
      <c r="A8" s="36"/>
      <c r="B8" s="36" t="s">
        <v>223</v>
      </c>
      <c r="C8" s="35"/>
      <c r="D8" s="132"/>
      <c r="E8" s="132"/>
      <c r="F8" s="132"/>
    </row>
    <row r="9" spans="1:6" s="129" customFormat="1" ht="19.5" customHeight="1">
      <c r="A9" s="37">
        <v>1100</v>
      </c>
      <c r="B9" s="38" t="s">
        <v>224</v>
      </c>
      <c r="C9" s="39">
        <v>7100</v>
      </c>
      <c r="D9" s="131">
        <f>E9</f>
        <v>3152.3</v>
      </c>
      <c r="E9" s="131">
        <f>E12+E16+E19+E44+E51</f>
        <v>3152.3</v>
      </c>
      <c r="F9" s="123" t="s">
        <v>4</v>
      </c>
    </row>
    <row r="10" spans="1:6" s="129" customFormat="1" ht="21.75" customHeight="1">
      <c r="A10" s="36"/>
      <c r="B10" s="40" t="s">
        <v>225</v>
      </c>
      <c r="C10" s="41"/>
      <c r="D10" s="132"/>
      <c r="E10" s="132"/>
      <c r="F10" s="117"/>
    </row>
    <row r="11" spans="1:6" s="129" customFormat="1" ht="20.25" customHeight="1">
      <c r="A11" s="36"/>
      <c r="B11" s="40" t="s">
        <v>226</v>
      </c>
      <c r="C11" s="41"/>
      <c r="D11" s="132"/>
      <c r="E11" s="132"/>
      <c r="F11" s="117"/>
    </row>
    <row r="12" spans="1:6" s="129" customFormat="1" ht="27.75" customHeight="1">
      <c r="A12" s="37">
        <v>1110</v>
      </c>
      <c r="B12" s="42" t="s">
        <v>227</v>
      </c>
      <c r="C12" s="39">
        <v>7131</v>
      </c>
      <c r="D12" s="131">
        <f>E12</f>
        <v>1586.5</v>
      </c>
      <c r="E12" s="131">
        <f>E14+E15</f>
        <v>1586.5</v>
      </c>
      <c r="F12" s="123" t="s">
        <v>4</v>
      </c>
    </row>
    <row r="13" spans="1:6" s="129" customFormat="1" ht="18.75" customHeight="1">
      <c r="A13" s="36"/>
      <c r="B13" s="40" t="s">
        <v>226</v>
      </c>
      <c r="C13" s="41"/>
      <c r="D13" s="132"/>
      <c r="E13" s="132"/>
      <c r="F13" s="117"/>
    </row>
    <row r="14" spans="1:6" s="129" customFormat="1" ht="30" customHeight="1">
      <c r="A14" s="43" t="s">
        <v>5</v>
      </c>
      <c r="B14" s="31" t="s">
        <v>228</v>
      </c>
      <c r="C14" s="44"/>
      <c r="D14" s="117">
        <f>E14</f>
        <v>0.3</v>
      </c>
      <c r="E14" s="117">
        <v>0.3</v>
      </c>
      <c r="F14" s="117" t="s">
        <v>4</v>
      </c>
    </row>
    <row r="15" spans="1:6" s="129" customFormat="1" ht="30.75" customHeight="1">
      <c r="A15" s="43" t="s">
        <v>6</v>
      </c>
      <c r="B15" s="31" t="s">
        <v>229</v>
      </c>
      <c r="C15" s="44"/>
      <c r="D15" s="117">
        <f>E15</f>
        <v>1586.2</v>
      </c>
      <c r="E15" s="117">
        <v>1586.2</v>
      </c>
      <c r="F15" s="117" t="s">
        <v>4</v>
      </c>
    </row>
    <row r="16" spans="1:6" s="129" customFormat="1" ht="22.5" customHeight="1">
      <c r="A16" s="37">
        <v>1120</v>
      </c>
      <c r="B16" s="42" t="s">
        <v>230</v>
      </c>
      <c r="C16" s="39">
        <v>7136</v>
      </c>
      <c r="D16" s="131">
        <f>E16</f>
        <v>1502</v>
      </c>
      <c r="E16" s="131">
        <f>E18</f>
        <v>1502</v>
      </c>
      <c r="F16" s="123" t="s">
        <v>4</v>
      </c>
    </row>
    <row r="17" spans="1:6" s="129" customFormat="1" ht="19.5" customHeight="1">
      <c r="A17" s="36"/>
      <c r="B17" s="40" t="s">
        <v>226</v>
      </c>
      <c r="C17" s="41"/>
      <c r="D17" s="132"/>
      <c r="E17" s="132"/>
      <c r="F17" s="117"/>
    </row>
    <row r="18" spans="1:6" s="129" customFormat="1" ht="22.5" customHeight="1">
      <c r="A18" s="43" t="s">
        <v>7</v>
      </c>
      <c r="B18" s="31" t="s">
        <v>58</v>
      </c>
      <c r="C18" s="44"/>
      <c r="D18" s="117">
        <f>E18</f>
        <v>1502</v>
      </c>
      <c r="E18" s="117">
        <v>1502</v>
      </c>
      <c r="F18" s="117" t="s">
        <v>4</v>
      </c>
    </row>
    <row r="19" spans="1:6" s="129" customFormat="1" ht="36.75" customHeight="1">
      <c r="A19" s="37">
        <v>1130</v>
      </c>
      <c r="B19" s="42" t="s">
        <v>231</v>
      </c>
      <c r="C19" s="39">
        <v>7145</v>
      </c>
      <c r="D19" s="131">
        <f>E19</f>
        <v>63.8</v>
      </c>
      <c r="E19" s="131">
        <f>E21</f>
        <v>63.8</v>
      </c>
      <c r="F19" s="123" t="s">
        <v>4</v>
      </c>
    </row>
    <row r="20" spans="1:6" s="129" customFormat="1" ht="18.75" customHeight="1">
      <c r="A20" s="36"/>
      <c r="B20" s="40" t="s">
        <v>226</v>
      </c>
      <c r="C20" s="41"/>
      <c r="D20" s="132"/>
      <c r="E20" s="132"/>
      <c r="F20" s="117"/>
    </row>
    <row r="21" spans="1:6" s="133" customFormat="1" ht="21" customHeight="1">
      <c r="A21" s="43" t="s">
        <v>8</v>
      </c>
      <c r="B21" s="31" t="s">
        <v>232</v>
      </c>
      <c r="C21" s="44">
        <v>71452</v>
      </c>
      <c r="D21" s="123">
        <f>E21</f>
        <v>63.8</v>
      </c>
      <c r="E21" s="123">
        <f>E24+E28+E29+E30+E31+E32+E33+E34+E35+E36+E37+E38+E39+E40+E41+E42+E43</f>
        <v>63.8</v>
      </c>
      <c r="F21" s="123" t="s">
        <v>4</v>
      </c>
    </row>
    <row r="22" spans="1:6" s="129" customFormat="1" ht="54" customHeight="1" hidden="1">
      <c r="A22" s="43"/>
      <c r="B22" s="31" t="s">
        <v>682</v>
      </c>
      <c r="C22" s="41"/>
      <c r="D22" s="132"/>
      <c r="E22" s="117"/>
      <c r="F22" s="117"/>
    </row>
    <row r="23" spans="1:6" s="129" customFormat="1" ht="18.75" customHeight="1" hidden="1">
      <c r="A23" s="43"/>
      <c r="B23" s="31" t="s">
        <v>226</v>
      </c>
      <c r="C23" s="41"/>
      <c r="D23" s="132"/>
      <c r="E23" s="117"/>
      <c r="F23" s="117"/>
    </row>
    <row r="24" spans="1:6" s="133" customFormat="1" ht="41.25" customHeight="1" hidden="1">
      <c r="A24" s="126">
        <v>1132</v>
      </c>
      <c r="B24" s="149" t="s">
        <v>672</v>
      </c>
      <c r="C24" s="126"/>
      <c r="D24" s="324">
        <f>E24</f>
        <v>0</v>
      </c>
      <c r="E24" s="326">
        <f>E26+E27</f>
        <v>0</v>
      </c>
      <c r="F24" s="126" t="s">
        <v>4</v>
      </c>
    </row>
    <row r="25" spans="1:6" s="129" customFormat="1" ht="16.5" customHeight="1" hidden="1">
      <c r="A25" s="127"/>
      <c r="B25" s="150" t="s">
        <v>233</v>
      </c>
      <c r="C25" s="127"/>
      <c r="D25" s="325"/>
      <c r="E25" s="327"/>
      <c r="F25" s="127"/>
    </row>
    <row r="26" spans="1:6" s="129" customFormat="1" ht="21.75" customHeight="1" hidden="1">
      <c r="A26" s="128">
        <v>1133</v>
      </c>
      <c r="B26" s="151" t="s">
        <v>234</v>
      </c>
      <c r="C26" s="128"/>
      <c r="D26" s="146">
        <f>E26</f>
        <v>0</v>
      </c>
      <c r="E26" s="128"/>
      <c r="F26" s="128" t="s">
        <v>4</v>
      </c>
    </row>
    <row r="27" spans="1:6" s="129" customFormat="1" ht="21.75" customHeight="1" hidden="1">
      <c r="A27" s="128">
        <v>1134</v>
      </c>
      <c r="B27" s="151" t="s">
        <v>235</v>
      </c>
      <c r="C27" s="128"/>
      <c r="D27" s="146">
        <f aca="true" t="shared" si="0" ref="D27:D43">E27</f>
        <v>0</v>
      </c>
      <c r="E27" s="128"/>
      <c r="F27" s="128" t="s">
        <v>4</v>
      </c>
    </row>
    <row r="28" spans="1:6" s="129" customFormat="1" ht="70.5" customHeight="1" hidden="1">
      <c r="A28" s="128">
        <v>1135</v>
      </c>
      <c r="B28" s="152" t="s">
        <v>673</v>
      </c>
      <c r="C28" s="128"/>
      <c r="D28" s="146">
        <f t="shared" si="0"/>
        <v>0</v>
      </c>
      <c r="E28" s="128"/>
      <c r="F28" s="128" t="s">
        <v>4</v>
      </c>
    </row>
    <row r="29" spans="1:6" s="129" customFormat="1" ht="41.25" customHeight="1" hidden="1">
      <c r="A29" s="128">
        <v>1136</v>
      </c>
      <c r="B29" s="151" t="s">
        <v>674</v>
      </c>
      <c r="C29" s="128"/>
      <c r="D29" s="146">
        <f t="shared" si="0"/>
        <v>0</v>
      </c>
      <c r="E29" s="128"/>
      <c r="F29" s="128" t="s">
        <v>4</v>
      </c>
    </row>
    <row r="30" spans="1:6" s="129" customFormat="1" ht="54.75" customHeight="1">
      <c r="A30" s="128">
        <v>1137</v>
      </c>
      <c r="B30" s="151" t="s">
        <v>236</v>
      </c>
      <c r="C30" s="128"/>
      <c r="D30" s="146">
        <f t="shared" si="0"/>
        <v>25.8</v>
      </c>
      <c r="E30" s="128">
        <v>25.8</v>
      </c>
      <c r="F30" s="128" t="s">
        <v>4</v>
      </c>
    </row>
    <row r="31" spans="1:6" s="129" customFormat="1" ht="32.25" customHeight="1">
      <c r="A31" s="128">
        <v>1138</v>
      </c>
      <c r="B31" s="151" t="s">
        <v>237</v>
      </c>
      <c r="C31" s="128"/>
      <c r="D31" s="146">
        <f t="shared" si="0"/>
        <v>0</v>
      </c>
      <c r="E31" s="128"/>
      <c r="F31" s="128" t="s">
        <v>4</v>
      </c>
    </row>
    <row r="32" spans="1:6" s="129" customFormat="1" ht="72" customHeight="1">
      <c r="A32" s="128">
        <v>1139</v>
      </c>
      <c r="B32" s="151" t="s">
        <v>238</v>
      </c>
      <c r="C32" s="128"/>
      <c r="D32" s="146">
        <f t="shared" si="0"/>
        <v>20</v>
      </c>
      <c r="E32" s="128">
        <v>20</v>
      </c>
      <c r="F32" s="128" t="s">
        <v>4</v>
      </c>
    </row>
    <row r="33" spans="1:6" s="129" customFormat="1" ht="48" customHeight="1">
      <c r="A33" s="128">
        <v>1140</v>
      </c>
      <c r="B33" s="151" t="s">
        <v>675</v>
      </c>
      <c r="C33" s="128"/>
      <c r="D33" s="146">
        <f t="shared" si="0"/>
        <v>18</v>
      </c>
      <c r="E33" s="128">
        <v>18</v>
      </c>
      <c r="F33" s="128" t="s">
        <v>4</v>
      </c>
    </row>
    <row r="34" spans="1:6" s="129" customFormat="1" ht="41.25" customHeight="1" hidden="1">
      <c r="A34" s="128">
        <v>1141</v>
      </c>
      <c r="B34" s="151" t="s">
        <v>239</v>
      </c>
      <c r="C34" s="128"/>
      <c r="D34" s="146">
        <f t="shared" si="0"/>
        <v>0</v>
      </c>
      <c r="E34" s="128"/>
      <c r="F34" s="128" t="s">
        <v>4</v>
      </c>
    </row>
    <row r="35" spans="1:6" s="129" customFormat="1" ht="27" customHeight="1" hidden="1">
      <c r="A35" s="128">
        <v>1142</v>
      </c>
      <c r="B35" s="151" t="s">
        <v>240</v>
      </c>
      <c r="C35" s="128"/>
      <c r="D35" s="146">
        <f t="shared" si="0"/>
        <v>0</v>
      </c>
      <c r="E35" s="128"/>
      <c r="F35" s="128" t="s">
        <v>4</v>
      </c>
    </row>
    <row r="36" spans="1:6" s="129" customFormat="1" ht="29.25" customHeight="1" hidden="1">
      <c r="A36" s="128">
        <v>1143</v>
      </c>
      <c r="B36" s="151" t="s">
        <v>676</v>
      </c>
      <c r="C36" s="128"/>
      <c r="D36" s="146">
        <f t="shared" si="0"/>
        <v>0</v>
      </c>
      <c r="E36" s="128"/>
      <c r="F36" s="128" t="s">
        <v>4</v>
      </c>
    </row>
    <row r="37" spans="1:6" s="129" customFormat="1" ht="55.5" customHeight="1" hidden="1">
      <c r="A37" s="128">
        <v>1144</v>
      </c>
      <c r="B37" s="151" t="s">
        <v>241</v>
      </c>
      <c r="C37" s="128"/>
      <c r="D37" s="146">
        <f t="shared" si="0"/>
        <v>0</v>
      </c>
      <c r="E37" s="128"/>
      <c r="F37" s="128" t="s">
        <v>4</v>
      </c>
    </row>
    <row r="38" spans="1:6" s="129" customFormat="1" ht="29.25" customHeight="1" hidden="1">
      <c r="A38" s="128">
        <v>1145</v>
      </c>
      <c r="B38" s="151" t="s">
        <v>242</v>
      </c>
      <c r="C38" s="128"/>
      <c r="D38" s="146">
        <f t="shared" si="0"/>
        <v>0</v>
      </c>
      <c r="E38" s="128"/>
      <c r="F38" s="128" t="s">
        <v>4</v>
      </c>
    </row>
    <row r="39" spans="1:6" s="129" customFormat="1" ht="18" customHeight="1" hidden="1">
      <c r="A39" s="128">
        <v>1146</v>
      </c>
      <c r="B39" s="151" t="s">
        <v>677</v>
      </c>
      <c r="C39" s="128"/>
      <c r="D39" s="146">
        <f t="shared" si="0"/>
        <v>0</v>
      </c>
      <c r="E39" s="128"/>
      <c r="F39" s="128" t="s">
        <v>4</v>
      </c>
    </row>
    <row r="40" spans="1:6" s="129" customFormat="1" ht="39.75" customHeight="1" hidden="1">
      <c r="A40" s="128">
        <v>1147</v>
      </c>
      <c r="B40" s="151" t="s">
        <v>678</v>
      </c>
      <c r="C40" s="128"/>
      <c r="D40" s="146">
        <f t="shared" si="0"/>
        <v>0</v>
      </c>
      <c r="E40" s="128"/>
      <c r="F40" s="128" t="s">
        <v>4</v>
      </c>
    </row>
    <row r="41" spans="1:6" s="129" customFormat="1" ht="30.75" customHeight="1" hidden="1">
      <c r="A41" s="128">
        <v>1148</v>
      </c>
      <c r="B41" s="151" t="s">
        <v>679</v>
      </c>
      <c r="C41" s="128"/>
      <c r="D41" s="146">
        <f t="shared" si="0"/>
        <v>0</v>
      </c>
      <c r="E41" s="128"/>
      <c r="F41" s="128" t="s">
        <v>4</v>
      </c>
    </row>
    <row r="42" spans="1:9" s="129" customFormat="1" ht="42.75" customHeight="1" hidden="1">
      <c r="A42" s="128">
        <v>1149</v>
      </c>
      <c r="B42" s="151" t="s">
        <v>680</v>
      </c>
      <c r="C42" s="128"/>
      <c r="D42" s="146">
        <f t="shared" si="0"/>
        <v>0</v>
      </c>
      <c r="E42" s="128"/>
      <c r="F42" s="128" t="s">
        <v>4</v>
      </c>
      <c r="I42" s="134"/>
    </row>
    <row r="43" spans="1:6" s="129" customFormat="1" ht="20.25" customHeight="1" hidden="1">
      <c r="A43" s="128">
        <v>1150</v>
      </c>
      <c r="B43" s="151" t="s">
        <v>681</v>
      </c>
      <c r="C43" s="128"/>
      <c r="D43" s="146">
        <f t="shared" si="0"/>
        <v>0</v>
      </c>
      <c r="E43" s="128"/>
      <c r="F43" s="128" t="s">
        <v>4</v>
      </c>
    </row>
    <row r="44" spans="1:6" s="129" customFormat="1" ht="36" customHeight="1" hidden="1">
      <c r="A44" s="37">
        <v>1150</v>
      </c>
      <c r="B44" s="42" t="s">
        <v>243</v>
      </c>
      <c r="C44" s="39">
        <v>7146</v>
      </c>
      <c r="D44" s="131">
        <f>E44</f>
        <v>0</v>
      </c>
      <c r="E44" s="131">
        <f>E46</f>
        <v>0</v>
      </c>
      <c r="F44" s="123" t="s">
        <v>4</v>
      </c>
    </row>
    <row r="45" spans="1:6" s="129" customFormat="1" ht="15.75" customHeight="1" hidden="1">
      <c r="A45" s="36"/>
      <c r="B45" s="40" t="s">
        <v>226</v>
      </c>
      <c r="C45" s="41"/>
      <c r="D45" s="132"/>
      <c r="E45" s="132"/>
      <c r="F45" s="117"/>
    </row>
    <row r="46" spans="1:6" s="133" customFormat="1" ht="24.75" customHeight="1" hidden="1">
      <c r="A46" s="43" t="s">
        <v>9</v>
      </c>
      <c r="B46" s="31" t="s">
        <v>244</v>
      </c>
      <c r="C46" s="44"/>
      <c r="D46" s="123">
        <f>E46</f>
        <v>0</v>
      </c>
      <c r="E46" s="123">
        <f>E49+E50</f>
        <v>0</v>
      </c>
      <c r="F46" s="123" t="s">
        <v>4</v>
      </c>
    </row>
    <row r="47" spans="1:6" s="129" customFormat="1" ht="14.25" customHeight="1" hidden="1">
      <c r="A47" s="43"/>
      <c r="B47" s="31" t="s">
        <v>245</v>
      </c>
      <c r="C47" s="41"/>
      <c r="D47" s="132"/>
      <c r="E47" s="117"/>
      <c r="F47" s="117"/>
    </row>
    <row r="48" spans="1:6" s="129" customFormat="1" ht="18" customHeight="1" hidden="1">
      <c r="A48" s="43"/>
      <c r="B48" s="31" t="s">
        <v>226</v>
      </c>
      <c r="C48" s="41"/>
      <c r="D48" s="132"/>
      <c r="E48" s="117"/>
      <c r="F48" s="117"/>
    </row>
    <row r="49" spans="1:6" s="129" customFormat="1" ht="69" customHeight="1" hidden="1">
      <c r="A49" s="43" t="s">
        <v>10</v>
      </c>
      <c r="B49" s="32" t="s">
        <v>246</v>
      </c>
      <c r="C49" s="44"/>
      <c r="D49" s="117">
        <f>E49</f>
        <v>0</v>
      </c>
      <c r="E49" s="117"/>
      <c r="F49" s="117" t="s">
        <v>4</v>
      </c>
    </row>
    <row r="50" spans="1:6" s="129" customFormat="1" ht="76.5" customHeight="1" hidden="1">
      <c r="A50" s="36" t="s">
        <v>11</v>
      </c>
      <c r="B50" s="46" t="s">
        <v>247</v>
      </c>
      <c r="C50" s="44"/>
      <c r="D50" s="117">
        <f>E50</f>
        <v>0</v>
      </c>
      <c r="E50" s="117"/>
      <c r="F50" s="117" t="s">
        <v>4</v>
      </c>
    </row>
    <row r="51" spans="1:6" s="129" customFormat="1" ht="20.25" customHeight="1" hidden="1">
      <c r="A51" s="37">
        <v>1160</v>
      </c>
      <c r="B51" s="42" t="s">
        <v>248</v>
      </c>
      <c r="C51" s="39">
        <v>7161</v>
      </c>
      <c r="D51" s="131">
        <f>E51</f>
        <v>0</v>
      </c>
      <c r="E51" s="131">
        <f>E54+E59</f>
        <v>0</v>
      </c>
      <c r="F51" s="123" t="s">
        <v>4</v>
      </c>
    </row>
    <row r="52" spans="1:6" s="129" customFormat="1" ht="20.25" customHeight="1" hidden="1">
      <c r="A52" s="43"/>
      <c r="B52" s="31" t="s">
        <v>249</v>
      </c>
      <c r="C52" s="41"/>
      <c r="D52" s="132"/>
      <c r="E52" s="132"/>
      <c r="F52" s="117"/>
    </row>
    <row r="53" spans="1:6" s="129" customFormat="1" ht="20.25" customHeight="1" hidden="1">
      <c r="A53" s="36"/>
      <c r="B53" s="31" t="s">
        <v>226</v>
      </c>
      <c r="C53" s="41"/>
      <c r="D53" s="132"/>
      <c r="E53" s="132"/>
      <c r="F53" s="117"/>
    </row>
    <row r="54" spans="1:6" s="129" customFormat="1" ht="36.75" customHeight="1" hidden="1">
      <c r="A54" s="43" t="s">
        <v>12</v>
      </c>
      <c r="B54" s="31" t="s">
        <v>250</v>
      </c>
      <c r="C54" s="44"/>
      <c r="D54" s="117">
        <f>E54</f>
        <v>0</v>
      </c>
      <c r="E54" s="117">
        <f>E56+E57+E58</f>
        <v>0</v>
      </c>
      <c r="F54" s="117" t="s">
        <v>4</v>
      </c>
    </row>
    <row r="55" spans="1:6" s="129" customFormat="1" ht="18.75" customHeight="1" hidden="1">
      <c r="A55" s="43"/>
      <c r="B55" s="31" t="s">
        <v>251</v>
      </c>
      <c r="C55" s="41"/>
      <c r="D55" s="132"/>
      <c r="E55" s="117"/>
      <c r="F55" s="117"/>
    </row>
    <row r="56" spans="1:6" s="129" customFormat="1" ht="18.75" customHeight="1" hidden="1">
      <c r="A56" s="47" t="s">
        <v>13</v>
      </c>
      <c r="B56" s="32" t="s">
        <v>252</v>
      </c>
      <c r="C56" s="44"/>
      <c r="D56" s="117">
        <f>E56</f>
        <v>0</v>
      </c>
      <c r="E56" s="117"/>
      <c r="F56" s="117" t="s">
        <v>4</v>
      </c>
    </row>
    <row r="57" spans="1:6" s="129" customFormat="1" ht="18.75" customHeight="1" hidden="1">
      <c r="A57" s="47" t="s">
        <v>14</v>
      </c>
      <c r="B57" s="32" t="s">
        <v>253</v>
      </c>
      <c r="C57" s="44"/>
      <c r="D57" s="117">
        <f>E57</f>
        <v>0</v>
      </c>
      <c r="E57" s="117"/>
      <c r="F57" s="117" t="s">
        <v>4</v>
      </c>
    </row>
    <row r="58" spans="1:6" s="129" customFormat="1" ht="57.75" customHeight="1" hidden="1">
      <c r="A58" s="47" t="s">
        <v>15</v>
      </c>
      <c r="B58" s="32" t="s">
        <v>222</v>
      </c>
      <c r="C58" s="44"/>
      <c r="D58" s="117">
        <f>E58</f>
        <v>0</v>
      </c>
      <c r="E58" s="117"/>
      <c r="F58" s="117" t="s">
        <v>4</v>
      </c>
    </row>
    <row r="59" spans="1:6" s="129" customFormat="1" ht="71.25" customHeight="1" hidden="1">
      <c r="A59" s="47" t="s">
        <v>16</v>
      </c>
      <c r="B59" s="31" t="s">
        <v>254</v>
      </c>
      <c r="C59" s="44"/>
      <c r="D59" s="117">
        <f>E59</f>
        <v>0</v>
      </c>
      <c r="E59" s="117"/>
      <c r="F59" s="117" t="s">
        <v>4</v>
      </c>
    </row>
    <row r="60" spans="1:6" s="129" customFormat="1" ht="30" customHeight="1">
      <c r="A60" s="37">
        <v>1200</v>
      </c>
      <c r="B60" s="38" t="s">
        <v>255</v>
      </c>
      <c r="C60" s="39">
        <v>7300</v>
      </c>
      <c r="D60" s="131">
        <f>E60+F60</f>
        <v>10940.4</v>
      </c>
      <c r="E60" s="131">
        <f>E63+E69+E75</f>
        <v>10940.4</v>
      </c>
      <c r="F60" s="123">
        <f>F66+F72+F85</f>
        <v>0</v>
      </c>
    </row>
    <row r="61" spans="1:6" s="129" customFormat="1" ht="0.75" customHeight="1" hidden="1">
      <c r="A61" s="36"/>
      <c r="B61" s="40" t="s">
        <v>256</v>
      </c>
      <c r="C61" s="41"/>
      <c r="D61" s="132"/>
      <c r="E61" s="132"/>
      <c r="F61" s="117"/>
    </row>
    <row r="62" spans="1:6" s="129" customFormat="1" ht="19.5" customHeight="1" hidden="1">
      <c r="A62" s="36"/>
      <c r="B62" s="40" t="s">
        <v>226</v>
      </c>
      <c r="C62" s="41"/>
      <c r="D62" s="132"/>
      <c r="E62" s="132"/>
      <c r="F62" s="117"/>
    </row>
    <row r="63" spans="1:6" s="129" customFormat="1" ht="30" customHeight="1" hidden="1">
      <c r="A63" s="37">
        <v>1210</v>
      </c>
      <c r="B63" s="42" t="s">
        <v>257</v>
      </c>
      <c r="C63" s="39">
        <v>7311</v>
      </c>
      <c r="D63" s="131">
        <f>E63</f>
        <v>0</v>
      </c>
      <c r="E63" s="131">
        <f>E65</f>
        <v>0</v>
      </c>
      <c r="F63" s="123" t="s">
        <v>4</v>
      </c>
    </row>
    <row r="64" spans="1:6" s="129" customFormat="1" ht="21" customHeight="1" hidden="1">
      <c r="A64" s="36"/>
      <c r="B64" s="40" t="s">
        <v>226</v>
      </c>
      <c r="C64" s="41"/>
      <c r="D64" s="132"/>
      <c r="E64" s="132"/>
      <c r="F64" s="117"/>
    </row>
    <row r="65" spans="1:6" s="129" customFormat="1" ht="55.5" customHeight="1" hidden="1">
      <c r="A65" s="43" t="s">
        <v>17</v>
      </c>
      <c r="B65" s="31" t="s">
        <v>258</v>
      </c>
      <c r="C65" s="48"/>
      <c r="D65" s="117">
        <f>E65</f>
        <v>0</v>
      </c>
      <c r="E65" s="117"/>
      <c r="F65" s="117" t="s">
        <v>4</v>
      </c>
    </row>
    <row r="66" spans="1:6" s="129" customFormat="1" ht="36.75" customHeight="1" hidden="1">
      <c r="A66" s="49" t="s">
        <v>18</v>
      </c>
      <c r="B66" s="42" t="s">
        <v>259</v>
      </c>
      <c r="C66" s="50">
        <v>7312</v>
      </c>
      <c r="D66" s="123">
        <f>F66</f>
        <v>0</v>
      </c>
      <c r="E66" s="123" t="s">
        <v>4</v>
      </c>
      <c r="F66" s="117">
        <f>F68</f>
        <v>0</v>
      </c>
    </row>
    <row r="67" spans="1:6" s="129" customFormat="1" ht="15.75" customHeight="1" hidden="1">
      <c r="A67" s="49"/>
      <c r="B67" s="40" t="s">
        <v>226</v>
      </c>
      <c r="C67" s="39"/>
      <c r="D67" s="123"/>
      <c r="E67" s="123"/>
      <c r="F67" s="123"/>
    </row>
    <row r="68" spans="1:6" s="129" customFormat="1" ht="57" customHeight="1" hidden="1">
      <c r="A68" s="36" t="s">
        <v>19</v>
      </c>
      <c r="B68" s="31" t="s">
        <v>260</v>
      </c>
      <c r="C68" s="48"/>
      <c r="D68" s="117">
        <f>F68</f>
        <v>0</v>
      </c>
      <c r="E68" s="117" t="s">
        <v>4</v>
      </c>
      <c r="F68" s="117"/>
    </row>
    <row r="69" spans="1:6" s="129" customFormat="1" ht="36.75" customHeight="1" hidden="1">
      <c r="A69" s="49" t="s">
        <v>20</v>
      </c>
      <c r="B69" s="42" t="s">
        <v>261</v>
      </c>
      <c r="C69" s="50">
        <v>7321</v>
      </c>
      <c r="D69" s="123">
        <f>E69</f>
        <v>0</v>
      </c>
      <c r="E69" s="123">
        <f>E71</f>
        <v>0</v>
      </c>
      <c r="F69" s="123" t="s">
        <v>4</v>
      </c>
    </row>
    <row r="70" spans="1:6" s="129" customFormat="1" ht="14.25" hidden="1">
      <c r="A70" s="49"/>
      <c r="B70" s="40" t="s">
        <v>226</v>
      </c>
      <c r="C70" s="39"/>
      <c r="D70" s="123"/>
      <c r="E70" s="123"/>
      <c r="F70" s="123"/>
    </row>
    <row r="71" spans="1:6" s="129" customFormat="1" ht="56.25" customHeight="1" hidden="1">
      <c r="A71" s="43" t="s">
        <v>21</v>
      </c>
      <c r="B71" s="31" t="s">
        <v>262</v>
      </c>
      <c r="C71" s="48"/>
      <c r="D71" s="117">
        <f>E71</f>
        <v>0</v>
      </c>
      <c r="E71" s="117"/>
      <c r="F71" s="117" t="s">
        <v>4</v>
      </c>
    </row>
    <row r="72" spans="1:6" s="129" customFormat="1" ht="36.75" customHeight="1">
      <c r="A72" s="49" t="s">
        <v>22</v>
      </c>
      <c r="B72" s="42" t="s">
        <v>263</v>
      </c>
      <c r="C72" s="50">
        <v>7322</v>
      </c>
      <c r="D72" s="123">
        <f>F72</f>
        <v>0</v>
      </c>
      <c r="E72" s="123" t="s">
        <v>4</v>
      </c>
      <c r="F72" s="117">
        <f>F74</f>
        <v>0</v>
      </c>
    </row>
    <row r="73" spans="1:6" s="129" customFormat="1" ht="0.75" customHeight="1">
      <c r="A73" s="49"/>
      <c r="B73" s="40" t="s">
        <v>226</v>
      </c>
      <c r="C73" s="39"/>
      <c r="D73" s="123"/>
      <c r="E73" s="123"/>
      <c r="F73" s="123"/>
    </row>
    <row r="74" spans="1:6" s="129" customFormat="1" ht="42.75" customHeight="1" hidden="1">
      <c r="A74" s="43" t="s">
        <v>23</v>
      </c>
      <c r="B74" s="31" t="s">
        <v>264</v>
      </c>
      <c r="C74" s="48"/>
      <c r="D74" s="117">
        <f>F74</f>
        <v>0</v>
      </c>
      <c r="E74" s="117" t="s">
        <v>4</v>
      </c>
      <c r="F74" s="117"/>
    </row>
    <row r="75" spans="1:6" s="129" customFormat="1" ht="36.75" customHeight="1">
      <c r="A75" s="37">
        <v>1250</v>
      </c>
      <c r="B75" s="42" t="s">
        <v>265</v>
      </c>
      <c r="C75" s="39">
        <v>7331</v>
      </c>
      <c r="D75" s="131">
        <f>E75</f>
        <v>10940.4</v>
      </c>
      <c r="E75" s="131">
        <f>E78+E79+E83+E84</f>
        <v>10940.4</v>
      </c>
      <c r="F75" s="123" t="s">
        <v>4</v>
      </c>
    </row>
    <row r="76" spans="1:6" s="129" customFormat="1" ht="21.75" customHeight="1">
      <c r="A76" s="36"/>
      <c r="B76" s="40" t="s">
        <v>266</v>
      </c>
      <c r="C76" s="41"/>
      <c r="D76" s="132"/>
      <c r="E76" s="132"/>
      <c r="F76" s="117"/>
    </row>
    <row r="77" spans="1:6" s="129" customFormat="1" ht="16.5" customHeight="1">
      <c r="A77" s="36"/>
      <c r="B77" s="40" t="s">
        <v>233</v>
      </c>
      <c r="C77" s="41"/>
      <c r="D77" s="132"/>
      <c r="E77" s="132"/>
      <c r="F77" s="117"/>
    </row>
    <row r="78" spans="1:6" s="129" customFormat="1" ht="35.25" customHeight="1">
      <c r="A78" s="43" t="s">
        <v>24</v>
      </c>
      <c r="B78" s="31" t="s">
        <v>267</v>
      </c>
      <c r="C78" s="44"/>
      <c r="D78" s="117">
        <f>E78</f>
        <v>10930.9</v>
      </c>
      <c r="E78" s="117">
        <v>10930.9</v>
      </c>
      <c r="F78" s="117" t="s">
        <v>4</v>
      </c>
    </row>
    <row r="79" spans="1:6" s="129" customFormat="1" ht="29.25" customHeight="1">
      <c r="A79" s="43" t="s">
        <v>25</v>
      </c>
      <c r="B79" s="31" t="s">
        <v>268</v>
      </c>
      <c r="C79" s="48"/>
      <c r="D79" s="117">
        <f>E79</f>
        <v>9.5</v>
      </c>
      <c r="E79" s="117">
        <f>E81+E82</f>
        <v>9.5</v>
      </c>
      <c r="F79" s="117" t="s">
        <v>4</v>
      </c>
    </row>
    <row r="80" spans="1:6" s="129" customFormat="1" ht="20.25" customHeight="1" hidden="1">
      <c r="A80" s="43"/>
      <c r="B80" s="46" t="s">
        <v>226</v>
      </c>
      <c r="C80" s="48"/>
      <c r="D80" s="117"/>
      <c r="E80" s="117"/>
      <c r="F80" s="117"/>
    </row>
    <row r="81" spans="1:6" s="129" customFormat="1" ht="40.5" hidden="1">
      <c r="A81" s="43" t="s">
        <v>26</v>
      </c>
      <c r="B81" s="45" t="s">
        <v>269</v>
      </c>
      <c r="C81" s="44"/>
      <c r="D81" s="117">
        <f>E81</f>
        <v>0</v>
      </c>
      <c r="E81" s="117"/>
      <c r="F81" s="117" t="s">
        <v>4</v>
      </c>
    </row>
    <row r="82" spans="1:6" s="129" customFormat="1" ht="36.75" customHeight="1">
      <c r="A82" s="43" t="s">
        <v>27</v>
      </c>
      <c r="B82" s="45" t="s">
        <v>270</v>
      </c>
      <c r="C82" s="44"/>
      <c r="D82" s="117">
        <f>E82</f>
        <v>9.5</v>
      </c>
      <c r="E82" s="117">
        <v>9.5</v>
      </c>
      <c r="F82" s="117" t="s">
        <v>4</v>
      </c>
    </row>
    <row r="83" spans="1:6" s="129" customFormat="1" ht="36.75" customHeight="1" hidden="1">
      <c r="A83" s="43" t="s">
        <v>28</v>
      </c>
      <c r="B83" s="31" t="s">
        <v>271</v>
      </c>
      <c r="C83" s="48"/>
      <c r="D83" s="117">
        <f>E83</f>
        <v>0</v>
      </c>
      <c r="E83" s="117"/>
      <c r="F83" s="117" t="s">
        <v>4</v>
      </c>
    </row>
    <row r="84" spans="1:6" s="129" customFormat="1" ht="42.75" customHeight="1" hidden="1">
      <c r="A84" s="43" t="s">
        <v>29</v>
      </c>
      <c r="B84" s="31" t="s">
        <v>272</v>
      </c>
      <c r="C84" s="48"/>
      <c r="D84" s="117">
        <f>E84</f>
        <v>0</v>
      </c>
      <c r="E84" s="117"/>
      <c r="F84" s="117" t="s">
        <v>4</v>
      </c>
    </row>
    <row r="85" spans="1:6" s="129" customFormat="1" ht="36.75" customHeight="1">
      <c r="A85" s="37">
        <v>1260</v>
      </c>
      <c r="B85" s="42" t="s">
        <v>273</v>
      </c>
      <c r="C85" s="39">
        <v>7332</v>
      </c>
      <c r="D85" s="131">
        <f>F85</f>
        <v>0</v>
      </c>
      <c r="E85" s="123" t="s">
        <v>4</v>
      </c>
      <c r="F85" s="123">
        <f>F88+F89</f>
        <v>0</v>
      </c>
    </row>
    <row r="86" spans="1:6" s="129" customFormat="1" ht="24" customHeight="1" hidden="1">
      <c r="A86" s="36"/>
      <c r="B86" s="40" t="s">
        <v>274</v>
      </c>
      <c r="C86" s="41"/>
      <c r="D86" s="132"/>
      <c r="E86" s="117"/>
      <c r="F86" s="117"/>
    </row>
    <row r="87" spans="1:6" s="129" customFormat="1" ht="17.25" customHeight="1" hidden="1">
      <c r="A87" s="36"/>
      <c r="B87" s="40" t="s">
        <v>226</v>
      </c>
      <c r="C87" s="41"/>
      <c r="D87" s="132"/>
      <c r="E87" s="117"/>
      <c r="F87" s="117"/>
    </row>
    <row r="88" spans="1:6" s="129" customFormat="1" ht="36.75" customHeight="1" hidden="1">
      <c r="A88" s="43" t="s">
        <v>30</v>
      </c>
      <c r="B88" s="31" t="s">
        <v>275</v>
      </c>
      <c r="C88" s="48"/>
      <c r="D88" s="117">
        <f>F88</f>
        <v>0</v>
      </c>
      <c r="E88" s="117" t="s">
        <v>4</v>
      </c>
      <c r="F88" s="117"/>
    </row>
    <row r="89" spans="1:6" s="129" customFormat="1" ht="36.75" customHeight="1" hidden="1">
      <c r="A89" s="43" t="s">
        <v>31</v>
      </c>
      <c r="B89" s="31" t="s">
        <v>276</v>
      </c>
      <c r="C89" s="48"/>
      <c r="D89" s="117">
        <f>F89</f>
        <v>0</v>
      </c>
      <c r="E89" s="117" t="s">
        <v>4</v>
      </c>
      <c r="F89" s="117"/>
    </row>
    <row r="90" spans="1:6" s="129" customFormat="1" ht="19.5" customHeight="1">
      <c r="A90" s="37">
        <v>1300</v>
      </c>
      <c r="B90" s="42" t="s">
        <v>277</v>
      </c>
      <c r="C90" s="39">
        <v>7400</v>
      </c>
      <c r="D90" s="131">
        <f>E90+F90-F136</f>
        <v>1298.3</v>
      </c>
      <c r="E90" s="131">
        <f>E96+E99+E106+E112+E117+E122+E132</f>
        <v>1298.3</v>
      </c>
      <c r="F90" s="123">
        <f>F93+F127+F132</f>
        <v>0</v>
      </c>
    </row>
    <row r="91" spans="1:6" s="129" customFormat="1" ht="36.75" customHeight="1" hidden="1">
      <c r="A91" s="36"/>
      <c r="B91" s="40" t="s">
        <v>278</v>
      </c>
      <c r="C91" s="41"/>
      <c r="D91" s="132"/>
      <c r="E91" s="132"/>
      <c r="F91" s="117"/>
    </row>
    <row r="92" spans="1:6" s="129" customFormat="1" ht="16.5" customHeight="1" hidden="1">
      <c r="A92" s="36"/>
      <c r="B92" s="40" t="s">
        <v>226</v>
      </c>
      <c r="C92" s="41"/>
      <c r="D92" s="132"/>
      <c r="E92" s="132"/>
      <c r="F92" s="117"/>
    </row>
    <row r="93" spans="1:6" s="129" customFormat="1" ht="21" customHeight="1" hidden="1">
      <c r="A93" s="37">
        <v>1310</v>
      </c>
      <c r="B93" s="42" t="s">
        <v>279</v>
      </c>
      <c r="C93" s="39">
        <v>7411</v>
      </c>
      <c r="D93" s="131">
        <f>F93</f>
        <v>0</v>
      </c>
      <c r="E93" s="123" t="s">
        <v>4</v>
      </c>
      <c r="F93" s="123">
        <f>F95</f>
        <v>0</v>
      </c>
    </row>
    <row r="94" spans="1:6" s="129" customFormat="1" ht="15.75" customHeight="1" hidden="1">
      <c r="A94" s="36"/>
      <c r="B94" s="40" t="s">
        <v>226</v>
      </c>
      <c r="C94" s="41"/>
      <c r="D94" s="132"/>
      <c r="E94" s="117"/>
      <c r="F94" s="117"/>
    </row>
    <row r="95" spans="1:6" s="129" customFormat="1" ht="41.25" customHeight="1" hidden="1">
      <c r="A95" s="43" t="s">
        <v>32</v>
      </c>
      <c r="B95" s="31" t="s">
        <v>280</v>
      </c>
      <c r="C95" s="48"/>
      <c r="D95" s="117">
        <f>F95</f>
        <v>0</v>
      </c>
      <c r="E95" s="117" t="s">
        <v>4</v>
      </c>
      <c r="F95" s="117"/>
    </row>
    <row r="96" spans="1:6" s="129" customFormat="1" ht="21" customHeight="1" hidden="1">
      <c r="A96" s="37">
        <v>1320</v>
      </c>
      <c r="B96" s="42" t="s">
        <v>281</v>
      </c>
      <c r="C96" s="39">
        <v>7412</v>
      </c>
      <c r="D96" s="131">
        <f>E96</f>
        <v>0</v>
      </c>
      <c r="E96" s="131">
        <f>E98</f>
        <v>0</v>
      </c>
      <c r="F96" s="123" t="s">
        <v>4</v>
      </c>
    </row>
    <row r="97" spans="1:6" s="129" customFormat="1" ht="16.5" customHeight="1" hidden="1">
      <c r="A97" s="36"/>
      <c r="B97" s="40" t="s">
        <v>226</v>
      </c>
      <c r="C97" s="41"/>
      <c r="D97" s="132"/>
      <c r="E97" s="132"/>
      <c r="F97" s="117"/>
    </row>
    <row r="98" spans="1:6" s="129" customFormat="1" ht="41.25" customHeight="1" hidden="1">
      <c r="A98" s="43" t="s">
        <v>33</v>
      </c>
      <c r="B98" s="31" t="s">
        <v>282</v>
      </c>
      <c r="C98" s="48"/>
      <c r="D98" s="117">
        <f>E98</f>
        <v>0</v>
      </c>
      <c r="E98" s="117"/>
      <c r="F98" s="117" t="s">
        <v>4</v>
      </c>
    </row>
    <row r="99" spans="1:6" s="129" customFormat="1" ht="23.25" customHeight="1">
      <c r="A99" s="37">
        <v>1330</v>
      </c>
      <c r="B99" s="42" t="s">
        <v>283</v>
      </c>
      <c r="C99" s="39">
        <v>7415</v>
      </c>
      <c r="D99" s="131">
        <f>E99</f>
        <v>1298.3</v>
      </c>
      <c r="E99" s="131">
        <f>E102+E103+E104+E105</f>
        <v>1298.3</v>
      </c>
      <c r="F99" s="123" t="s">
        <v>4</v>
      </c>
    </row>
    <row r="100" spans="1:6" s="129" customFormat="1" ht="24" customHeight="1" hidden="1">
      <c r="A100" s="36"/>
      <c r="B100" s="40" t="s">
        <v>284</v>
      </c>
      <c r="C100" s="41"/>
      <c r="D100" s="132"/>
      <c r="E100" s="132"/>
      <c r="F100" s="117"/>
    </row>
    <row r="101" spans="1:6" s="129" customFormat="1" ht="17.25" customHeight="1" hidden="1">
      <c r="A101" s="36"/>
      <c r="B101" s="40" t="s">
        <v>226</v>
      </c>
      <c r="C101" s="41"/>
      <c r="D101" s="132"/>
      <c r="E101" s="132"/>
      <c r="F101" s="117"/>
    </row>
    <row r="102" spans="1:6" s="129" customFormat="1" ht="23.25" customHeight="1">
      <c r="A102" s="43" t="s">
        <v>34</v>
      </c>
      <c r="B102" s="31" t="s">
        <v>285</v>
      </c>
      <c r="C102" s="48"/>
      <c r="D102" s="117">
        <f>E102</f>
        <v>206</v>
      </c>
      <c r="E102" s="117">
        <v>206</v>
      </c>
      <c r="F102" s="117" t="s">
        <v>4</v>
      </c>
    </row>
    <row r="103" spans="1:6" s="129" customFormat="1" ht="27" customHeight="1">
      <c r="A103" s="43" t="s">
        <v>35</v>
      </c>
      <c r="B103" s="31" t="s">
        <v>286</v>
      </c>
      <c r="C103" s="48"/>
      <c r="D103" s="117">
        <f>E103</f>
        <v>1092.3</v>
      </c>
      <c r="E103" s="117">
        <v>1092.3</v>
      </c>
      <c r="F103" s="117" t="s">
        <v>4</v>
      </c>
    </row>
    <row r="104" spans="1:6" s="129" customFormat="1" ht="46.5" customHeight="1" hidden="1">
      <c r="A104" s="43" t="s">
        <v>36</v>
      </c>
      <c r="B104" s="31" t="s">
        <v>287</v>
      </c>
      <c r="C104" s="48"/>
      <c r="D104" s="117">
        <f>E104</f>
        <v>0</v>
      </c>
      <c r="E104" s="117"/>
      <c r="F104" s="117" t="s">
        <v>4</v>
      </c>
    </row>
    <row r="105" spans="1:6" s="129" customFormat="1" ht="21.75" customHeight="1" hidden="1">
      <c r="A105" s="36" t="s">
        <v>37</v>
      </c>
      <c r="B105" s="31" t="s">
        <v>288</v>
      </c>
      <c r="C105" s="48"/>
      <c r="D105" s="117">
        <f>E105</f>
        <v>0</v>
      </c>
      <c r="E105" s="117"/>
      <c r="F105" s="117" t="s">
        <v>4</v>
      </c>
    </row>
    <row r="106" spans="1:6" s="129" customFormat="1" ht="36.75" customHeight="1" hidden="1">
      <c r="A106" s="37">
        <v>1340</v>
      </c>
      <c r="B106" s="42" t="s">
        <v>289</v>
      </c>
      <c r="C106" s="39">
        <v>7421</v>
      </c>
      <c r="D106" s="131">
        <f>E106</f>
        <v>0</v>
      </c>
      <c r="E106" s="131">
        <f>E109+E110+E111</f>
        <v>0</v>
      </c>
      <c r="F106" s="123" t="s">
        <v>4</v>
      </c>
    </row>
    <row r="107" spans="1:6" s="129" customFormat="1" ht="27.75" customHeight="1" hidden="1">
      <c r="A107" s="36"/>
      <c r="B107" s="40" t="s">
        <v>290</v>
      </c>
      <c r="C107" s="41"/>
      <c r="D107" s="132"/>
      <c r="E107" s="132"/>
      <c r="F107" s="117"/>
    </row>
    <row r="108" spans="1:6" s="129" customFormat="1" ht="18" customHeight="1" hidden="1">
      <c r="A108" s="36"/>
      <c r="B108" s="40" t="s">
        <v>226</v>
      </c>
      <c r="C108" s="41"/>
      <c r="D108" s="132"/>
      <c r="E108" s="132"/>
      <c r="F108" s="117"/>
    </row>
    <row r="109" spans="1:6" s="129" customFormat="1" ht="78.75" customHeight="1" hidden="1">
      <c r="A109" s="43" t="s">
        <v>38</v>
      </c>
      <c r="B109" s="31" t="s">
        <v>291</v>
      </c>
      <c r="C109" s="48"/>
      <c r="D109" s="117">
        <f>E109</f>
        <v>0</v>
      </c>
      <c r="E109" s="117"/>
      <c r="F109" s="117" t="s">
        <v>4</v>
      </c>
    </row>
    <row r="110" spans="1:6" s="129" customFormat="1" ht="51.75" customHeight="1" hidden="1">
      <c r="A110" s="43" t="s">
        <v>39</v>
      </c>
      <c r="B110" s="31" t="s">
        <v>292</v>
      </c>
      <c r="C110" s="44"/>
      <c r="D110" s="117">
        <f>E110</f>
        <v>0</v>
      </c>
      <c r="E110" s="117"/>
      <c r="F110" s="117" t="s">
        <v>4</v>
      </c>
    </row>
    <row r="111" spans="1:6" s="129" customFormat="1" ht="62.25" customHeight="1" hidden="1">
      <c r="A111" s="43" t="s">
        <v>40</v>
      </c>
      <c r="B111" s="31" t="s">
        <v>293</v>
      </c>
      <c r="C111" s="44"/>
      <c r="D111" s="117">
        <f>E111</f>
        <v>0</v>
      </c>
      <c r="E111" s="117"/>
      <c r="F111" s="117" t="s">
        <v>4</v>
      </c>
    </row>
    <row r="112" spans="1:6" s="129" customFormat="1" ht="27" customHeight="1" hidden="1">
      <c r="A112" s="37">
        <v>1350</v>
      </c>
      <c r="B112" s="42" t="s">
        <v>294</v>
      </c>
      <c r="C112" s="39">
        <v>7422</v>
      </c>
      <c r="D112" s="131">
        <f>E112</f>
        <v>0</v>
      </c>
      <c r="E112" s="131">
        <f>E115+E116</f>
        <v>0</v>
      </c>
      <c r="F112" s="123" t="s">
        <v>4</v>
      </c>
    </row>
    <row r="113" spans="1:6" s="129" customFormat="1" ht="18" customHeight="1" hidden="1">
      <c r="A113" s="36"/>
      <c r="B113" s="40" t="s">
        <v>295</v>
      </c>
      <c r="C113" s="41"/>
      <c r="D113" s="132"/>
      <c r="E113" s="132"/>
      <c r="F113" s="117"/>
    </row>
    <row r="114" spans="1:6" s="129" customFormat="1" ht="18" customHeight="1" hidden="1">
      <c r="A114" s="36"/>
      <c r="B114" s="40" t="s">
        <v>226</v>
      </c>
      <c r="C114" s="41"/>
      <c r="D114" s="132"/>
      <c r="E114" s="132"/>
      <c r="F114" s="117"/>
    </row>
    <row r="115" spans="1:6" s="129" customFormat="1" ht="18" customHeight="1" hidden="1">
      <c r="A115" s="43" t="s">
        <v>41</v>
      </c>
      <c r="B115" s="31" t="s">
        <v>296</v>
      </c>
      <c r="C115" s="42"/>
      <c r="D115" s="117">
        <f>E115</f>
        <v>0</v>
      </c>
      <c r="E115" s="117"/>
      <c r="F115" s="117" t="s">
        <v>4</v>
      </c>
    </row>
    <row r="116" spans="1:6" s="129" customFormat="1" ht="36.75" customHeight="1" hidden="1">
      <c r="A116" s="43" t="s">
        <v>42</v>
      </c>
      <c r="B116" s="31" t="s">
        <v>297</v>
      </c>
      <c r="C116" s="44"/>
      <c r="D116" s="117">
        <f>E116</f>
        <v>0</v>
      </c>
      <c r="E116" s="117"/>
      <c r="F116" s="117" t="s">
        <v>4</v>
      </c>
    </row>
    <row r="117" spans="1:6" s="129" customFormat="1" ht="29.25" customHeight="1" hidden="1">
      <c r="A117" s="37">
        <v>1360</v>
      </c>
      <c r="B117" s="42" t="s">
        <v>298</v>
      </c>
      <c r="C117" s="39">
        <v>7431</v>
      </c>
      <c r="D117" s="131">
        <f>E117</f>
        <v>0</v>
      </c>
      <c r="E117" s="131">
        <f>E120+E121</f>
        <v>0</v>
      </c>
      <c r="F117" s="123" t="s">
        <v>4</v>
      </c>
    </row>
    <row r="118" spans="1:6" s="129" customFormat="1" ht="18" customHeight="1" hidden="1">
      <c r="A118" s="36"/>
      <c r="B118" s="40" t="s">
        <v>299</v>
      </c>
      <c r="C118" s="41"/>
      <c r="D118" s="132"/>
      <c r="E118" s="132"/>
      <c r="F118" s="117"/>
    </row>
    <row r="119" spans="1:6" s="129" customFormat="1" ht="15" customHeight="1" hidden="1">
      <c r="A119" s="36"/>
      <c r="B119" s="40" t="s">
        <v>226</v>
      </c>
      <c r="C119" s="41"/>
      <c r="D119" s="132"/>
      <c r="E119" s="132"/>
      <c r="F119" s="117"/>
    </row>
    <row r="120" spans="1:6" s="129" customFormat="1" ht="45" customHeight="1" hidden="1">
      <c r="A120" s="43" t="s">
        <v>43</v>
      </c>
      <c r="B120" s="31" t="s">
        <v>300</v>
      </c>
      <c r="C120" s="48"/>
      <c r="D120" s="117">
        <f>E120</f>
        <v>0</v>
      </c>
      <c r="E120" s="117"/>
      <c r="F120" s="117" t="s">
        <v>4</v>
      </c>
    </row>
    <row r="121" spans="1:6" s="129" customFormat="1" ht="39.75" customHeight="1" hidden="1">
      <c r="A121" s="43" t="s">
        <v>44</v>
      </c>
      <c r="B121" s="31" t="s">
        <v>301</v>
      </c>
      <c r="C121" s="48"/>
      <c r="D121" s="117">
        <f>E121</f>
        <v>0</v>
      </c>
      <c r="E121" s="117"/>
      <c r="F121" s="117" t="s">
        <v>4</v>
      </c>
    </row>
    <row r="122" spans="1:6" s="129" customFormat="1" ht="21" customHeight="1" hidden="1">
      <c r="A122" s="37">
        <v>1370</v>
      </c>
      <c r="B122" s="42" t="s">
        <v>302</v>
      </c>
      <c r="C122" s="39">
        <v>7441</v>
      </c>
      <c r="D122" s="117">
        <f>E122</f>
        <v>0</v>
      </c>
      <c r="E122" s="117">
        <f>E125+E126</f>
        <v>0</v>
      </c>
      <c r="F122" s="123" t="s">
        <v>4</v>
      </c>
    </row>
    <row r="123" spans="1:6" s="129" customFormat="1" ht="17.25" customHeight="1" hidden="1">
      <c r="A123" s="36"/>
      <c r="B123" s="40" t="s">
        <v>303</v>
      </c>
      <c r="C123" s="41"/>
      <c r="D123" s="132"/>
      <c r="E123" s="117"/>
      <c r="F123" s="117"/>
    </row>
    <row r="124" spans="1:6" s="129" customFormat="1" ht="19.5" customHeight="1" hidden="1">
      <c r="A124" s="36"/>
      <c r="B124" s="40" t="s">
        <v>226</v>
      </c>
      <c r="C124" s="41"/>
      <c r="D124" s="132"/>
      <c r="E124" s="117"/>
      <c r="F124" s="117"/>
    </row>
    <row r="125" spans="1:6" s="129" customFormat="1" ht="84.75" customHeight="1" hidden="1">
      <c r="A125" s="36" t="s">
        <v>45</v>
      </c>
      <c r="B125" s="158" t="s">
        <v>304</v>
      </c>
      <c r="C125" s="48"/>
      <c r="D125" s="117">
        <f>E125</f>
        <v>0</v>
      </c>
      <c r="E125" s="117"/>
      <c r="F125" s="117" t="s">
        <v>4</v>
      </c>
    </row>
    <row r="126" spans="1:6" s="129" customFormat="1" ht="90" customHeight="1" hidden="1">
      <c r="A126" s="43" t="s">
        <v>221</v>
      </c>
      <c r="B126" s="158" t="s">
        <v>305</v>
      </c>
      <c r="C126" s="48"/>
      <c r="D126" s="117">
        <f>E126</f>
        <v>0</v>
      </c>
      <c r="E126" s="117"/>
      <c r="F126" s="117" t="s">
        <v>4</v>
      </c>
    </row>
    <row r="127" spans="1:6" s="129" customFormat="1" ht="24.75" customHeight="1" hidden="1">
      <c r="A127" s="37">
        <v>1380</v>
      </c>
      <c r="B127" s="42" t="s">
        <v>306</v>
      </c>
      <c r="C127" s="39">
        <v>7442</v>
      </c>
      <c r="D127" s="131">
        <f>F127</f>
        <v>0</v>
      </c>
      <c r="E127" s="123" t="s">
        <v>4</v>
      </c>
      <c r="F127" s="123">
        <f>F130+F131</f>
        <v>0</v>
      </c>
    </row>
    <row r="128" spans="1:6" s="129" customFormat="1" ht="16.5" customHeight="1" hidden="1">
      <c r="A128" s="36"/>
      <c r="B128" s="40" t="s">
        <v>307</v>
      </c>
      <c r="C128" s="41"/>
      <c r="D128" s="132"/>
      <c r="E128" s="117"/>
      <c r="F128" s="117"/>
    </row>
    <row r="129" spans="1:6" s="129" customFormat="1" ht="16.5" customHeight="1" hidden="1">
      <c r="A129" s="36"/>
      <c r="B129" s="40" t="s">
        <v>226</v>
      </c>
      <c r="C129" s="41"/>
      <c r="D129" s="132"/>
      <c r="E129" s="117"/>
      <c r="F129" s="117"/>
    </row>
    <row r="130" spans="1:6" s="129" customFormat="1" ht="85.5" customHeight="1" hidden="1">
      <c r="A130" s="43" t="s">
        <v>46</v>
      </c>
      <c r="B130" s="158" t="s">
        <v>308</v>
      </c>
      <c r="C130" s="48"/>
      <c r="D130" s="117">
        <f>F130</f>
        <v>0</v>
      </c>
      <c r="E130" s="117" t="s">
        <v>4</v>
      </c>
      <c r="F130" s="117"/>
    </row>
    <row r="131" spans="1:6" s="129" customFormat="1" ht="87" customHeight="1" hidden="1">
      <c r="A131" s="43" t="s">
        <v>47</v>
      </c>
      <c r="B131" s="158" t="s">
        <v>309</v>
      </c>
      <c r="C131" s="48"/>
      <c r="D131" s="117">
        <f>F131</f>
        <v>0</v>
      </c>
      <c r="E131" s="117" t="s">
        <v>4</v>
      </c>
      <c r="F131" s="123"/>
    </row>
    <row r="132" spans="1:6" s="129" customFormat="1" ht="27.75" customHeight="1" hidden="1">
      <c r="A132" s="49" t="s">
        <v>48</v>
      </c>
      <c r="B132" s="42" t="s">
        <v>310</v>
      </c>
      <c r="C132" s="39">
        <v>7451</v>
      </c>
      <c r="D132" s="131">
        <f>E132+F132-F136</f>
        <v>0</v>
      </c>
      <c r="E132" s="131">
        <f>E137</f>
        <v>0</v>
      </c>
      <c r="F132" s="123">
        <f>F135+F136+F137</f>
        <v>0</v>
      </c>
    </row>
    <row r="133" spans="1:6" s="129" customFormat="1" ht="16.5" customHeight="1" hidden="1">
      <c r="A133" s="43"/>
      <c r="B133" s="40" t="s">
        <v>311</v>
      </c>
      <c r="C133" s="39"/>
      <c r="D133" s="132"/>
      <c r="E133" s="132"/>
      <c r="F133" s="117"/>
    </row>
    <row r="134" spans="1:6" s="129" customFormat="1" ht="16.5" customHeight="1" hidden="1">
      <c r="A134" s="43"/>
      <c r="B134" s="40" t="s">
        <v>226</v>
      </c>
      <c r="C134" s="39"/>
      <c r="D134" s="132"/>
      <c r="E134" s="132"/>
      <c r="F134" s="117"/>
    </row>
    <row r="135" spans="1:6" s="129" customFormat="1" ht="1.5" customHeight="1" hidden="1">
      <c r="A135" s="43" t="s">
        <v>49</v>
      </c>
      <c r="B135" s="31" t="s">
        <v>312</v>
      </c>
      <c r="C135" s="48"/>
      <c r="D135" s="117">
        <f>F135</f>
        <v>0</v>
      </c>
      <c r="E135" s="117" t="s">
        <v>4</v>
      </c>
      <c r="F135" s="117"/>
    </row>
    <row r="136" spans="1:6" s="129" customFormat="1" ht="36.75" customHeight="1" hidden="1">
      <c r="A136" s="43" t="s">
        <v>50</v>
      </c>
      <c r="B136" s="31" t="s">
        <v>313</v>
      </c>
      <c r="C136" s="48"/>
      <c r="D136" s="117">
        <f>F136</f>
        <v>0</v>
      </c>
      <c r="E136" s="117" t="s">
        <v>4</v>
      </c>
      <c r="F136" s="117"/>
    </row>
    <row r="137" spans="1:6" s="129" customFormat="1" ht="30.75" customHeight="1" hidden="1">
      <c r="A137" s="43" t="s">
        <v>51</v>
      </c>
      <c r="B137" s="31" t="s">
        <v>314</v>
      </c>
      <c r="C137" s="48"/>
      <c r="D137" s="117">
        <f>E137+F137</f>
        <v>0</v>
      </c>
      <c r="E137" s="117"/>
      <c r="F137" s="117"/>
    </row>
    <row r="138" spans="1:3" ht="14.25" customHeight="1">
      <c r="A138" s="135"/>
      <c r="B138" s="136"/>
      <c r="C138" s="137"/>
    </row>
    <row r="139" spans="1:3" ht="14.25" customHeight="1">
      <c r="A139" s="135"/>
      <c r="B139" s="136"/>
      <c r="C139" s="137"/>
    </row>
    <row r="140" spans="1:3" ht="10.5" customHeight="1">
      <c r="A140" s="135"/>
      <c r="B140" s="136"/>
      <c r="C140" s="137"/>
    </row>
    <row r="141" spans="1:6" ht="30.75" customHeight="1">
      <c r="A141" s="138"/>
      <c r="B141" s="320" t="s">
        <v>52</v>
      </c>
      <c r="C141" s="320"/>
      <c r="D141" s="320"/>
      <c r="E141" s="320"/>
      <c r="F141" s="320"/>
    </row>
    <row r="142" spans="1:6" ht="42.75" customHeight="1">
      <c r="A142" s="138"/>
      <c r="B142" s="320" t="s">
        <v>686</v>
      </c>
      <c r="C142" s="320"/>
      <c r="D142" s="320"/>
      <c r="E142" s="320"/>
      <c r="F142" s="320"/>
    </row>
    <row r="143" spans="1:3" s="141" customFormat="1" ht="17.25" customHeight="1">
      <c r="A143" s="139"/>
      <c r="B143" s="140"/>
      <c r="C143" s="130"/>
    </row>
    <row r="144" spans="1:6" s="142" customFormat="1" ht="79.5" customHeight="1">
      <c r="A144" s="63" t="s">
        <v>317</v>
      </c>
      <c r="B144" s="316" t="s">
        <v>53</v>
      </c>
      <c r="C144" s="317"/>
      <c r="D144" s="35" t="s">
        <v>54</v>
      </c>
      <c r="E144" s="35" t="s">
        <v>55</v>
      </c>
      <c r="F144" s="35" t="s">
        <v>56</v>
      </c>
    </row>
    <row r="145" spans="1:6" s="142" customFormat="1" ht="18.75" customHeight="1">
      <c r="A145" s="64" t="s">
        <v>318</v>
      </c>
      <c r="B145" s="318"/>
      <c r="C145" s="319"/>
      <c r="D145" s="35"/>
      <c r="E145" s="35"/>
      <c r="F145" s="35"/>
    </row>
    <row r="146" spans="1:6" s="143" customFormat="1" ht="26.25" customHeight="1">
      <c r="A146" s="65">
        <v>1</v>
      </c>
      <c r="B146" s="316" t="s">
        <v>228</v>
      </c>
      <c r="C146" s="317"/>
      <c r="D146" s="132">
        <v>1334.3</v>
      </c>
      <c r="E146" s="132">
        <v>1334.3</v>
      </c>
      <c r="F146" s="132">
        <v>1586.2</v>
      </c>
    </row>
    <row r="147" spans="1:6" s="143" customFormat="1" ht="26.25" customHeight="1">
      <c r="A147" s="65">
        <v>2</v>
      </c>
      <c r="B147" s="316" t="s">
        <v>57</v>
      </c>
      <c r="C147" s="317"/>
      <c r="D147" s="132">
        <v>1781.1</v>
      </c>
      <c r="E147" s="132">
        <v>1531.1</v>
      </c>
      <c r="F147" s="132">
        <v>1502</v>
      </c>
    </row>
    <row r="148" spans="1:6" s="143" customFormat="1" ht="23.25" customHeight="1">
      <c r="A148" s="65">
        <v>3</v>
      </c>
      <c r="B148" s="316" t="s">
        <v>58</v>
      </c>
      <c r="C148" s="317"/>
      <c r="D148" s="132"/>
      <c r="E148" s="132"/>
      <c r="F148" s="132"/>
    </row>
    <row r="149" spans="1:6" s="143" customFormat="1" ht="23.25" customHeight="1">
      <c r="A149" s="65">
        <v>4</v>
      </c>
      <c r="B149" s="316" t="s">
        <v>59</v>
      </c>
      <c r="C149" s="317"/>
      <c r="D149" s="132"/>
      <c r="E149" s="132"/>
      <c r="F149" s="132" t="s">
        <v>60</v>
      </c>
    </row>
    <row r="150" spans="1:6" s="143" customFormat="1" ht="23.25" customHeight="1">
      <c r="A150" s="65">
        <v>5</v>
      </c>
      <c r="B150" s="316" t="s">
        <v>61</v>
      </c>
      <c r="C150" s="317"/>
      <c r="D150" s="132"/>
      <c r="E150" s="132"/>
      <c r="F150" s="132" t="s">
        <v>60</v>
      </c>
    </row>
    <row r="151" spans="2:3" ht="6" customHeight="1">
      <c r="B151" s="136"/>
      <c r="C151" s="137"/>
    </row>
    <row r="152" spans="2:3" ht="36.75" customHeight="1">
      <c r="B152" s="136"/>
      <c r="C152" s="137"/>
    </row>
    <row r="153" spans="2:3" ht="36.75" customHeight="1">
      <c r="B153" s="136"/>
      <c r="C153" s="137"/>
    </row>
    <row r="154" spans="2:3" ht="36.75" customHeight="1">
      <c r="B154" s="136"/>
      <c r="C154" s="137"/>
    </row>
    <row r="155" spans="2:3" ht="36.75" customHeight="1">
      <c r="B155" s="136"/>
      <c r="C155" s="137"/>
    </row>
    <row r="156" spans="2:3" ht="36.75" customHeight="1">
      <c r="B156" s="136"/>
      <c r="C156" s="137"/>
    </row>
    <row r="157" spans="2:3" ht="36.75" customHeight="1">
      <c r="B157" s="136"/>
      <c r="C157" s="137"/>
    </row>
    <row r="158" spans="2:3" ht="36.75" customHeight="1">
      <c r="B158" s="136"/>
      <c r="C158" s="137"/>
    </row>
    <row r="159" spans="2:3" ht="36.75" customHeight="1">
      <c r="B159" s="136"/>
      <c r="C159" s="137"/>
    </row>
    <row r="160" spans="2:3" ht="36.75" customHeight="1">
      <c r="B160" s="136"/>
      <c r="C160" s="137"/>
    </row>
    <row r="161" spans="2:3" ht="36.75" customHeight="1">
      <c r="B161" s="136"/>
      <c r="C161" s="137"/>
    </row>
    <row r="162" spans="2:3" ht="36.75" customHeight="1">
      <c r="B162" s="136"/>
      <c r="C162" s="137"/>
    </row>
    <row r="163" spans="2:3" ht="36.75" customHeight="1">
      <c r="B163" s="136"/>
      <c r="C163" s="137"/>
    </row>
    <row r="164" spans="2:3" ht="36.75" customHeight="1">
      <c r="B164" s="136"/>
      <c r="C164" s="137"/>
    </row>
    <row r="165" spans="2:3" ht="36.75" customHeight="1">
      <c r="B165" s="136"/>
      <c r="C165" s="137"/>
    </row>
    <row r="166" spans="2:3" ht="36.75" customHeight="1">
      <c r="B166" s="136"/>
      <c r="C166" s="137"/>
    </row>
    <row r="167" spans="2:3" ht="36.75" customHeight="1">
      <c r="B167" s="136"/>
      <c r="C167" s="137"/>
    </row>
    <row r="168" spans="2:3" ht="36.75" customHeight="1">
      <c r="B168" s="136"/>
      <c r="C168" s="137"/>
    </row>
    <row r="169" spans="2:3" ht="36.75" customHeight="1">
      <c r="B169" s="136"/>
      <c r="C169" s="137"/>
    </row>
    <row r="170" spans="2:3" ht="36.75" customHeight="1">
      <c r="B170" s="136"/>
      <c r="C170" s="137"/>
    </row>
    <row r="171" spans="2:3" ht="36.75" customHeight="1">
      <c r="B171" s="136"/>
      <c r="C171" s="137"/>
    </row>
    <row r="172" spans="2:3" ht="36.75" customHeight="1">
      <c r="B172" s="136"/>
      <c r="C172" s="137"/>
    </row>
    <row r="173" spans="2:3" ht="36.75" customHeight="1">
      <c r="B173" s="136"/>
      <c r="C173" s="137"/>
    </row>
    <row r="174" spans="2:3" ht="36.75" customHeight="1">
      <c r="B174" s="136"/>
      <c r="C174" s="137"/>
    </row>
    <row r="175" spans="2:3" ht="36.75" customHeight="1">
      <c r="B175" s="136"/>
      <c r="C175" s="137"/>
    </row>
    <row r="176" spans="2:3" ht="36.75" customHeight="1">
      <c r="B176" s="136"/>
      <c r="C176" s="137"/>
    </row>
    <row r="177" spans="2:3" ht="36.75" customHeight="1">
      <c r="B177" s="136"/>
      <c r="C177" s="137"/>
    </row>
    <row r="178" spans="2:3" ht="36.75" customHeight="1">
      <c r="B178" s="136"/>
      <c r="C178" s="137"/>
    </row>
    <row r="179" spans="2:3" ht="36.75" customHeight="1">
      <c r="B179" s="136"/>
      <c r="C179" s="137"/>
    </row>
    <row r="180" spans="2:3" ht="36.75" customHeight="1">
      <c r="B180" s="136"/>
      <c r="C180" s="137"/>
    </row>
    <row r="181" spans="2:3" ht="36.75" customHeight="1">
      <c r="B181" s="136"/>
      <c r="C181" s="137"/>
    </row>
    <row r="182" spans="2:3" ht="36.75" customHeight="1">
      <c r="B182" s="136"/>
      <c r="C182" s="137"/>
    </row>
    <row r="183" spans="2:3" ht="36.75" customHeight="1">
      <c r="B183" s="136"/>
      <c r="C183" s="137"/>
    </row>
    <row r="184" spans="2:3" ht="36.75" customHeight="1">
      <c r="B184" s="136"/>
      <c r="C184" s="137"/>
    </row>
    <row r="185" spans="2:3" ht="36.75" customHeight="1">
      <c r="B185" s="136"/>
      <c r="C185" s="137"/>
    </row>
    <row r="186" spans="2:3" ht="36.75" customHeight="1">
      <c r="B186" s="136"/>
      <c r="C186" s="137"/>
    </row>
    <row r="187" spans="2:3" ht="36.75" customHeight="1">
      <c r="B187" s="136"/>
      <c r="C187" s="137"/>
    </row>
    <row r="188" spans="2:3" ht="36.75" customHeight="1">
      <c r="B188" s="136"/>
      <c r="C188" s="137"/>
    </row>
    <row r="189" spans="2:3" ht="36.75" customHeight="1">
      <c r="B189" s="136"/>
      <c r="C189" s="137"/>
    </row>
    <row r="190" spans="2:3" ht="36.75" customHeight="1">
      <c r="B190" s="136"/>
      <c r="C190" s="137"/>
    </row>
    <row r="191" spans="2:3" ht="36.75" customHeight="1">
      <c r="B191" s="136"/>
      <c r="C191" s="137"/>
    </row>
    <row r="192" spans="2:3" ht="36.75" customHeight="1">
      <c r="B192" s="136"/>
      <c r="C192" s="137"/>
    </row>
    <row r="193" spans="2:3" ht="36.75" customHeight="1">
      <c r="B193" s="136"/>
      <c r="C193" s="137"/>
    </row>
    <row r="194" spans="2:3" ht="36.75" customHeight="1">
      <c r="B194" s="136"/>
      <c r="C194" s="137"/>
    </row>
    <row r="195" spans="2:3" ht="36.75" customHeight="1">
      <c r="B195" s="136"/>
      <c r="C195" s="137"/>
    </row>
    <row r="196" spans="2:3" ht="36.75" customHeight="1">
      <c r="B196" s="136"/>
      <c r="C196" s="137"/>
    </row>
    <row r="197" ht="36.75" customHeight="1">
      <c r="C197" s="137"/>
    </row>
    <row r="198" ht="36.75" customHeight="1">
      <c r="C198" s="137"/>
    </row>
    <row r="199" ht="36.75" customHeight="1">
      <c r="C199" s="137"/>
    </row>
    <row r="200" ht="36.75" customHeight="1">
      <c r="C200" s="137"/>
    </row>
    <row r="201" ht="36.75" customHeight="1">
      <c r="C201" s="137"/>
    </row>
    <row r="202" ht="36.75" customHeight="1">
      <c r="C202" s="137"/>
    </row>
    <row r="203" ht="36.75" customHeight="1">
      <c r="C203" s="137"/>
    </row>
    <row r="204" ht="36.75" customHeight="1">
      <c r="C204" s="137"/>
    </row>
    <row r="205" ht="36.75" customHeight="1">
      <c r="C205" s="137"/>
    </row>
    <row r="206" ht="36.75" customHeight="1">
      <c r="C206" s="137"/>
    </row>
    <row r="207" ht="36.75" customHeight="1">
      <c r="C207" s="137"/>
    </row>
    <row r="208" ht="36.75" customHeight="1">
      <c r="C208" s="137"/>
    </row>
    <row r="209" ht="36.75" customHeight="1">
      <c r="C209" s="137"/>
    </row>
    <row r="210" ht="36.75" customHeight="1">
      <c r="C210" s="137"/>
    </row>
    <row r="211" ht="36.75" customHeight="1">
      <c r="C211" s="137"/>
    </row>
    <row r="212" ht="36.75" customHeight="1">
      <c r="C212" s="137"/>
    </row>
    <row r="213" ht="36.75" customHeight="1">
      <c r="C213" s="137"/>
    </row>
    <row r="214" ht="36.75" customHeight="1">
      <c r="C214" s="137"/>
    </row>
    <row r="215" ht="36.75" customHeight="1">
      <c r="C215" s="137"/>
    </row>
    <row r="216" ht="36.75" customHeight="1">
      <c r="C216" s="137"/>
    </row>
    <row r="217" ht="36.75" customHeight="1">
      <c r="C217" s="137"/>
    </row>
    <row r="218" ht="36.75" customHeight="1">
      <c r="C218" s="137"/>
    </row>
    <row r="219" ht="36.75" customHeight="1">
      <c r="C219" s="137"/>
    </row>
    <row r="220" ht="36.75" customHeight="1">
      <c r="C220" s="137"/>
    </row>
    <row r="221" ht="36.75" customHeight="1">
      <c r="C221" s="137"/>
    </row>
    <row r="222" ht="36.75" customHeight="1">
      <c r="C222" s="137"/>
    </row>
    <row r="223" ht="36.75" customHeight="1">
      <c r="C223" s="137"/>
    </row>
    <row r="224" ht="36.75" customHeight="1">
      <c r="C224" s="137"/>
    </row>
    <row r="225" ht="36.75" customHeight="1">
      <c r="C225" s="137"/>
    </row>
    <row r="226" ht="36.75" customHeight="1">
      <c r="C226" s="137"/>
    </row>
    <row r="227" ht="36.75" customHeight="1">
      <c r="C227" s="137"/>
    </row>
    <row r="228" ht="36.75" customHeight="1">
      <c r="C228" s="137"/>
    </row>
    <row r="229" ht="36.75" customHeight="1">
      <c r="C229" s="137"/>
    </row>
    <row r="230" ht="36.75" customHeight="1">
      <c r="C230" s="137"/>
    </row>
    <row r="231" ht="36.75" customHeight="1">
      <c r="C231" s="137"/>
    </row>
    <row r="232" ht="36.75" customHeight="1">
      <c r="C232" s="137"/>
    </row>
    <row r="233" ht="36.75" customHeight="1">
      <c r="C233" s="137"/>
    </row>
    <row r="234" ht="36.75" customHeight="1">
      <c r="C234" s="137"/>
    </row>
    <row r="235" ht="36.75" customHeight="1">
      <c r="C235" s="137"/>
    </row>
    <row r="236" ht="36.75" customHeight="1">
      <c r="C236" s="137"/>
    </row>
    <row r="237" ht="36.75" customHeight="1">
      <c r="C237" s="137"/>
    </row>
    <row r="238" ht="36.75" customHeight="1">
      <c r="C238" s="137"/>
    </row>
    <row r="239" ht="36.75" customHeight="1">
      <c r="C239" s="137"/>
    </row>
    <row r="240" ht="36.75" customHeight="1">
      <c r="C240" s="137"/>
    </row>
    <row r="241" ht="36.75" customHeight="1">
      <c r="C241" s="137"/>
    </row>
    <row r="242" ht="36.75" customHeight="1">
      <c r="C242" s="137"/>
    </row>
    <row r="243" ht="36.75" customHeight="1">
      <c r="C243" s="137"/>
    </row>
    <row r="244" ht="36.75" customHeight="1">
      <c r="C244" s="137"/>
    </row>
    <row r="245" ht="36.75" customHeight="1">
      <c r="C245" s="137"/>
    </row>
    <row r="246" ht="36.75" customHeight="1">
      <c r="C246" s="137"/>
    </row>
    <row r="247" ht="36.75" customHeight="1">
      <c r="C247" s="137"/>
    </row>
    <row r="248" ht="36.75" customHeight="1">
      <c r="C248" s="137"/>
    </row>
    <row r="249" ht="36.75" customHeight="1">
      <c r="C249" s="137"/>
    </row>
    <row r="250" ht="36.75" customHeight="1">
      <c r="C250" s="137"/>
    </row>
    <row r="251" ht="36.75" customHeight="1">
      <c r="C251" s="137"/>
    </row>
    <row r="252" ht="36.75" customHeight="1">
      <c r="C252" s="137"/>
    </row>
    <row r="253" ht="36.75" customHeight="1">
      <c r="C253" s="137"/>
    </row>
    <row r="254" ht="36.75" customHeight="1">
      <c r="C254" s="137"/>
    </row>
    <row r="255" ht="36.75" customHeight="1">
      <c r="C255" s="137"/>
    </row>
    <row r="256" ht="36.75" customHeight="1">
      <c r="C256" s="137"/>
    </row>
    <row r="257" ht="36.75" customHeight="1">
      <c r="C257" s="137"/>
    </row>
    <row r="258" ht="36.75" customHeight="1">
      <c r="C258" s="137"/>
    </row>
    <row r="259" ht="36.75" customHeight="1">
      <c r="C259" s="137"/>
    </row>
    <row r="260" ht="36.75" customHeight="1">
      <c r="C260" s="137"/>
    </row>
    <row r="261" ht="36.75" customHeight="1">
      <c r="C261" s="137"/>
    </row>
    <row r="262" ht="36.75" customHeight="1">
      <c r="C262" s="137"/>
    </row>
    <row r="263" ht="36.75" customHeight="1">
      <c r="C263" s="137"/>
    </row>
    <row r="264" ht="36.75" customHeight="1">
      <c r="C264" s="137"/>
    </row>
    <row r="265" ht="36.75" customHeight="1">
      <c r="C265" s="137"/>
    </row>
    <row r="266" ht="36.75" customHeight="1">
      <c r="C266" s="137"/>
    </row>
    <row r="267" ht="36.75" customHeight="1">
      <c r="C267" s="137"/>
    </row>
    <row r="268" ht="36.75" customHeight="1">
      <c r="C268" s="137"/>
    </row>
    <row r="269" ht="36.75" customHeight="1">
      <c r="C269" s="137"/>
    </row>
    <row r="270" ht="36.75" customHeight="1">
      <c r="C270" s="137"/>
    </row>
    <row r="271" ht="36.75" customHeight="1">
      <c r="C271" s="137"/>
    </row>
    <row r="272" ht="36.75" customHeight="1">
      <c r="C272" s="137"/>
    </row>
    <row r="273" ht="36.75" customHeight="1">
      <c r="C273" s="137"/>
    </row>
    <row r="274" ht="36.75" customHeight="1">
      <c r="C274" s="137"/>
    </row>
    <row r="275" ht="36.75" customHeight="1">
      <c r="C275" s="137"/>
    </row>
    <row r="276" ht="36.75" customHeight="1">
      <c r="C276" s="137"/>
    </row>
    <row r="277" ht="36.75" customHeight="1">
      <c r="C277" s="137"/>
    </row>
    <row r="278" ht="36.75" customHeight="1">
      <c r="C278" s="137"/>
    </row>
    <row r="279" ht="36.75" customHeight="1">
      <c r="C279" s="137"/>
    </row>
    <row r="280" ht="36.75" customHeight="1">
      <c r="C280" s="137"/>
    </row>
    <row r="281" ht="36.75" customHeight="1">
      <c r="C281" s="137"/>
    </row>
    <row r="282" ht="36.75" customHeight="1">
      <c r="C282" s="137"/>
    </row>
    <row r="283" ht="36.75" customHeight="1">
      <c r="C283" s="137"/>
    </row>
    <row r="284" ht="36.75" customHeight="1">
      <c r="C284" s="137"/>
    </row>
    <row r="285" ht="36.75" customHeight="1">
      <c r="C285" s="137"/>
    </row>
    <row r="286" ht="36.75" customHeight="1">
      <c r="C286" s="137"/>
    </row>
    <row r="287" ht="36.75" customHeight="1">
      <c r="C287" s="137"/>
    </row>
    <row r="288" ht="36.75" customHeight="1">
      <c r="C288" s="137"/>
    </row>
    <row r="289" ht="36.75" customHeight="1">
      <c r="C289" s="137"/>
    </row>
    <row r="290" ht="36.75" customHeight="1">
      <c r="C290" s="137"/>
    </row>
    <row r="291" ht="36.75" customHeight="1">
      <c r="C291" s="137"/>
    </row>
    <row r="292" ht="36.75" customHeight="1">
      <c r="C292" s="137"/>
    </row>
    <row r="293" ht="36.75" customHeight="1">
      <c r="C293" s="137"/>
    </row>
    <row r="294" ht="36.75" customHeight="1">
      <c r="C294" s="137"/>
    </row>
    <row r="295" ht="36.75" customHeight="1">
      <c r="C295" s="137"/>
    </row>
    <row r="296" ht="36.75" customHeight="1">
      <c r="C296" s="137"/>
    </row>
    <row r="297" ht="36.75" customHeight="1">
      <c r="C297" s="137"/>
    </row>
    <row r="298" ht="36.75" customHeight="1">
      <c r="C298" s="137"/>
    </row>
    <row r="299" ht="36.75" customHeight="1">
      <c r="C299" s="137"/>
    </row>
    <row r="300" ht="36.75" customHeight="1">
      <c r="C300" s="137"/>
    </row>
    <row r="301" ht="36.75" customHeight="1">
      <c r="C301" s="137"/>
    </row>
    <row r="302" ht="36.75" customHeight="1">
      <c r="C302" s="137"/>
    </row>
    <row r="303" ht="36.75" customHeight="1">
      <c r="C303" s="137"/>
    </row>
    <row r="304" ht="36.75" customHeight="1">
      <c r="C304" s="137"/>
    </row>
    <row r="305" ht="36.75" customHeight="1">
      <c r="C305" s="137"/>
    </row>
    <row r="306" ht="36.75" customHeight="1">
      <c r="C306" s="137"/>
    </row>
    <row r="307" ht="36.75" customHeight="1">
      <c r="C307" s="137"/>
    </row>
    <row r="308" ht="36.75" customHeight="1">
      <c r="C308" s="137"/>
    </row>
    <row r="309" ht="36.75" customHeight="1">
      <c r="C309" s="137"/>
    </row>
    <row r="310" ht="36.75" customHeight="1">
      <c r="C310" s="137"/>
    </row>
    <row r="311" ht="36.75" customHeight="1">
      <c r="C311" s="137"/>
    </row>
    <row r="312" ht="36.75" customHeight="1">
      <c r="C312" s="137"/>
    </row>
    <row r="313" ht="36.75" customHeight="1">
      <c r="C313" s="137"/>
    </row>
    <row r="314" ht="36.75" customHeight="1">
      <c r="C314" s="137"/>
    </row>
    <row r="315" ht="36.75" customHeight="1">
      <c r="C315" s="137"/>
    </row>
    <row r="316" ht="36.75" customHeight="1">
      <c r="C316" s="137"/>
    </row>
    <row r="317" ht="36.75" customHeight="1">
      <c r="C317" s="137"/>
    </row>
    <row r="318" ht="36.75" customHeight="1">
      <c r="C318" s="137"/>
    </row>
    <row r="319" ht="36.75" customHeight="1">
      <c r="C319" s="137"/>
    </row>
    <row r="320" ht="36.75" customHeight="1">
      <c r="C320" s="137"/>
    </row>
    <row r="321" ht="36.75" customHeight="1">
      <c r="C321" s="137"/>
    </row>
    <row r="322" ht="36.75" customHeight="1">
      <c r="C322" s="137"/>
    </row>
    <row r="323" ht="36.75" customHeight="1">
      <c r="C323" s="137"/>
    </row>
    <row r="324" ht="36.75" customHeight="1">
      <c r="C324" s="137"/>
    </row>
    <row r="325" ht="36.75" customHeight="1">
      <c r="C325" s="137"/>
    </row>
    <row r="326" ht="36.75" customHeight="1">
      <c r="C326" s="137"/>
    </row>
    <row r="327" ht="36.75" customHeight="1">
      <c r="C327" s="137"/>
    </row>
    <row r="328" ht="36.75" customHeight="1">
      <c r="C328" s="137"/>
    </row>
    <row r="329" ht="36.75" customHeight="1">
      <c r="C329" s="137"/>
    </row>
    <row r="330" ht="36.75" customHeight="1">
      <c r="C330" s="137"/>
    </row>
    <row r="331" ht="36.75" customHeight="1">
      <c r="C331" s="137"/>
    </row>
    <row r="332" ht="36.75" customHeight="1">
      <c r="C332" s="137"/>
    </row>
    <row r="333" ht="36.75" customHeight="1">
      <c r="C333" s="137"/>
    </row>
    <row r="334" ht="36.75" customHeight="1">
      <c r="C334" s="137"/>
    </row>
    <row r="335" ht="36.75" customHeight="1">
      <c r="C335" s="137"/>
    </row>
    <row r="336" ht="36.75" customHeight="1">
      <c r="C336" s="137"/>
    </row>
    <row r="337" ht="36.75" customHeight="1">
      <c r="C337" s="137"/>
    </row>
    <row r="338" ht="36.75" customHeight="1">
      <c r="C338" s="137"/>
    </row>
    <row r="339" ht="36.75" customHeight="1">
      <c r="C339" s="137"/>
    </row>
    <row r="340" ht="36.75" customHeight="1">
      <c r="C340" s="137"/>
    </row>
    <row r="341" ht="36.75" customHeight="1">
      <c r="C341" s="137"/>
    </row>
    <row r="342" ht="36.75" customHeight="1">
      <c r="C342" s="137"/>
    </row>
    <row r="343" ht="36.75" customHeight="1">
      <c r="C343" s="137"/>
    </row>
    <row r="344" ht="36.75" customHeight="1">
      <c r="C344" s="137"/>
    </row>
    <row r="345" ht="36.75" customHeight="1">
      <c r="C345" s="137"/>
    </row>
    <row r="346" ht="36.75" customHeight="1">
      <c r="C346" s="137"/>
    </row>
    <row r="347" ht="36.75" customHeight="1">
      <c r="C347" s="137"/>
    </row>
    <row r="348" ht="36.75" customHeight="1">
      <c r="C348" s="137"/>
    </row>
    <row r="349" ht="36.75" customHeight="1">
      <c r="C349" s="137"/>
    </row>
    <row r="350" ht="36.75" customHeight="1">
      <c r="C350" s="137"/>
    </row>
    <row r="351" ht="36.75" customHeight="1">
      <c r="C351" s="137"/>
    </row>
    <row r="352" ht="36.75" customHeight="1">
      <c r="C352" s="137"/>
    </row>
    <row r="353" ht="36.75" customHeight="1">
      <c r="C353" s="137"/>
    </row>
    <row r="354" ht="36.75" customHeight="1">
      <c r="C354" s="137"/>
    </row>
    <row r="355" ht="36.75" customHeight="1">
      <c r="C355" s="137"/>
    </row>
    <row r="356" ht="36.75" customHeight="1">
      <c r="C356" s="137"/>
    </row>
    <row r="357" ht="36.75" customHeight="1">
      <c r="C357" s="137"/>
    </row>
    <row r="358" ht="36.75" customHeight="1">
      <c r="C358" s="137"/>
    </row>
    <row r="359" ht="36.75" customHeight="1">
      <c r="C359" s="137"/>
    </row>
    <row r="360" ht="36.75" customHeight="1">
      <c r="C360" s="137"/>
    </row>
    <row r="361" ht="36.75" customHeight="1">
      <c r="C361" s="137"/>
    </row>
    <row r="362" ht="36.75" customHeight="1">
      <c r="C362" s="137"/>
    </row>
    <row r="363" ht="36.75" customHeight="1">
      <c r="C363" s="137"/>
    </row>
    <row r="364" ht="36.75" customHeight="1">
      <c r="C364" s="137"/>
    </row>
    <row r="365" ht="36.75" customHeight="1">
      <c r="C365" s="137"/>
    </row>
    <row r="366" ht="36.75" customHeight="1">
      <c r="C366" s="137"/>
    </row>
    <row r="367" ht="36.75" customHeight="1">
      <c r="C367" s="137"/>
    </row>
    <row r="368" ht="36.75" customHeight="1">
      <c r="C368" s="137"/>
    </row>
    <row r="369" ht="36.75" customHeight="1">
      <c r="C369" s="137"/>
    </row>
    <row r="370" ht="36.75" customHeight="1">
      <c r="C370" s="137"/>
    </row>
    <row r="371" ht="36.75" customHeight="1">
      <c r="C371" s="137"/>
    </row>
    <row r="372" ht="36.75" customHeight="1">
      <c r="C372" s="137"/>
    </row>
    <row r="373" ht="36.75" customHeight="1">
      <c r="C373" s="137"/>
    </row>
    <row r="374" ht="36.75" customHeight="1">
      <c r="C374" s="137"/>
    </row>
    <row r="375" ht="36.75" customHeight="1">
      <c r="C375" s="137"/>
    </row>
    <row r="376" ht="36.75" customHeight="1">
      <c r="C376" s="137"/>
    </row>
    <row r="377" ht="36.75" customHeight="1">
      <c r="C377" s="137"/>
    </row>
    <row r="378" ht="36.75" customHeight="1">
      <c r="C378" s="137"/>
    </row>
    <row r="379" ht="36.75" customHeight="1">
      <c r="C379" s="137"/>
    </row>
    <row r="380" ht="36.75" customHeight="1">
      <c r="C380" s="137"/>
    </row>
    <row r="381" ht="36.75" customHeight="1">
      <c r="C381" s="137"/>
    </row>
    <row r="382" ht="36.75" customHeight="1">
      <c r="C382" s="137"/>
    </row>
    <row r="383" ht="36.75" customHeight="1">
      <c r="C383" s="137"/>
    </row>
    <row r="384" ht="36.75" customHeight="1">
      <c r="C384" s="137"/>
    </row>
    <row r="385" ht="36.75" customHeight="1">
      <c r="C385" s="137"/>
    </row>
    <row r="386" ht="36.75" customHeight="1">
      <c r="C386" s="137"/>
    </row>
    <row r="387" ht="36.75" customHeight="1">
      <c r="C387" s="137"/>
    </row>
    <row r="388" ht="36.75" customHeight="1">
      <c r="C388" s="137"/>
    </row>
    <row r="389" ht="36.75" customHeight="1">
      <c r="C389" s="137"/>
    </row>
    <row r="390" ht="36.75" customHeight="1">
      <c r="C390" s="137"/>
    </row>
    <row r="391" ht="36.75" customHeight="1">
      <c r="C391" s="137"/>
    </row>
    <row r="392" ht="36.75" customHeight="1">
      <c r="C392" s="137"/>
    </row>
    <row r="393" ht="36.75" customHeight="1">
      <c r="C393" s="137"/>
    </row>
    <row r="394" ht="36.75" customHeight="1">
      <c r="C394" s="137"/>
    </row>
    <row r="395" ht="36.75" customHeight="1">
      <c r="C395" s="137"/>
    </row>
    <row r="396" ht="36.75" customHeight="1">
      <c r="C396" s="137"/>
    </row>
    <row r="397" ht="36.75" customHeight="1">
      <c r="C397" s="137"/>
    </row>
    <row r="398" ht="36.75" customHeight="1">
      <c r="C398" s="137"/>
    </row>
    <row r="399" ht="36.75" customHeight="1">
      <c r="C399" s="137"/>
    </row>
    <row r="400" ht="36.75" customHeight="1">
      <c r="C400" s="137"/>
    </row>
    <row r="401" ht="36.75" customHeight="1">
      <c r="C401" s="137"/>
    </row>
    <row r="402" ht="36.75" customHeight="1">
      <c r="C402" s="137"/>
    </row>
    <row r="403" ht="36.75" customHeight="1">
      <c r="C403" s="137"/>
    </row>
    <row r="404" ht="36.75" customHeight="1">
      <c r="C404" s="137"/>
    </row>
    <row r="405" ht="36.75" customHeight="1">
      <c r="C405" s="137"/>
    </row>
    <row r="406" ht="36.75" customHeight="1">
      <c r="C406" s="137"/>
    </row>
    <row r="407" ht="36.75" customHeight="1">
      <c r="C407" s="137"/>
    </row>
    <row r="408" ht="36.75" customHeight="1">
      <c r="C408" s="137"/>
    </row>
    <row r="409" ht="36.75" customHeight="1">
      <c r="C409" s="137"/>
    </row>
    <row r="410" ht="36.75" customHeight="1">
      <c r="C410" s="137"/>
    </row>
    <row r="411" ht="36.75" customHeight="1">
      <c r="C411" s="137"/>
    </row>
    <row r="412" ht="36.75" customHeight="1">
      <c r="C412" s="137"/>
    </row>
    <row r="413" ht="36.75" customHeight="1">
      <c r="C413" s="137"/>
    </row>
    <row r="414" ht="36.75" customHeight="1">
      <c r="C414" s="137"/>
    </row>
    <row r="415" ht="36.75" customHeight="1">
      <c r="C415" s="137"/>
    </row>
    <row r="416" ht="36.75" customHeight="1">
      <c r="C416" s="137"/>
    </row>
    <row r="417" ht="36.75" customHeight="1">
      <c r="C417" s="137"/>
    </row>
    <row r="418" ht="36.75" customHeight="1">
      <c r="C418" s="137"/>
    </row>
    <row r="419" ht="36.75" customHeight="1">
      <c r="C419" s="137"/>
    </row>
    <row r="420" ht="36.75" customHeight="1">
      <c r="C420" s="137"/>
    </row>
    <row r="421" ht="36.75" customHeight="1">
      <c r="C421" s="137"/>
    </row>
    <row r="422" ht="36.75" customHeight="1">
      <c r="C422" s="137"/>
    </row>
    <row r="423" ht="36.75" customHeight="1">
      <c r="C423" s="137"/>
    </row>
    <row r="424" ht="36.75" customHeight="1">
      <c r="C424" s="137"/>
    </row>
    <row r="425" ht="36.75" customHeight="1">
      <c r="C425" s="137"/>
    </row>
    <row r="426" ht="36.75" customHeight="1">
      <c r="C426" s="137"/>
    </row>
    <row r="427" ht="36.75" customHeight="1">
      <c r="C427" s="137"/>
    </row>
    <row r="428" ht="36.75" customHeight="1">
      <c r="C428" s="137"/>
    </row>
    <row r="429" ht="36.75" customHeight="1">
      <c r="C429" s="137"/>
    </row>
    <row r="430" ht="36.75" customHeight="1">
      <c r="C430" s="137"/>
    </row>
    <row r="431" ht="36.75" customHeight="1">
      <c r="C431" s="137"/>
    </row>
    <row r="432" ht="36.75" customHeight="1">
      <c r="C432" s="137"/>
    </row>
    <row r="433" ht="36.75" customHeight="1">
      <c r="C433" s="137"/>
    </row>
    <row r="434" ht="36.75" customHeight="1">
      <c r="C434" s="137"/>
    </row>
    <row r="435" ht="36.75" customHeight="1">
      <c r="C435" s="137"/>
    </row>
    <row r="436" ht="36.75" customHeight="1">
      <c r="C436" s="137"/>
    </row>
    <row r="437" ht="36.75" customHeight="1">
      <c r="C437" s="137"/>
    </row>
    <row r="438" ht="36.75" customHeight="1">
      <c r="C438" s="137"/>
    </row>
    <row r="439" ht="36.75" customHeight="1">
      <c r="C439" s="137"/>
    </row>
    <row r="440" ht="36.75" customHeight="1">
      <c r="C440" s="137"/>
    </row>
    <row r="441" ht="36.75" customHeight="1">
      <c r="C441" s="137"/>
    </row>
    <row r="442" ht="36.75" customHeight="1">
      <c r="C442" s="137"/>
    </row>
    <row r="443" ht="36.75" customHeight="1">
      <c r="C443" s="137"/>
    </row>
    <row r="444" ht="36.75" customHeight="1">
      <c r="C444" s="137"/>
    </row>
    <row r="445" ht="36.75" customHeight="1">
      <c r="C445" s="137"/>
    </row>
    <row r="446" ht="36.75" customHeight="1">
      <c r="C446" s="137"/>
    </row>
    <row r="447" ht="36.75" customHeight="1">
      <c r="C447" s="137"/>
    </row>
    <row r="448" ht="36.75" customHeight="1">
      <c r="C448" s="137"/>
    </row>
    <row r="449" ht="36.75" customHeight="1">
      <c r="C449" s="137"/>
    </row>
    <row r="450" ht="36.75" customHeight="1">
      <c r="C450" s="137"/>
    </row>
    <row r="451" ht="36.75" customHeight="1">
      <c r="C451" s="137"/>
    </row>
    <row r="452" ht="36.75" customHeight="1">
      <c r="C452" s="137"/>
    </row>
    <row r="453" ht="36.75" customHeight="1">
      <c r="C453" s="137"/>
    </row>
    <row r="454" ht="36.75" customHeight="1">
      <c r="C454" s="137"/>
    </row>
    <row r="455" ht="36.75" customHeight="1">
      <c r="C455" s="137"/>
    </row>
    <row r="456" ht="36.75" customHeight="1">
      <c r="C456" s="137"/>
    </row>
    <row r="457" ht="36.75" customHeight="1">
      <c r="C457" s="137"/>
    </row>
    <row r="458" ht="36.75" customHeight="1">
      <c r="C458" s="137"/>
    </row>
    <row r="459" ht="36.75" customHeight="1">
      <c r="C459" s="137"/>
    </row>
    <row r="460" ht="36.75" customHeight="1">
      <c r="C460" s="137"/>
    </row>
    <row r="461" ht="36.75" customHeight="1">
      <c r="C461" s="137"/>
    </row>
    <row r="462" ht="36.75" customHeight="1">
      <c r="C462" s="137"/>
    </row>
    <row r="463" ht="36.75" customHeight="1">
      <c r="C463" s="137"/>
    </row>
    <row r="464" ht="36.75" customHeight="1">
      <c r="C464" s="137"/>
    </row>
    <row r="465" ht="36.75" customHeight="1">
      <c r="C465" s="137"/>
    </row>
    <row r="466" ht="36.75" customHeight="1">
      <c r="C466" s="137"/>
    </row>
    <row r="467" ht="36.75" customHeight="1">
      <c r="C467" s="137"/>
    </row>
    <row r="468" ht="36.75" customHeight="1">
      <c r="C468" s="137"/>
    </row>
    <row r="469" ht="36.75" customHeight="1">
      <c r="C469" s="137"/>
    </row>
    <row r="470" ht="36.75" customHeight="1">
      <c r="C470" s="137"/>
    </row>
    <row r="471" ht="36.75" customHeight="1">
      <c r="C471" s="137"/>
    </row>
    <row r="472" ht="36.75" customHeight="1">
      <c r="C472" s="137"/>
    </row>
    <row r="473" ht="36.75" customHeight="1">
      <c r="C473" s="137"/>
    </row>
    <row r="474" ht="36.75" customHeight="1">
      <c r="C474" s="137"/>
    </row>
    <row r="475" ht="36.75" customHeight="1">
      <c r="C475" s="137"/>
    </row>
    <row r="476" ht="36.75" customHeight="1">
      <c r="C476" s="137"/>
    </row>
    <row r="477" ht="36.75" customHeight="1">
      <c r="C477" s="137"/>
    </row>
    <row r="478" ht="36.75" customHeight="1">
      <c r="C478" s="137"/>
    </row>
    <row r="479" ht="36.75" customHeight="1">
      <c r="C479" s="137"/>
    </row>
    <row r="480" ht="36.75" customHeight="1">
      <c r="C480" s="137"/>
    </row>
    <row r="481" ht="36.75" customHeight="1">
      <c r="C481" s="137"/>
    </row>
    <row r="482" ht="36.75" customHeight="1">
      <c r="C482" s="137"/>
    </row>
    <row r="483" ht="36.75" customHeight="1">
      <c r="C483" s="137"/>
    </row>
    <row r="484" ht="36.75" customHeight="1">
      <c r="C484" s="137"/>
    </row>
    <row r="485" ht="36.75" customHeight="1">
      <c r="C485" s="137"/>
    </row>
    <row r="486" ht="36.75" customHeight="1">
      <c r="C486" s="137"/>
    </row>
    <row r="487" ht="36.75" customHeight="1">
      <c r="C487" s="137"/>
    </row>
    <row r="488" ht="36.75" customHeight="1">
      <c r="C488" s="137"/>
    </row>
    <row r="489" ht="36.75" customHeight="1">
      <c r="C489" s="137"/>
    </row>
    <row r="490" ht="36.75" customHeight="1">
      <c r="C490" s="137"/>
    </row>
    <row r="491" ht="36.75" customHeight="1">
      <c r="C491" s="137"/>
    </row>
    <row r="492" ht="36.75" customHeight="1">
      <c r="C492" s="137"/>
    </row>
    <row r="493" ht="36.75" customHeight="1">
      <c r="C493" s="137"/>
    </row>
    <row r="494" ht="36.75" customHeight="1">
      <c r="C494" s="137"/>
    </row>
    <row r="495" ht="36.75" customHeight="1">
      <c r="C495" s="137"/>
    </row>
    <row r="496" ht="36.75" customHeight="1">
      <c r="C496" s="137"/>
    </row>
    <row r="497" ht="36.75" customHeight="1">
      <c r="C497" s="137"/>
    </row>
    <row r="498" ht="36.75" customHeight="1">
      <c r="C498" s="137"/>
    </row>
    <row r="499" ht="36.75" customHeight="1">
      <c r="C499" s="137"/>
    </row>
    <row r="500" ht="36.75" customHeight="1">
      <c r="C500" s="137"/>
    </row>
    <row r="501" ht="36.75" customHeight="1">
      <c r="C501" s="137"/>
    </row>
    <row r="502" ht="36.75" customHeight="1">
      <c r="C502" s="137"/>
    </row>
    <row r="503" ht="36.75" customHeight="1">
      <c r="C503" s="137"/>
    </row>
    <row r="504" ht="36.75" customHeight="1">
      <c r="C504" s="137"/>
    </row>
    <row r="505" ht="36.75" customHeight="1">
      <c r="C505" s="137"/>
    </row>
    <row r="506" ht="36.75" customHeight="1">
      <c r="C506" s="137"/>
    </row>
    <row r="507" ht="36.75" customHeight="1">
      <c r="C507" s="137"/>
    </row>
    <row r="508" ht="36.75" customHeight="1">
      <c r="C508" s="137"/>
    </row>
    <row r="509" ht="36.75" customHeight="1">
      <c r="C509" s="137"/>
    </row>
    <row r="510" ht="36.75" customHeight="1">
      <c r="C510" s="137"/>
    </row>
    <row r="511" ht="36.75" customHeight="1">
      <c r="C511" s="137"/>
    </row>
    <row r="512" ht="36.75" customHeight="1">
      <c r="C512" s="137"/>
    </row>
    <row r="513" ht="36.75" customHeight="1">
      <c r="C513" s="137"/>
    </row>
    <row r="514" ht="36.75" customHeight="1">
      <c r="C514" s="137"/>
    </row>
    <row r="515" ht="36.75" customHeight="1">
      <c r="C515" s="137"/>
    </row>
    <row r="516" ht="36.75" customHeight="1">
      <c r="C516" s="137"/>
    </row>
    <row r="517" ht="36.75" customHeight="1">
      <c r="C517" s="137"/>
    </row>
    <row r="518" ht="36.75" customHeight="1">
      <c r="C518" s="137"/>
    </row>
    <row r="519" ht="36.75" customHeight="1">
      <c r="C519" s="137"/>
    </row>
    <row r="520" ht="36.75" customHeight="1">
      <c r="C520" s="137"/>
    </row>
    <row r="521" ht="36.75" customHeight="1">
      <c r="C521" s="137"/>
    </row>
    <row r="522" ht="36.75" customHeight="1">
      <c r="C522" s="137"/>
    </row>
    <row r="523" ht="36.75" customHeight="1">
      <c r="C523" s="137"/>
    </row>
    <row r="524" ht="36.75" customHeight="1">
      <c r="C524" s="137"/>
    </row>
    <row r="525" ht="36.75" customHeight="1">
      <c r="C525" s="137"/>
    </row>
    <row r="526" ht="36.75" customHeight="1">
      <c r="C526" s="137"/>
    </row>
    <row r="527" ht="36.75" customHeight="1">
      <c r="C527" s="137"/>
    </row>
    <row r="528" ht="36.75" customHeight="1">
      <c r="C528" s="137"/>
    </row>
    <row r="529" ht="36.75" customHeight="1">
      <c r="C529" s="137"/>
    </row>
    <row r="530" ht="36.75" customHeight="1">
      <c r="C530" s="137"/>
    </row>
    <row r="531" ht="36.75" customHeight="1">
      <c r="C531" s="137"/>
    </row>
    <row r="532" ht="36.75" customHeight="1">
      <c r="C532" s="137"/>
    </row>
    <row r="533" ht="36.75" customHeight="1">
      <c r="C533" s="137"/>
    </row>
    <row r="534" ht="36.75" customHeight="1">
      <c r="C534" s="137"/>
    </row>
    <row r="535" ht="36.75" customHeight="1">
      <c r="C535" s="137"/>
    </row>
    <row r="536" ht="36.75" customHeight="1">
      <c r="C536" s="137"/>
    </row>
    <row r="537" ht="36.75" customHeight="1">
      <c r="C537" s="137"/>
    </row>
    <row r="538" ht="36.75" customHeight="1">
      <c r="C538" s="137"/>
    </row>
    <row r="539" ht="36.75" customHeight="1">
      <c r="C539" s="137"/>
    </row>
    <row r="540" ht="36.75" customHeight="1">
      <c r="C540" s="137"/>
    </row>
    <row r="541" ht="36.75" customHeight="1">
      <c r="C541" s="137"/>
    </row>
    <row r="542" ht="36.75" customHeight="1">
      <c r="C542" s="137"/>
    </row>
    <row r="543" ht="36.75" customHeight="1">
      <c r="C543" s="137"/>
    </row>
    <row r="544" ht="36.75" customHeight="1">
      <c r="C544" s="137"/>
    </row>
    <row r="545" ht="36.75" customHeight="1">
      <c r="C545" s="137"/>
    </row>
    <row r="546" ht="36.75" customHeight="1">
      <c r="C546" s="137"/>
    </row>
    <row r="547" ht="36.75" customHeight="1">
      <c r="C547" s="137"/>
    </row>
    <row r="548" ht="36.75" customHeight="1">
      <c r="C548" s="137"/>
    </row>
    <row r="549" ht="36.75" customHeight="1">
      <c r="C549" s="137"/>
    </row>
    <row r="550" ht="36.75" customHeight="1">
      <c r="C550" s="137"/>
    </row>
    <row r="551" ht="36.75" customHeight="1">
      <c r="C551" s="137"/>
    </row>
    <row r="552" ht="36.75" customHeight="1">
      <c r="C552" s="137"/>
    </row>
    <row r="553" ht="36.75" customHeight="1">
      <c r="C553" s="137"/>
    </row>
    <row r="554" ht="36.75" customHeight="1">
      <c r="C554" s="137"/>
    </row>
    <row r="555" ht="36.75" customHeight="1">
      <c r="C555" s="137"/>
    </row>
    <row r="556" ht="36.75" customHeight="1">
      <c r="C556" s="137"/>
    </row>
    <row r="557" ht="36.75" customHeight="1">
      <c r="C557" s="137"/>
    </row>
    <row r="558" ht="36.75" customHeight="1">
      <c r="C558" s="137"/>
    </row>
    <row r="559" ht="36.75" customHeight="1">
      <c r="C559" s="137"/>
    </row>
    <row r="560" ht="36.75" customHeight="1">
      <c r="C560" s="137"/>
    </row>
    <row r="561" ht="36.75" customHeight="1">
      <c r="C561" s="137"/>
    </row>
    <row r="562" ht="36.75" customHeight="1">
      <c r="C562" s="137"/>
    </row>
    <row r="563" ht="36.75" customHeight="1">
      <c r="C563" s="137"/>
    </row>
    <row r="564" ht="36.75" customHeight="1">
      <c r="C564" s="137"/>
    </row>
    <row r="565" ht="36.75" customHeight="1">
      <c r="C565" s="137"/>
    </row>
    <row r="566" ht="36.75" customHeight="1">
      <c r="C566" s="137"/>
    </row>
    <row r="567" ht="36.75" customHeight="1">
      <c r="C567" s="137"/>
    </row>
    <row r="568" ht="36.75" customHeight="1">
      <c r="C568" s="137"/>
    </row>
    <row r="569" ht="36.75" customHeight="1">
      <c r="C569" s="137"/>
    </row>
    <row r="570" ht="36.75" customHeight="1">
      <c r="C570" s="137"/>
    </row>
    <row r="571" ht="36.75" customHeight="1">
      <c r="C571" s="137"/>
    </row>
    <row r="572" ht="36.75" customHeight="1">
      <c r="C572" s="137"/>
    </row>
    <row r="573" ht="36.75" customHeight="1">
      <c r="C573" s="137"/>
    </row>
    <row r="574" ht="36.75" customHeight="1">
      <c r="C574" s="137"/>
    </row>
    <row r="575" ht="36.75" customHeight="1">
      <c r="C575" s="137"/>
    </row>
    <row r="576" ht="36.75" customHeight="1">
      <c r="C576" s="137"/>
    </row>
    <row r="577" ht="36.75" customHeight="1">
      <c r="C577" s="137"/>
    </row>
    <row r="578" ht="36.75" customHeight="1">
      <c r="C578" s="137"/>
    </row>
    <row r="579" ht="36.75" customHeight="1">
      <c r="C579" s="137"/>
    </row>
    <row r="580" ht="36.75" customHeight="1">
      <c r="C580" s="137"/>
    </row>
    <row r="581" ht="36.75" customHeight="1">
      <c r="C581" s="137"/>
    </row>
    <row r="582" ht="36.75" customHeight="1">
      <c r="C582" s="137"/>
    </row>
    <row r="583" ht="36.75" customHeight="1">
      <c r="C583" s="137"/>
    </row>
    <row r="584" ht="36.75" customHeight="1">
      <c r="C584" s="137"/>
    </row>
    <row r="585" ht="36.75" customHeight="1">
      <c r="C585" s="137"/>
    </row>
    <row r="586" ht="36.75" customHeight="1">
      <c r="C586" s="137"/>
    </row>
    <row r="587" ht="36.75" customHeight="1">
      <c r="C587" s="137"/>
    </row>
    <row r="588" ht="36.75" customHeight="1">
      <c r="C588" s="137"/>
    </row>
    <row r="589" ht="36.75" customHeight="1">
      <c r="C589" s="137"/>
    </row>
    <row r="590" ht="36.75" customHeight="1">
      <c r="C590" s="137"/>
    </row>
    <row r="591" ht="36.75" customHeight="1">
      <c r="C591" s="137"/>
    </row>
    <row r="592" ht="36.75" customHeight="1">
      <c r="C592" s="137"/>
    </row>
    <row r="593" ht="36.75" customHeight="1">
      <c r="C593" s="137"/>
    </row>
    <row r="594" ht="36.75" customHeight="1">
      <c r="C594" s="137"/>
    </row>
    <row r="595" ht="36.75" customHeight="1">
      <c r="C595" s="137"/>
    </row>
    <row r="596" ht="36.75" customHeight="1">
      <c r="C596" s="137"/>
    </row>
    <row r="597" ht="36.75" customHeight="1">
      <c r="C597" s="137"/>
    </row>
    <row r="598" ht="36.75" customHeight="1">
      <c r="C598" s="137"/>
    </row>
    <row r="599" ht="36.75" customHeight="1">
      <c r="C599" s="137"/>
    </row>
    <row r="600" ht="36.75" customHeight="1">
      <c r="C600" s="137"/>
    </row>
    <row r="601" ht="36.75" customHeight="1">
      <c r="C601" s="137"/>
    </row>
    <row r="602" ht="36.75" customHeight="1">
      <c r="C602" s="137"/>
    </row>
    <row r="603" ht="36.75" customHeight="1">
      <c r="C603" s="137"/>
    </row>
    <row r="604" ht="36.75" customHeight="1">
      <c r="C604" s="137"/>
    </row>
    <row r="605" ht="36.75" customHeight="1">
      <c r="C605" s="137"/>
    </row>
    <row r="606" ht="36.75" customHeight="1">
      <c r="C606" s="137"/>
    </row>
    <row r="607" ht="36.75" customHeight="1">
      <c r="C607" s="137"/>
    </row>
    <row r="608" ht="36.75" customHeight="1">
      <c r="C608" s="137"/>
    </row>
    <row r="609" ht="36.75" customHeight="1">
      <c r="C609" s="137"/>
    </row>
    <row r="610" ht="36.75" customHeight="1">
      <c r="C610" s="137"/>
    </row>
    <row r="611" ht="36.75" customHeight="1">
      <c r="C611" s="137"/>
    </row>
    <row r="612" ht="36.75" customHeight="1">
      <c r="C612" s="137"/>
    </row>
    <row r="613" ht="36.75" customHeight="1">
      <c r="C613" s="137"/>
    </row>
    <row r="614" ht="36.75" customHeight="1">
      <c r="C614" s="137"/>
    </row>
    <row r="615" ht="36.75" customHeight="1">
      <c r="C615" s="137"/>
    </row>
    <row r="616" ht="36.75" customHeight="1">
      <c r="C616" s="137"/>
    </row>
    <row r="617" ht="36.75" customHeight="1">
      <c r="C617" s="137"/>
    </row>
    <row r="618" ht="36.75" customHeight="1">
      <c r="C618" s="137"/>
    </row>
    <row r="619" ht="36.75" customHeight="1">
      <c r="C619" s="137"/>
    </row>
    <row r="620" ht="36.75" customHeight="1">
      <c r="C620" s="137"/>
    </row>
    <row r="621" ht="36.75" customHeight="1">
      <c r="C621" s="137"/>
    </row>
    <row r="622" ht="36.75" customHeight="1">
      <c r="C622" s="137"/>
    </row>
    <row r="623" ht="36.75" customHeight="1">
      <c r="C623" s="137"/>
    </row>
    <row r="624" ht="36.75" customHeight="1">
      <c r="C624" s="137"/>
    </row>
    <row r="625" ht="36.75" customHeight="1">
      <c r="C625" s="137"/>
    </row>
    <row r="626" ht="36.75" customHeight="1">
      <c r="C626" s="137"/>
    </row>
    <row r="627" ht="36.75" customHeight="1">
      <c r="C627" s="137"/>
    </row>
    <row r="628" ht="36.75" customHeight="1">
      <c r="C628" s="137"/>
    </row>
    <row r="629" ht="36.75" customHeight="1">
      <c r="C629" s="137"/>
    </row>
    <row r="630" ht="36.75" customHeight="1">
      <c r="C630" s="137"/>
    </row>
    <row r="631" ht="36.75" customHeight="1">
      <c r="C631" s="137"/>
    </row>
    <row r="632" ht="36.75" customHeight="1">
      <c r="C632" s="137"/>
    </row>
    <row r="633" ht="36.75" customHeight="1">
      <c r="C633" s="137"/>
    </row>
    <row r="634" ht="36.75" customHeight="1">
      <c r="C634" s="137"/>
    </row>
    <row r="635" ht="36.75" customHeight="1">
      <c r="C635" s="137"/>
    </row>
    <row r="636" ht="36.75" customHeight="1">
      <c r="C636" s="137"/>
    </row>
    <row r="637" ht="36.75" customHeight="1">
      <c r="C637" s="137"/>
    </row>
    <row r="638" ht="36.75" customHeight="1">
      <c r="C638" s="137"/>
    </row>
    <row r="639" ht="36.75" customHeight="1">
      <c r="C639" s="137"/>
    </row>
    <row r="640" ht="36.75" customHeight="1">
      <c r="C640" s="137"/>
    </row>
    <row r="641" ht="36.75" customHeight="1">
      <c r="C641" s="137"/>
    </row>
    <row r="642" ht="36.75" customHeight="1">
      <c r="C642" s="137"/>
    </row>
    <row r="643" ht="36.75" customHeight="1">
      <c r="C643" s="137"/>
    </row>
    <row r="644" ht="36.75" customHeight="1">
      <c r="C644" s="137"/>
    </row>
    <row r="645" ht="36.75" customHeight="1">
      <c r="C645" s="137"/>
    </row>
    <row r="646" ht="36.75" customHeight="1">
      <c r="C646" s="137"/>
    </row>
    <row r="647" ht="36.75" customHeight="1">
      <c r="C647" s="137"/>
    </row>
    <row r="648" ht="36.75" customHeight="1">
      <c r="C648" s="137"/>
    </row>
    <row r="649" ht="36.75" customHeight="1">
      <c r="C649" s="137"/>
    </row>
    <row r="650" ht="36.75" customHeight="1">
      <c r="C650" s="137"/>
    </row>
    <row r="651" ht="36.75" customHeight="1">
      <c r="C651" s="137"/>
    </row>
    <row r="652" ht="36.75" customHeight="1">
      <c r="C652" s="137"/>
    </row>
    <row r="653" ht="36.75" customHeight="1">
      <c r="C653" s="137"/>
    </row>
    <row r="654" ht="36.75" customHeight="1">
      <c r="C654" s="137"/>
    </row>
    <row r="655" ht="36.75" customHeight="1">
      <c r="C655" s="137"/>
    </row>
    <row r="656" ht="36.75" customHeight="1">
      <c r="C656" s="137"/>
    </row>
    <row r="657" ht="36.75" customHeight="1">
      <c r="C657" s="137"/>
    </row>
    <row r="658" ht="36.75" customHeight="1">
      <c r="C658" s="137"/>
    </row>
    <row r="659" ht="36.75" customHeight="1">
      <c r="C659" s="137"/>
    </row>
    <row r="660" ht="36.75" customHeight="1">
      <c r="C660" s="137"/>
    </row>
    <row r="661" ht="36.75" customHeight="1">
      <c r="C661" s="137"/>
    </row>
    <row r="662" ht="36.75" customHeight="1">
      <c r="C662" s="137"/>
    </row>
    <row r="663" ht="36.75" customHeight="1">
      <c r="C663" s="137"/>
    </row>
    <row r="664" ht="36.75" customHeight="1">
      <c r="C664" s="137"/>
    </row>
    <row r="665" ht="36.75" customHeight="1">
      <c r="C665" s="137"/>
    </row>
    <row r="666" ht="36.75" customHeight="1">
      <c r="C666" s="137"/>
    </row>
    <row r="667" ht="36.75" customHeight="1">
      <c r="C667" s="137"/>
    </row>
    <row r="668" ht="36.75" customHeight="1">
      <c r="C668" s="137"/>
    </row>
    <row r="669" ht="36.75" customHeight="1">
      <c r="C669" s="137"/>
    </row>
    <row r="670" ht="36.75" customHeight="1">
      <c r="C670" s="137"/>
    </row>
    <row r="671" ht="36.75" customHeight="1">
      <c r="C671" s="137"/>
    </row>
    <row r="672" ht="36.75" customHeight="1">
      <c r="C672" s="137"/>
    </row>
    <row r="673" ht="36.75" customHeight="1">
      <c r="C673" s="137"/>
    </row>
    <row r="674" ht="36.75" customHeight="1">
      <c r="C674" s="137"/>
    </row>
    <row r="675" ht="36.75" customHeight="1">
      <c r="C675" s="137"/>
    </row>
    <row r="676" ht="36.75" customHeight="1">
      <c r="C676" s="137"/>
    </row>
    <row r="677" ht="36.75" customHeight="1">
      <c r="C677" s="137"/>
    </row>
    <row r="678" ht="36.75" customHeight="1">
      <c r="C678" s="137"/>
    </row>
    <row r="679" ht="36.75" customHeight="1">
      <c r="C679" s="137"/>
    </row>
    <row r="680" ht="36.75" customHeight="1">
      <c r="C680" s="137"/>
    </row>
    <row r="681" ht="36.75" customHeight="1">
      <c r="C681" s="137"/>
    </row>
    <row r="682" ht="36.75" customHeight="1">
      <c r="C682" s="137"/>
    </row>
    <row r="683" ht="36.75" customHeight="1">
      <c r="C683" s="137"/>
    </row>
    <row r="684" ht="36.75" customHeight="1">
      <c r="C684" s="137"/>
    </row>
    <row r="685" ht="36.75" customHeight="1">
      <c r="C685" s="137"/>
    </row>
    <row r="686" ht="36.75" customHeight="1">
      <c r="C686" s="137"/>
    </row>
    <row r="687" ht="36.75" customHeight="1">
      <c r="C687" s="137"/>
    </row>
    <row r="688" ht="36.75" customHeight="1">
      <c r="C688" s="137"/>
    </row>
    <row r="689" ht="36.75" customHeight="1">
      <c r="C689" s="137"/>
    </row>
    <row r="690" ht="36.75" customHeight="1">
      <c r="C690" s="137"/>
    </row>
    <row r="691" ht="36.75" customHeight="1">
      <c r="C691" s="137"/>
    </row>
    <row r="692" ht="36.75" customHeight="1">
      <c r="C692" s="137"/>
    </row>
    <row r="693" ht="36.75" customHeight="1">
      <c r="C693" s="137"/>
    </row>
    <row r="694" ht="36.75" customHeight="1">
      <c r="C694" s="137"/>
    </row>
    <row r="695" ht="36.75" customHeight="1">
      <c r="C695" s="137"/>
    </row>
    <row r="696" ht="36.75" customHeight="1">
      <c r="C696" s="137"/>
    </row>
    <row r="697" ht="36.75" customHeight="1">
      <c r="C697" s="137"/>
    </row>
    <row r="698" ht="36.75" customHeight="1">
      <c r="C698" s="137"/>
    </row>
    <row r="699" ht="36.75" customHeight="1">
      <c r="C699" s="137"/>
    </row>
    <row r="700" ht="36.75" customHeight="1">
      <c r="C700" s="137"/>
    </row>
    <row r="701" ht="36.75" customHeight="1">
      <c r="C701" s="137"/>
    </row>
    <row r="702" ht="36.75" customHeight="1">
      <c r="C702" s="137"/>
    </row>
    <row r="703" ht="36.75" customHeight="1">
      <c r="C703" s="137"/>
    </row>
    <row r="704" ht="36.75" customHeight="1">
      <c r="C704" s="137"/>
    </row>
    <row r="705" ht="36.75" customHeight="1">
      <c r="C705" s="137"/>
    </row>
    <row r="706" ht="36.75" customHeight="1">
      <c r="C706" s="137"/>
    </row>
    <row r="707" ht="36.75" customHeight="1">
      <c r="C707" s="137"/>
    </row>
    <row r="708" ht="36.75" customHeight="1">
      <c r="C708" s="137"/>
    </row>
    <row r="709" ht="36.75" customHeight="1">
      <c r="C709" s="137"/>
    </row>
    <row r="710" ht="36.75" customHeight="1">
      <c r="C710" s="137"/>
    </row>
    <row r="711" ht="36.75" customHeight="1">
      <c r="C711" s="137"/>
    </row>
    <row r="712" ht="36.75" customHeight="1">
      <c r="C712" s="137"/>
    </row>
    <row r="713" ht="36.75" customHeight="1">
      <c r="C713" s="137"/>
    </row>
    <row r="714" ht="36.75" customHeight="1">
      <c r="C714" s="137"/>
    </row>
    <row r="715" ht="36.75" customHeight="1">
      <c r="C715" s="137"/>
    </row>
    <row r="716" ht="36.75" customHeight="1">
      <c r="C716" s="137"/>
    </row>
    <row r="717" ht="36.75" customHeight="1">
      <c r="C717" s="137"/>
    </row>
    <row r="718" ht="36.75" customHeight="1">
      <c r="C718" s="137"/>
    </row>
    <row r="719" ht="36.75" customHeight="1">
      <c r="C719" s="137"/>
    </row>
    <row r="720" ht="36.75" customHeight="1">
      <c r="C720" s="137"/>
    </row>
    <row r="721" ht="36.75" customHeight="1">
      <c r="C721" s="137"/>
    </row>
    <row r="722" ht="36.75" customHeight="1">
      <c r="C722" s="137"/>
    </row>
    <row r="723" ht="36.75" customHeight="1">
      <c r="C723" s="137"/>
    </row>
    <row r="724" ht="36.75" customHeight="1">
      <c r="C724" s="137"/>
    </row>
    <row r="725" ht="36.75" customHeight="1">
      <c r="C725" s="137"/>
    </row>
    <row r="726" ht="36.75" customHeight="1">
      <c r="C726" s="137"/>
    </row>
    <row r="727" ht="36.75" customHeight="1">
      <c r="C727" s="137"/>
    </row>
    <row r="728" ht="36.75" customHeight="1">
      <c r="C728" s="137"/>
    </row>
    <row r="729" ht="36.75" customHeight="1">
      <c r="C729" s="137"/>
    </row>
    <row r="730" ht="36.75" customHeight="1">
      <c r="C730" s="137"/>
    </row>
    <row r="731" ht="36.75" customHeight="1">
      <c r="C731" s="137"/>
    </row>
    <row r="732" ht="36.75" customHeight="1">
      <c r="C732" s="137"/>
    </row>
    <row r="733" ht="36.75" customHeight="1">
      <c r="C733" s="137"/>
    </row>
    <row r="734" ht="36.75" customHeight="1">
      <c r="C734" s="137"/>
    </row>
    <row r="735" ht="36.75" customHeight="1">
      <c r="C735" s="137"/>
    </row>
    <row r="736" ht="36.75" customHeight="1">
      <c r="C736" s="137"/>
    </row>
    <row r="737" ht="36.75" customHeight="1">
      <c r="C737" s="137"/>
    </row>
    <row r="738" ht="36.75" customHeight="1">
      <c r="C738" s="137"/>
    </row>
    <row r="739" ht="36.75" customHeight="1">
      <c r="C739" s="137"/>
    </row>
    <row r="740" ht="36.75" customHeight="1">
      <c r="C740" s="137"/>
    </row>
    <row r="741" ht="36.75" customHeight="1">
      <c r="C741" s="137"/>
    </row>
    <row r="742" ht="36.75" customHeight="1">
      <c r="C742" s="137"/>
    </row>
    <row r="743" ht="36.75" customHeight="1">
      <c r="C743" s="137"/>
    </row>
    <row r="744" ht="36.75" customHeight="1">
      <c r="C744" s="137"/>
    </row>
    <row r="745" ht="36.75" customHeight="1">
      <c r="C745" s="137"/>
    </row>
    <row r="746" ht="36.75" customHeight="1">
      <c r="C746" s="137"/>
    </row>
    <row r="747" ht="36.75" customHeight="1">
      <c r="C747" s="137"/>
    </row>
    <row r="748" ht="36.75" customHeight="1">
      <c r="C748" s="137"/>
    </row>
    <row r="749" ht="36.75" customHeight="1">
      <c r="C749" s="137"/>
    </row>
    <row r="750" ht="36.75" customHeight="1">
      <c r="C750" s="137"/>
    </row>
    <row r="751" ht="36.75" customHeight="1">
      <c r="C751" s="137"/>
    </row>
    <row r="752" ht="36.75" customHeight="1">
      <c r="C752" s="137"/>
    </row>
    <row r="753" ht="36.75" customHeight="1">
      <c r="C753" s="137"/>
    </row>
    <row r="754" ht="36.75" customHeight="1">
      <c r="C754" s="137"/>
    </row>
    <row r="755" ht="36.75" customHeight="1">
      <c r="C755" s="137"/>
    </row>
    <row r="756" ht="36.75" customHeight="1">
      <c r="C756" s="137"/>
    </row>
    <row r="757" ht="36.75" customHeight="1">
      <c r="C757" s="137"/>
    </row>
    <row r="758" ht="36.75" customHeight="1">
      <c r="C758" s="137"/>
    </row>
    <row r="759" ht="36.75" customHeight="1">
      <c r="C759" s="137"/>
    </row>
    <row r="760" ht="36.75" customHeight="1">
      <c r="C760" s="137"/>
    </row>
    <row r="761" ht="36.75" customHeight="1">
      <c r="C761" s="137"/>
    </row>
    <row r="762" ht="36.75" customHeight="1">
      <c r="C762" s="137"/>
    </row>
    <row r="763" ht="36.75" customHeight="1">
      <c r="C763" s="137"/>
    </row>
    <row r="764" ht="36.75" customHeight="1">
      <c r="C764" s="137"/>
    </row>
    <row r="765" ht="36.75" customHeight="1">
      <c r="C765" s="137"/>
    </row>
    <row r="766" ht="36.75" customHeight="1">
      <c r="C766" s="137"/>
    </row>
    <row r="767" ht="36.75" customHeight="1">
      <c r="C767" s="137"/>
    </row>
    <row r="768" ht="36.75" customHeight="1">
      <c r="C768" s="137"/>
    </row>
    <row r="769" ht="36.75" customHeight="1">
      <c r="C769" s="137"/>
    </row>
    <row r="770" ht="36.75" customHeight="1">
      <c r="C770" s="137"/>
    </row>
    <row r="771" ht="36.75" customHeight="1">
      <c r="C771" s="137"/>
    </row>
    <row r="772" ht="36.75" customHeight="1">
      <c r="C772" s="137"/>
    </row>
    <row r="773" ht="36.75" customHeight="1">
      <c r="C773" s="137"/>
    </row>
    <row r="774" ht="36.75" customHeight="1">
      <c r="C774" s="137"/>
    </row>
    <row r="775" ht="36.75" customHeight="1">
      <c r="C775" s="137"/>
    </row>
    <row r="776" ht="36.75" customHeight="1">
      <c r="C776" s="137"/>
    </row>
    <row r="777" ht="36.75" customHeight="1">
      <c r="C777" s="137"/>
    </row>
    <row r="778" ht="36.75" customHeight="1">
      <c r="C778" s="137"/>
    </row>
    <row r="779" ht="36.75" customHeight="1">
      <c r="C779" s="137"/>
    </row>
    <row r="780" ht="36.75" customHeight="1">
      <c r="C780" s="137"/>
    </row>
    <row r="781" ht="36.75" customHeight="1">
      <c r="C781" s="137"/>
    </row>
    <row r="782" ht="36.75" customHeight="1">
      <c r="C782" s="137"/>
    </row>
    <row r="783" ht="36.75" customHeight="1">
      <c r="C783" s="137"/>
    </row>
    <row r="784" ht="36.75" customHeight="1">
      <c r="C784" s="137"/>
    </row>
    <row r="785" ht="36.75" customHeight="1">
      <c r="C785" s="137"/>
    </row>
    <row r="786" ht="36.75" customHeight="1">
      <c r="C786" s="137"/>
    </row>
    <row r="787" ht="36.75" customHeight="1">
      <c r="C787" s="137"/>
    </row>
    <row r="788" ht="36.75" customHeight="1">
      <c r="C788" s="137"/>
    </row>
    <row r="789" ht="36.75" customHeight="1">
      <c r="C789" s="137"/>
    </row>
    <row r="790" ht="36.75" customHeight="1">
      <c r="C790" s="137"/>
    </row>
    <row r="791" ht="36.75" customHeight="1">
      <c r="C791" s="137"/>
    </row>
    <row r="792" ht="36.75" customHeight="1">
      <c r="C792" s="137"/>
    </row>
    <row r="793" ht="36.75" customHeight="1">
      <c r="C793" s="137"/>
    </row>
    <row r="794" ht="36.75" customHeight="1">
      <c r="C794" s="137"/>
    </row>
    <row r="795" ht="36.75" customHeight="1">
      <c r="C795" s="137"/>
    </row>
    <row r="796" ht="36.75" customHeight="1">
      <c r="C796" s="137"/>
    </row>
    <row r="797" ht="36.75" customHeight="1">
      <c r="C797" s="137"/>
    </row>
    <row r="798" ht="36.75" customHeight="1">
      <c r="C798" s="137"/>
    </row>
    <row r="799" ht="36.75" customHeight="1">
      <c r="C799" s="137"/>
    </row>
    <row r="800" ht="36.75" customHeight="1">
      <c r="C800" s="137"/>
    </row>
    <row r="801" ht="36.75" customHeight="1">
      <c r="C801" s="137"/>
    </row>
    <row r="802" ht="36.75" customHeight="1">
      <c r="C802" s="137"/>
    </row>
    <row r="803" ht="36.75" customHeight="1">
      <c r="C803" s="137"/>
    </row>
    <row r="804" ht="36.75" customHeight="1">
      <c r="C804" s="137"/>
    </row>
    <row r="805" ht="36.75" customHeight="1">
      <c r="C805" s="137"/>
    </row>
    <row r="806" ht="36.75" customHeight="1">
      <c r="C806" s="137"/>
    </row>
    <row r="807" ht="36.75" customHeight="1">
      <c r="C807" s="137"/>
    </row>
    <row r="808" ht="36.75" customHeight="1">
      <c r="C808" s="137"/>
    </row>
    <row r="809" ht="36.75" customHeight="1">
      <c r="C809" s="137"/>
    </row>
    <row r="810" ht="36.75" customHeight="1">
      <c r="C810" s="137"/>
    </row>
    <row r="811" ht="36.75" customHeight="1">
      <c r="C811" s="137"/>
    </row>
    <row r="812" ht="36.75" customHeight="1">
      <c r="C812" s="137"/>
    </row>
    <row r="813" ht="36.75" customHeight="1">
      <c r="C813" s="137"/>
    </row>
    <row r="814" ht="36.75" customHeight="1">
      <c r="C814" s="137"/>
    </row>
    <row r="815" ht="36.75" customHeight="1">
      <c r="C815" s="137"/>
    </row>
    <row r="816" ht="36.75" customHeight="1">
      <c r="C816" s="137"/>
    </row>
    <row r="817" ht="36.75" customHeight="1">
      <c r="C817" s="137"/>
    </row>
    <row r="818" ht="36.75" customHeight="1">
      <c r="C818" s="137"/>
    </row>
    <row r="819" ht="36.75" customHeight="1">
      <c r="C819" s="137"/>
    </row>
    <row r="820" ht="36.75" customHeight="1">
      <c r="C820" s="137"/>
    </row>
    <row r="821" ht="36.75" customHeight="1">
      <c r="C821" s="137"/>
    </row>
    <row r="822" ht="36.75" customHeight="1">
      <c r="C822" s="137"/>
    </row>
    <row r="823" ht="36.75" customHeight="1">
      <c r="C823" s="137"/>
    </row>
    <row r="824" ht="36.75" customHeight="1">
      <c r="C824" s="137"/>
    </row>
    <row r="825" ht="36.75" customHeight="1">
      <c r="C825" s="137"/>
    </row>
    <row r="826" ht="36.75" customHeight="1">
      <c r="C826" s="137"/>
    </row>
    <row r="827" ht="36.75" customHeight="1">
      <c r="C827" s="137"/>
    </row>
    <row r="828" ht="36.75" customHeight="1">
      <c r="C828" s="137"/>
    </row>
    <row r="829" ht="36.75" customHeight="1">
      <c r="C829" s="137"/>
    </row>
    <row r="830" ht="36.75" customHeight="1">
      <c r="C830" s="137"/>
    </row>
    <row r="831" ht="36.75" customHeight="1">
      <c r="C831" s="137"/>
    </row>
    <row r="832" ht="36.75" customHeight="1">
      <c r="C832" s="137"/>
    </row>
    <row r="833" ht="36.75" customHeight="1">
      <c r="C833" s="137"/>
    </row>
    <row r="834" ht="36.75" customHeight="1">
      <c r="C834" s="137"/>
    </row>
    <row r="835" ht="36.75" customHeight="1">
      <c r="C835" s="137"/>
    </row>
    <row r="836" ht="36.75" customHeight="1">
      <c r="C836" s="137"/>
    </row>
    <row r="837" ht="36.75" customHeight="1">
      <c r="C837" s="137"/>
    </row>
    <row r="838" ht="36.75" customHeight="1">
      <c r="C838" s="137"/>
    </row>
    <row r="839" ht="36.75" customHeight="1">
      <c r="C839" s="137"/>
    </row>
    <row r="840" ht="36.75" customHeight="1">
      <c r="C840" s="137"/>
    </row>
    <row r="841" ht="36.75" customHeight="1">
      <c r="C841" s="137"/>
    </row>
    <row r="842" ht="36.75" customHeight="1">
      <c r="C842" s="137"/>
    </row>
    <row r="843" ht="36.75" customHeight="1">
      <c r="C843" s="137"/>
    </row>
    <row r="844" ht="36.75" customHeight="1">
      <c r="C844" s="137"/>
    </row>
    <row r="845" ht="36.75" customHeight="1">
      <c r="C845" s="137"/>
    </row>
    <row r="846" ht="36.75" customHeight="1">
      <c r="C846" s="137"/>
    </row>
    <row r="847" ht="36.75" customHeight="1">
      <c r="C847" s="137"/>
    </row>
    <row r="848" ht="36.75" customHeight="1">
      <c r="C848" s="137"/>
    </row>
    <row r="849" ht="36.75" customHeight="1">
      <c r="C849" s="137"/>
    </row>
    <row r="850" ht="36.75" customHeight="1">
      <c r="C850" s="137"/>
    </row>
    <row r="851" ht="36.75" customHeight="1">
      <c r="C851" s="137"/>
    </row>
    <row r="852" ht="36.75" customHeight="1">
      <c r="C852" s="137"/>
    </row>
    <row r="853" ht="36.75" customHeight="1">
      <c r="C853" s="137"/>
    </row>
    <row r="854" ht="36.75" customHeight="1">
      <c r="C854" s="137"/>
    </row>
    <row r="855" ht="36.75" customHeight="1">
      <c r="C855" s="137"/>
    </row>
    <row r="856" ht="36.75" customHeight="1">
      <c r="C856" s="137"/>
    </row>
    <row r="857" ht="36.75" customHeight="1">
      <c r="C857" s="137"/>
    </row>
    <row r="858" ht="36.75" customHeight="1">
      <c r="C858" s="137"/>
    </row>
    <row r="859" ht="36.75" customHeight="1">
      <c r="C859" s="137"/>
    </row>
    <row r="860" ht="36.75" customHeight="1">
      <c r="C860" s="137"/>
    </row>
  </sheetData>
  <sheetProtection/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rintOptions/>
  <pageMargins left="0" right="0" top="0" bottom="0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K10" sqref="K10"/>
    </sheetView>
  </sheetViews>
  <sheetFormatPr defaultColWidth="14.28125" defaultRowHeight="1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9.140625" style="21" customWidth="1"/>
    <col min="6" max="8" width="13.28125" style="3" customWidth="1"/>
    <col min="9" max="9" width="1.28515625" style="8" customWidth="1"/>
    <col min="10" max="16384" width="14.28125" style="8" customWidth="1"/>
  </cols>
  <sheetData>
    <row r="1" spans="1:8" s="2" customFormat="1" ht="18">
      <c r="A1" s="328" t="s">
        <v>714</v>
      </c>
      <c r="B1" s="328"/>
      <c r="C1" s="328"/>
      <c r="D1" s="328"/>
      <c r="E1" s="328"/>
      <c r="F1" s="328"/>
      <c r="G1" s="328"/>
      <c r="H1" s="328"/>
    </row>
    <row r="2" spans="1:8" s="2" customFormat="1" ht="15.75">
      <c r="A2" s="329" t="s">
        <v>715</v>
      </c>
      <c r="B2" s="329"/>
      <c r="C2" s="329"/>
      <c r="D2" s="329"/>
      <c r="E2" s="329"/>
      <c r="F2" s="329"/>
      <c r="G2" s="329"/>
      <c r="H2" s="329"/>
    </row>
    <row r="3" spans="1:8" s="2" customFormat="1" ht="15.75">
      <c r="A3" s="210"/>
      <c r="B3" s="211"/>
      <c r="C3" s="212"/>
      <c r="D3" s="212"/>
      <c r="F3" s="335" t="s">
        <v>653</v>
      </c>
      <c r="G3" s="335"/>
      <c r="H3" s="335"/>
    </row>
    <row r="4" spans="1:8" s="9" customFormat="1" ht="15.75">
      <c r="A4" s="330" t="s">
        <v>319</v>
      </c>
      <c r="B4" s="332" t="s">
        <v>320</v>
      </c>
      <c r="C4" s="333" t="s">
        <v>321</v>
      </c>
      <c r="D4" s="333" t="s">
        <v>322</v>
      </c>
      <c r="E4" s="334" t="s">
        <v>323</v>
      </c>
      <c r="F4" s="330" t="s">
        <v>62</v>
      </c>
      <c r="G4" s="331" t="s">
        <v>63</v>
      </c>
      <c r="H4" s="331"/>
    </row>
    <row r="5" spans="1:8" s="10" customFormat="1" ht="25.5">
      <c r="A5" s="330"/>
      <c r="B5" s="332"/>
      <c r="C5" s="333"/>
      <c r="D5" s="333"/>
      <c r="E5" s="334"/>
      <c r="F5" s="331"/>
      <c r="G5" s="215" t="s">
        <v>64</v>
      </c>
      <c r="H5" s="215" t="s">
        <v>65</v>
      </c>
    </row>
    <row r="6" spans="1:8" s="160" customFormat="1" ht="12">
      <c r="A6" s="216" t="s">
        <v>69</v>
      </c>
      <c r="B6" s="216" t="s">
        <v>70</v>
      </c>
      <c r="C6" s="216" t="s">
        <v>71</v>
      </c>
      <c r="D6" s="216" t="s">
        <v>324</v>
      </c>
      <c r="E6" s="216" t="s">
        <v>325</v>
      </c>
      <c r="F6" s="216" t="s">
        <v>342</v>
      </c>
      <c r="G6" s="216" t="s">
        <v>345</v>
      </c>
      <c r="H6" s="216" t="s">
        <v>347</v>
      </c>
    </row>
    <row r="7" spans="1:8" s="13" customFormat="1" ht="39.75">
      <c r="A7" s="217">
        <v>2000</v>
      </c>
      <c r="B7" s="218" t="s">
        <v>66</v>
      </c>
      <c r="C7" s="219" t="s">
        <v>4</v>
      </c>
      <c r="D7" s="220" t="s">
        <v>4</v>
      </c>
      <c r="E7" s="221" t="s">
        <v>716</v>
      </c>
      <c r="F7" s="14">
        <f>G7+H7-hat1!F136</f>
        <v>15946.8</v>
      </c>
      <c r="G7" s="18">
        <f>G8+G43+G61+G87+G140+G160+G180+G209+G239+G270+G302</f>
        <v>15391</v>
      </c>
      <c r="H7" s="18">
        <f>H8+H43+H61+H87+H140+H160+H180+H209+H239+H270+H302</f>
        <v>555.8</v>
      </c>
    </row>
    <row r="8" spans="1:8" s="11" customFormat="1" ht="52.5">
      <c r="A8" s="222">
        <v>2100</v>
      </c>
      <c r="B8" s="223" t="s">
        <v>67</v>
      </c>
      <c r="C8" s="223" t="s">
        <v>68</v>
      </c>
      <c r="D8" s="223" t="s">
        <v>68</v>
      </c>
      <c r="E8" s="224" t="s">
        <v>717</v>
      </c>
      <c r="F8" s="14">
        <f>G8+H8</f>
        <v>14641</v>
      </c>
      <c r="G8" s="14">
        <f>G10+G15+G19+G24+G27+G30+G33+G36</f>
        <v>14641</v>
      </c>
      <c r="H8" s="14">
        <f>H10+H15+H19+H24+H27+H30+H33+H36</f>
        <v>0</v>
      </c>
    </row>
    <row r="9" spans="1:8" ht="15.75">
      <c r="A9" s="225"/>
      <c r="B9" s="223"/>
      <c r="C9" s="223"/>
      <c r="D9" s="223"/>
      <c r="E9" s="226" t="s">
        <v>326</v>
      </c>
      <c r="F9" s="1"/>
      <c r="G9" s="1"/>
      <c r="H9" s="1"/>
    </row>
    <row r="10" spans="1:8" s="12" customFormat="1" ht="36">
      <c r="A10" s="225">
        <v>2110</v>
      </c>
      <c r="B10" s="223" t="s">
        <v>67</v>
      </c>
      <c r="C10" s="223" t="s">
        <v>69</v>
      </c>
      <c r="D10" s="223" t="s">
        <v>68</v>
      </c>
      <c r="E10" s="227" t="s">
        <v>327</v>
      </c>
      <c r="F10" s="1">
        <f>G10+H10</f>
        <v>14641</v>
      </c>
      <c r="G10" s="1">
        <f>G12+G13+G14</f>
        <v>14641</v>
      </c>
      <c r="H10" s="1">
        <f>H12+H13+H14</f>
        <v>0</v>
      </c>
    </row>
    <row r="11" spans="1:8" s="12" customFormat="1" ht="15.75">
      <c r="A11" s="225"/>
      <c r="B11" s="223"/>
      <c r="C11" s="223"/>
      <c r="D11" s="223"/>
      <c r="E11" s="226" t="s">
        <v>233</v>
      </c>
      <c r="F11" s="1"/>
      <c r="G11" s="29"/>
      <c r="H11" s="29"/>
    </row>
    <row r="12" spans="1:8" ht="15.75">
      <c r="A12" s="225">
        <v>2111</v>
      </c>
      <c r="B12" s="228" t="s">
        <v>67</v>
      </c>
      <c r="C12" s="228" t="s">
        <v>69</v>
      </c>
      <c r="D12" s="228" t="s">
        <v>69</v>
      </c>
      <c r="E12" s="226" t="s">
        <v>328</v>
      </c>
      <c r="F12" s="1">
        <f>G12+H12</f>
        <v>14641</v>
      </c>
      <c r="G12" s="1">
        <v>14641</v>
      </c>
      <c r="H12" s="1"/>
    </row>
    <row r="13" spans="1:8" ht="15.75" hidden="1">
      <c r="A13" s="225">
        <v>2112</v>
      </c>
      <c r="B13" s="228" t="s">
        <v>67</v>
      </c>
      <c r="C13" s="228" t="s">
        <v>69</v>
      </c>
      <c r="D13" s="228" t="s">
        <v>70</v>
      </c>
      <c r="E13" s="226" t="s">
        <v>329</v>
      </c>
      <c r="F13" s="1">
        <f>G13+H13</f>
        <v>0</v>
      </c>
      <c r="G13" s="1"/>
      <c r="H13" s="1"/>
    </row>
    <row r="14" spans="1:8" ht="15.75" hidden="1">
      <c r="A14" s="225">
        <v>2113</v>
      </c>
      <c r="B14" s="228" t="s">
        <v>67</v>
      </c>
      <c r="C14" s="228" t="s">
        <v>69</v>
      </c>
      <c r="D14" s="228" t="s">
        <v>71</v>
      </c>
      <c r="E14" s="226" t="s">
        <v>330</v>
      </c>
      <c r="F14" s="1">
        <f>G14+H14</f>
        <v>0</v>
      </c>
      <c r="G14" s="1"/>
      <c r="H14" s="1"/>
    </row>
    <row r="15" spans="1:8" ht="15.75" hidden="1">
      <c r="A15" s="225">
        <v>2120</v>
      </c>
      <c r="B15" s="223" t="s">
        <v>67</v>
      </c>
      <c r="C15" s="223" t="s">
        <v>70</v>
      </c>
      <c r="D15" s="223" t="s">
        <v>68</v>
      </c>
      <c r="E15" s="227" t="s">
        <v>331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2" customFormat="1" ht="15.75" hidden="1">
      <c r="A16" s="225"/>
      <c r="B16" s="223"/>
      <c r="C16" s="223"/>
      <c r="D16" s="223"/>
      <c r="E16" s="226" t="s">
        <v>233</v>
      </c>
      <c r="F16" s="1"/>
      <c r="G16" s="29"/>
      <c r="H16" s="29"/>
    </row>
    <row r="17" spans="1:8" ht="15.75" hidden="1">
      <c r="A17" s="225">
        <v>2121</v>
      </c>
      <c r="B17" s="228" t="s">
        <v>67</v>
      </c>
      <c r="C17" s="228" t="s">
        <v>70</v>
      </c>
      <c r="D17" s="228" t="s">
        <v>69</v>
      </c>
      <c r="E17" s="229" t="s">
        <v>332</v>
      </c>
      <c r="F17" s="1">
        <f>G17+H17</f>
        <v>0</v>
      </c>
      <c r="G17" s="1"/>
      <c r="H17" s="1"/>
    </row>
    <row r="18" spans="1:8" ht="24" hidden="1">
      <c r="A18" s="225">
        <v>2122</v>
      </c>
      <c r="B18" s="228" t="s">
        <v>67</v>
      </c>
      <c r="C18" s="228" t="s">
        <v>70</v>
      </c>
      <c r="D18" s="228" t="s">
        <v>70</v>
      </c>
      <c r="E18" s="226" t="s">
        <v>333</v>
      </c>
      <c r="F18" s="1">
        <f>G18+H18</f>
        <v>0</v>
      </c>
      <c r="G18" s="1"/>
      <c r="H18" s="1"/>
    </row>
    <row r="19" spans="1:8" ht="15.75" hidden="1">
      <c r="A19" s="225">
        <v>2130</v>
      </c>
      <c r="B19" s="223" t="s">
        <v>67</v>
      </c>
      <c r="C19" s="223" t="s">
        <v>71</v>
      </c>
      <c r="D19" s="223" t="s">
        <v>68</v>
      </c>
      <c r="E19" s="227" t="s">
        <v>334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2" customFormat="1" ht="15.75" hidden="1">
      <c r="A20" s="225"/>
      <c r="B20" s="223"/>
      <c r="C20" s="223"/>
      <c r="D20" s="223"/>
      <c r="E20" s="226" t="s">
        <v>233</v>
      </c>
      <c r="F20" s="1"/>
      <c r="G20" s="29"/>
      <c r="H20" s="29"/>
    </row>
    <row r="21" spans="1:8" ht="15.75" customHeight="1" hidden="1">
      <c r="A21" s="225">
        <v>2131</v>
      </c>
      <c r="B21" s="228" t="s">
        <v>67</v>
      </c>
      <c r="C21" s="228" t="s">
        <v>71</v>
      </c>
      <c r="D21" s="228" t="s">
        <v>69</v>
      </c>
      <c r="E21" s="226" t="s">
        <v>335</v>
      </c>
      <c r="F21" s="1">
        <f>G21+H21</f>
        <v>0</v>
      </c>
      <c r="G21" s="1"/>
      <c r="H21" s="1"/>
    </row>
    <row r="22" spans="1:8" ht="15.75" hidden="1">
      <c r="A22" s="225">
        <v>2132</v>
      </c>
      <c r="B22" s="228" t="s">
        <v>67</v>
      </c>
      <c r="C22" s="228" t="s">
        <v>71</v>
      </c>
      <c r="D22" s="228" t="s">
        <v>70</v>
      </c>
      <c r="E22" s="226" t="s">
        <v>336</v>
      </c>
      <c r="F22" s="1">
        <f>G22+H22</f>
        <v>0</v>
      </c>
      <c r="G22" s="1"/>
      <c r="H22" s="1"/>
    </row>
    <row r="23" spans="1:8" ht="15.75" hidden="1">
      <c r="A23" s="225">
        <v>2133</v>
      </c>
      <c r="B23" s="228" t="s">
        <v>67</v>
      </c>
      <c r="C23" s="228" t="s">
        <v>71</v>
      </c>
      <c r="D23" s="228" t="s">
        <v>71</v>
      </c>
      <c r="E23" s="226" t="s">
        <v>337</v>
      </c>
      <c r="F23" s="1">
        <f>G23+H23</f>
        <v>0</v>
      </c>
      <c r="G23" s="1"/>
      <c r="H23" s="1"/>
    </row>
    <row r="24" spans="1:8" ht="15.75" hidden="1">
      <c r="A24" s="225">
        <v>2140</v>
      </c>
      <c r="B24" s="223" t="s">
        <v>67</v>
      </c>
      <c r="C24" s="223" t="s">
        <v>324</v>
      </c>
      <c r="D24" s="223" t="s">
        <v>68</v>
      </c>
      <c r="E24" s="227" t="s">
        <v>338</v>
      </c>
      <c r="F24" s="1">
        <f>G24+H24</f>
        <v>0</v>
      </c>
      <c r="G24" s="1">
        <f>G26</f>
        <v>0</v>
      </c>
      <c r="H24" s="1">
        <f>H26</f>
        <v>0</v>
      </c>
    </row>
    <row r="25" spans="1:8" s="12" customFormat="1" ht="15.75" hidden="1">
      <c r="A25" s="225"/>
      <c r="B25" s="223"/>
      <c r="C25" s="223"/>
      <c r="D25" s="223"/>
      <c r="E25" s="226" t="s">
        <v>233</v>
      </c>
      <c r="F25" s="1"/>
      <c r="G25" s="29"/>
      <c r="H25" s="29"/>
    </row>
    <row r="26" spans="1:8" ht="15.75" hidden="1">
      <c r="A26" s="225">
        <v>2141</v>
      </c>
      <c r="B26" s="228" t="s">
        <v>67</v>
      </c>
      <c r="C26" s="228" t="s">
        <v>324</v>
      </c>
      <c r="D26" s="228" t="s">
        <v>69</v>
      </c>
      <c r="E26" s="226" t="s">
        <v>339</v>
      </c>
      <c r="F26" s="1">
        <f>G26+H26</f>
        <v>0</v>
      </c>
      <c r="G26" s="1"/>
      <c r="H26" s="1"/>
    </row>
    <row r="27" spans="1:8" ht="24" hidden="1">
      <c r="A27" s="225">
        <v>2150</v>
      </c>
      <c r="B27" s="223" t="s">
        <v>67</v>
      </c>
      <c r="C27" s="223" t="s">
        <v>325</v>
      </c>
      <c r="D27" s="223" t="s">
        <v>68</v>
      </c>
      <c r="E27" s="227" t="s">
        <v>340</v>
      </c>
      <c r="F27" s="1">
        <f>G27+H27</f>
        <v>0</v>
      </c>
      <c r="G27" s="1">
        <f>G29</f>
        <v>0</v>
      </c>
      <c r="H27" s="1">
        <f>H29</f>
        <v>0</v>
      </c>
    </row>
    <row r="28" spans="1:8" s="12" customFormat="1" ht="15.75" hidden="1">
      <c r="A28" s="225"/>
      <c r="B28" s="223"/>
      <c r="C28" s="223"/>
      <c r="D28" s="223"/>
      <c r="E28" s="226" t="s">
        <v>233</v>
      </c>
      <c r="F28" s="1"/>
      <c r="G28" s="29"/>
      <c r="H28" s="29"/>
    </row>
    <row r="29" spans="1:8" ht="24" hidden="1">
      <c r="A29" s="225">
        <v>2151</v>
      </c>
      <c r="B29" s="228" t="s">
        <v>67</v>
      </c>
      <c r="C29" s="228" t="s">
        <v>325</v>
      </c>
      <c r="D29" s="228" t="s">
        <v>69</v>
      </c>
      <c r="E29" s="226" t="s">
        <v>341</v>
      </c>
      <c r="F29" s="1">
        <f>G29+H29</f>
        <v>0</v>
      </c>
      <c r="G29" s="1"/>
      <c r="H29" s="1"/>
    </row>
    <row r="30" spans="1:8" ht="24" hidden="1">
      <c r="A30" s="225">
        <v>2160</v>
      </c>
      <c r="B30" s="223" t="s">
        <v>67</v>
      </c>
      <c r="C30" s="223" t="s">
        <v>342</v>
      </c>
      <c r="D30" s="223" t="s">
        <v>68</v>
      </c>
      <c r="E30" s="227" t="s">
        <v>343</v>
      </c>
      <c r="F30" s="1">
        <f>G30+H30</f>
        <v>0</v>
      </c>
      <c r="G30" s="1">
        <f>G32</f>
        <v>0</v>
      </c>
      <c r="H30" s="1">
        <f>H32</f>
        <v>0</v>
      </c>
    </row>
    <row r="31" spans="1:8" s="12" customFormat="1" ht="15.75" hidden="1">
      <c r="A31" s="225"/>
      <c r="B31" s="223"/>
      <c r="C31" s="223"/>
      <c r="D31" s="223"/>
      <c r="E31" s="226" t="s">
        <v>233</v>
      </c>
      <c r="F31" s="1"/>
      <c r="G31" s="29"/>
      <c r="H31" s="29"/>
    </row>
    <row r="32" spans="1:8" ht="15.75" hidden="1">
      <c r="A32" s="225">
        <v>2161</v>
      </c>
      <c r="B32" s="228" t="s">
        <v>67</v>
      </c>
      <c r="C32" s="228" t="s">
        <v>342</v>
      </c>
      <c r="D32" s="228" t="s">
        <v>69</v>
      </c>
      <c r="E32" s="226" t="s">
        <v>344</v>
      </c>
      <c r="F32" s="1">
        <f>G32+H32</f>
        <v>0</v>
      </c>
      <c r="G32" s="1"/>
      <c r="H32" s="1"/>
    </row>
    <row r="33" spans="1:8" ht="15.75" hidden="1">
      <c r="A33" s="225">
        <v>2170</v>
      </c>
      <c r="B33" s="223" t="s">
        <v>67</v>
      </c>
      <c r="C33" s="223" t="s">
        <v>345</v>
      </c>
      <c r="D33" s="223" t="s">
        <v>68</v>
      </c>
      <c r="E33" s="227" t="s">
        <v>346</v>
      </c>
      <c r="F33" s="1">
        <f>G33+H33</f>
        <v>0</v>
      </c>
      <c r="G33" s="1">
        <f>G35</f>
        <v>0</v>
      </c>
      <c r="H33" s="1">
        <f>H35</f>
        <v>0</v>
      </c>
    </row>
    <row r="34" spans="1:8" s="12" customFormat="1" ht="15.75" hidden="1">
      <c r="A34" s="225"/>
      <c r="B34" s="223"/>
      <c r="C34" s="223"/>
      <c r="D34" s="223"/>
      <c r="E34" s="226" t="s">
        <v>233</v>
      </c>
      <c r="F34" s="1"/>
      <c r="G34" s="29"/>
      <c r="H34" s="29"/>
    </row>
    <row r="35" spans="1:8" ht="15.75" hidden="1">
      <c r="A35" s="225">
        <v>2171</v>
      </c>
      <c r="B35" s="228" t="s">
        <v>67</v>
      </c>
      <c r="C35" s="228" t="s">
        <v>345</v>
      </c>
      <c r="D35" s="228" t="s">
        <v>69</v>
      </c>
      <c r="E35" s="226" t="s">
        <v>346</v>
      </c>
      <c r="F35" s="1">
        <f>G35+H35</f>
        <v>0</v>
      </c>
      <c r="G35" s="1"/>
      <c r="H35" s="1"/>
    </row>
    <row r="36" spans="1:8" ht="24" hidden="1">
      <c r="A36" s="225">
        <v>2180</v>
      </c>
      <c r="B36" s="223" t="s">
        <v>67</v>
      </c>
      <c r="C36" s="223" t="s">
        <v>347</v>
      </c>
      <c r="D36" s="223" t="s">
        <v>68</v>
      </c>
      <c r="E36" s="227" t="s">
        <v>348</v>
      </c>
      <c r="F36" s="1">
        <f>G36+H36</f>
        <v>0</v>
      </c>
      <c r="G36" s="1">
        <f>G38</f>
        <v>0</v>
      </c>
      <c r="H36" s="1">
        <f>H38</f>
        <v>0</v>
      </c>
    </row>
    <row r="37" spans="1:8" s="12" customFormat="1" ht="15.75" hidden="1">
      <c r="A37" s="225"/>
      <c r="B37" s="223"/>
      <c r="C37" s="223"/>
      <c r="D37" s="223"/>
      <c r="E37" s="226" t="s">
        <v>233</v>
      </c>
      <c r="F37" s="1"/>
      <c r="G37" s="29"/>
      <c r="H37" s="29"/>
    </row>
    <row r="38" spans="1:8" ht="24" hidden="1">
      <c r="A38" s="225">
        <v>2181</v>
      </c>
      <c r="B38" s="228" t="s">
        <v>67</v>
      </c>
      <c r="C38" s="228" t="s">
        <v>347</v>
      </c>
      <c r="D38" s="228" t="s">
        <v>69</v>
      </c>
      <c r="E38" s="226" t="s">
        <v>348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5.75" hidden="1">
      <c r="A39" s="225"/>
      <c r="B39" s="228"/>
      <c r="C39" s="228"/>
      <c r="D39" s="228"/>
      <c r="E39" s="226" t="s">
        <v>233</v>
      </c>
      <c r="F39" s="1"/>
      <c r="G39" s="1"/>
      <c r="H39" s="1"/>
    </row>
    <row r="40" spans="1:8" ht="15.75" hidden="1">
      <c r="A40" s="225">
        <v>2182</v>
      </c>
      <c r="B40" s="228" t="s">
        <v>67</v>
      </c>
      <c r="C40" s="228" t="s">
        <v>347</v>
      </c>
      <c r="D40" s="228" t="s">
        <v>69</v>
      </c>
      <c r="E40" s="226" t="s">
        <v>349</v>
      </c>
      <c r="F40" s="1">
        <f>G40+H40</f>
        <v>0</v>
      </c>
      <c r="G40" s="1"/>
      <c r="H40" s="1"/>
    </row>
    <row r="41" spans="1:8" ht="15.75" hidden="1">
      <c r="A41" s="225">
        <v>2183</v>
      </c>
      <c r="B41" s="228" t="s">
        <v>67</v>
      </c>
      <c r="C41" s="228" t="s">
        <v>347</v>
      </c>
      <c r="D41" s="228" t="s">
        <v>69</v>
      </c>
      <c r="E41" s="226" t="s">
        <v>350</v>
      </c>
      <c r="F41" s="1">
        <f>G41+H41</f>
        <v>0</v>
      </c>
      <c r="G41" s="1"/>
      <c r="H41" s="1"/>
    </row>
    <row r="42" spans="1:8" ht="15.75" hidden="1">
      <c r="A42" s="225">
        <v>2184</v>
      </c>
      <c r="B42" s="228" t="s">
        <v>67</v>
      </c>
      <c r="C42" s="228" t="s">
        <v>347</v>
      </c>
      <c r="D42" s="228" t="s">
        <v>69</v>
      </c>
      <c r="E42" s="226" t="s">
        <v>351</v>
      </c>
      <c r="F42" s="1">
        <f>G42+H42</f>
        <v>0</v>
      </c>
      <c r="G42" s="1"/>
      <c r="H42" s="1"/>
    </row>
    <row r="43" spans="1:8" s="11" customFormat="1" ht="26.25" hidden="1">
      <c r="A43" s="222">
        <v>2200</v>
      </c>
      <c r="B43" s="223" t="s">
        <v>72</v>
      </c>
      <c r="C43" s="223" t="s">
        <v>68</v>
      </c>
      <c r="D43" s="223" t="s">
        <v>68</v>
      </c>
      <c r="E43" s="224" t="s">
        <v>718</v>
      </c>
      <c r="F43" s="14">
        <f>G43+H43</f>
        <v>0</v>
      </c>
      <c r="G43" s="14">
        <f>G45+G48+G51+G54+G58</f>
        <v>0</v>
      </c>
      <c r="H43" s="14">
        <f>H45+H48+H51+H54+H58</f>
        <v>0</v>
      </c>
    </row>
    <row r="44" spans="1:8" ht="15.75" hidden="1">
      <c r="A44" s="225"/>
      <c r="B44" s="223"/>
      <c r="C44" s="223"/>
      <c r="D44" s="223"/>
      <c r="E44" s="226" t="s">
        <v>326</v>
      </c>
      <c r="F44" s="1"/>
      <c r="G44" s="1"/>
      <c r="H44" s="1"/>
    </row>
    <row r="45" spans="1:8" ht="15.75" hidden="1">
      <c r="A45" s="225">
        <v>2210</v>
      </c>
      <c r="B45" s="223" t="s">
        <v>72</v>
      </c>
      <c r="C45" s="228" t="s">
        <v>69</v>
      </c>
      <c r="D45" s="228" t="s">
        <v>68</v>
      </c>
      <c r="E45" s="227" t="s">
        <v>352</v>
      </c>
      <c r="F45" s="1">
        <f>G45+H45</f>
        <v>0</v>
      </c>
      <c r="G45" s="1">
        <f>G47</f>
        <v>0</v>
      </c>
      <c r="H45" s="1">
        <f>H47</f>
        <v>0</v>
      </c>
    </row>
    <row r="46" spans="1:8" ht="15.75" hidden="1">
      <c r="A46" s="225"/>
      <c r="B46" s="223"/>
      <c r="C46" s="223"/>
      <c r="D46" s="223"/>
      <c r="E46" s="226" t="s">
        <v>233</v>
      </c>
      <c r="F46" s="1"/>
      <c r="G46" s="1"/>
      <c r="H46" s="1"/>
    </row>
    <row r="47" spans="1:8" ht="15.75" hidden="1">
      <c r="A47" s="225">
        <v>2211</v>
      </c>
      <c r="B47" s="228" t="s">
        <v>72</v>
      </c>
      <c r="C47" s="228" t="s">
        <v>69</v>
      </c>
      <c r="D47" s="228" t="s">
        <v>69</v>
      </c>
      <c r="E47" s="226" t="s">
        <v>353</v>
      </c>
      <c r="F47" s="1">
        <f>G47+H47</f>
        <v>0</v>
      </c>
      <c r="G47" s="1"/>
      <c r="H47" s="1"/>
    </row>
    <row r="48" spans="1:8" ht="15.75" hidden="1">
      <c r="A48" s="225">
        <v>2220</v>
      </c>
      <c r="B48" s="223" t="s">
        <v>72</v>
      </c>
      <c r="C48" s="223" t="s">
        <v>70</v>
      </c>
      <c r="D48" s="223" t="s">
        <v>68</v>
      </c>
      <c r="E48" s="227" t="s">
        <v>354</v>
      </c>
      <c r="F48" s="1">
        <f>G48+H48</f>
        <v>0</v>
      </c>
      <c r="G48" s="1">
        <f>G50</f>
        <v>0</v>
      </c>
      <c r="H48" s="1">
        <f>H50</f>
        <v>0</v>
      </c>
    </row>
    <row r="49" spans="1:8" s="12" customFormat="1" ht="15.75" hidden="1">
      <c r="A49" s="225"/>
      <c r="B49" s="223"/>
      <c r="C49" s="223"/>
      <c r="D49" s="223"/>
      <c r="E49" s="226" t="s">
        <v>233</v>
      </c>
      <c r="F49" s="1"/>
      <c r="G49" s="29"/>
      <c r="H49" s="29"/>
    </row>
    <row r="50" spans="1:8" ht="15.75" hidden="1">
      <c r="A50" s="225">
        <v>2221</v>
      </c>
      <c r="B50" s="228" t="s">
        <v>72</v>
      </c>
      <c r="C50" s="228" t="s">
        <v>70</v>
      </c>
      <c r="D50" s="228" t="s">
        <v>69</v>
      </c>
      <c r="E50" s="226" t="s">
        <v>355</v>
      </c>
      <c r="F50" s="1">
        <f>G50+H50</f>
        <v>0</v>
      </c>
      <c r="G50" s="1"/>
      <c r="H50" s="1"/>
    </row>
    <row r="51" spans="1:8" ht="15.75" hidden="1">
      <c r="A51" s="225">
        <v>2230</v>
      </c>
      <c r="B51" s="223" t="s">
        <v>72</v>
      </c>
      <c r="C51" s="228" t="s">
        <v>71</v>
      </c>
      <c r="D51" s="228" t="s">
        <v>68</v>
      </c>
      <c r="E51" s="227" t="s">
        <v>356</v>
      </c>
      <c r="F51" s="1">
        <f>G51+H51</f>
        <v>0</v>
      </c>
      <c r="G51" s="1">
        <f>G53</f>
        <v>0</v>
      </c>
      <c r="H51" s="1">
        <f>H53</f>
        <v>0</v>
      </c>
    </row>
    <row r="52" spans="1:8" s="12" customFormat="1" ht="15.75" hidden="1">
      <c r="A52" s="225"/>
      <c r="B52" s="223"/>
      <c r="C52" s="223"/>
      <c r="D52" s="223"/>
      <c r="E52" s="226" t="s">
        <v>233</v>
      </c>
      <c r="F52" s="1"/>
      <c r="G52" s="29"/>
      <c r="H52" s="29"/>
    </row>
    <row r="53" spans="1:8" ht="15.75" hidden="1">
      <c r="A53" s="225">
        <v>2231</v>
      </c>
      <c r="B53" s="228" t="s">
        <v>72</v>
      </c>
      <c r="C53" s="228" t="s">
        <v>71</v>
      </c>
      <c r="D53" s="228" t="s">
        <v>69</v>
      </c>
      <c r="E53" s="226" t="s">
        <v>357</v>
      </c>
      <c r="F53" s="1">
        <f>G53+H53</f>
        <v>0</v>
      </c>
      <c r="G53" s="1"/>
      <c r="H53" s="1"/>
    </row>
    <row r="54" spans="1:8" ht="24" hidden="1">
      <c r="A54" s="225">
        <v>2240</v>
      </c>
      <c r="B54" s="223" t="s">
        <v>72</v>
      </c>
      <c r="C54" s="223" t="s">
        <v>324</v>
      </c>
      <c r="D54" s="223" t="s">
        <v>68</v>
      </c>
      <c r="E54" s="227" t="s">
        <v>358</v>
      </c>
      <c r="F54" s="1">
        <f>G54+H54</f>
        <v>0</v>
      </c>
      <c r="G54" s="1">
        <f>G56</f>
        <v>0</v>
      </c>
      <c r="H54" s="1">
        <f>H56</f>
        <v>0</v>
      </c>
    </row>
    <row r="55" spans="1:8" s="12" customFormat="1" ht="0.75" customHeight="1" hidden="1">
      <c r="A55" s="225"/>
      <c r="B55" s="223"/>
      <c r="C55" s="223"/>
      <c r="D55" s="223"/>
      <c r="E55" s="226" t="s">
        <v>233</v>
      </c>
      <c r="F55" s="1"/>
      <c r="G55" s="29"/>
      <c r="H55" s="29"/>
    </row>
    <row r="56" spans="1:8" ht="24" hidden="1">
      <c r="A56" s="225">
        <v>2241</v>
      </c>
      <c r="B56" s="228" t="s">
        <v>72</v>
      </c>
      <c r="C56" s="228" t="s">
        <v>324</v>
      </c>
      <c r="D56" s="228" t="s">
        <v>69</v>
      </c>
      <c r="E56" s="226" t="s">
        <v>358</v>
      </c>
      <c r="F56" s="1">
        <f>G56+H56</f>
        <v>0</v>
      </c>
      <c r="G56" s="1"/>
      <c r="H56" s="1"/>
    </row>
    <row r="57" spans="1:8" ht="15.75" hidden="1">
      <c r="A57" s="225"/>
      <c r="B57" s="223"/>
      <c r="C57" s="223"/>
      <c r="D57" s="223"/>
      <c r="E57" s="226" t="s">
        <v>233</v>
      </c>
      <c r="F57" s="1"/>
      <c r="G57" s="1"/>
      <c r="H57" s="1"/>
    </row>
    <row r="58" spans="1:8" ht="15.75" hidden="1">
      <c r="A58" s="225">
        <v>2250</v>
      </c>
      <c r="B58" s="223" t="s">
        <v>72</v>
      </c>
      <c r="C58" s="223" t="s">
        <v>325</v>
      </c>
      <c r="D58" s="223" t="s">
        <v>68</v>
      </c>
      <c r="E58" s="227" t="s">
        <v>359</v>
      </c>
      <c r="F58" s="1">
        <f>G58+H58</f>
        <v>0</v>
      </c>
      <c r="G58" s="1">
        <f>G60</f>
        <v>0</v>
      </c>
      <c r="H58" s="1">
        <f>H60</f>
        <v>0</v>
      </c>
    </row>
    <row r="59" spans="1:8" s="12" customFormat="1" ht="15.75" hidden="1">
      <c r="A59" s="225"/>
      <c r="B59" s="223"/>
      <c r="C59" s="223"/>
      <c r="D59" s="223"/>
      <c r="E59" s="226" t="s">
        <v>233</v>
      </c>
      <c r="F59" s="1"/>
      <c r="G59" s="29"/>
      <c r="H59" s="29"/>
    </row>
    <row r="60" spans="1:8" ht="15.75" hidden="1">
      <c r="A60" s="225">
        <v>2251</v>
      </c>
      <c r="B60" s="228" t="s">
        <v>72</v>
      </c>
      <c r="C60" s="228" t="s">
        <v>325</v>
      </c>
      <c r="D60" s="228" t="s">
        <v>69</v>
      </c>
      <c r="E60" s="226" t="s">
        <v>359</v>
      </c>
      <c r="F60" s="1">
        <f>G60+H60</f>
        <v>0</v>
      </c>
      <c r="G60" s="1"/>
      <c r="H60" s="1"/>
    </row>
    <row r="61" spans="1:8" s="11" customFormat="1" ht="52.5" hidden="1">
      <c r="A61" s="222">
        <v>2300</v>
      </c>
      <c r="B61" s="223" t="s">
        <v>73</v>
      </c>
      <c r="C61" s="223" t="s">
        <v>68</v>
      </c>
      <c r="D61" s="223" t="s">
        <v>68</v>
      </c>
      <c r="E61" s="224" t="s">
        <v>719</v>
      </c>
      <c r="F61" s="14">
        <f>G61+H61</f>
        <v>0</v>
      </c>
      <c r="G61" s="14">
        <f>G63+G68+G71+G75+G78+G81+G84</f>
        <v>0</v>
      </c>
      <c r="H61" s="14">
        <f>H63+H68+H71+H75+H78+H81+H84</f>
        <v>0</v>
      </c>
    </row>
    <row r="62" spans="1:8" ht="15.75" hidden="1">
      <c r="A62" s="225"/>
      <c r="B62" s="223"/>
      <c r="C62" s="223"/>
      <c r="D62" s="223"/>
      <c r="E62" s="226" t="s">
        <v>326</v>
      </c>
      <c r="F62" s="1"/>
      <c r="G62" s="1"/>
      <c r="H62" s="1"/>
    </row>
    <row r="63" spans="1:8" ht="15.75" hidden="1">
      <c r="A63" s="225">
        <v>2310</v>
      </c>
      <c r="B63" s="223" t="s">
        <v>73</v>
      </c>
      <c r="C63" s="223" t="s">
        <v>69</v>
      </c>
      <c r="D63" s="223" t="s">
        <v>68</v>
      </c>
      <c r="E63" s="227" t="s">
        <v>360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2" customFormat="1" ht="15.75" hidden="1">
      <c r="A64" s="225"/>
      <c r="B64" s="223"/>
      <c r="C64" s="223"/>
      <c r="D64" s="223"/>
      <c r="E64" s="226" t="s">
        <v>233</v>
      </c>
      <c r="F64" s="1"/>
      <c r="G64" s="29"/>
      <c r="H64" s="29"/>
    </row>
    <row r="65" spans="1:8" ht="15.75" hidden="1">
      <c r="A65" s="225">
        <v>2311</v>
      </c>
      <c r="B65" s="228" t="s">
        <v>73</v>
      </c>
      <c r="C65" s="228" t="s">
        <v>69</v>
      </c>
      <c r="D65" s="228" t="s">
        <v>69</v>
      </c>
      <c r="E65" s="226" t="s">
        <v>361</v>
      </c>
      <c r="F65" s="1">
        <f>G65+H65</f>
        <v>0</v>
      </c>
      <c r="G65" s="1"/>
      <c r="H65" s="1"/>
    </row>
    <row r="66" spans="1:8" ht="15.75" hidden="1">
      <c r="A66" s="225">
        <v>2312</v>
      </c>
      <c r="B66" s="228" t="s">
        <v>73</v>
      </c>
      <c r="C66" s="228" t="s">
        <v>69</v>
      </c>
      <c r="D66" s="228" t="s">
        <v>70</v>
      </c>
      <c r="E66" s="226" t="s">
        <v>362</v>
      </c>
      <c r="F66" s="1">
        <f>G66+H66</f>
        <v>0</v>
      </c>
      <c r="G66" s="1"/>
      <c r="H66" s="1"/>
    </row>
    <row r="67" spans="1:8" ht="15.75" hidden="1">
      <c r="A67" s="225">
        <v>2313</v>
      </c>
      <c r="B67" s="228" t="s">
        <v>73</v>
      </c>
      <c r="C67" s="228" t="s">
        <v>69</v>
      </c>
      <c r="D67" s="228" t="s">
        <v>71</v>
      </c>
      <c r="E67" s="226" t="s">
        <v>363</v>
      </c>
      <c r="F67" s="1">
        <f>G67+H67</f>
        <v>0</v>
      </c>
      <c r="G67" s="1"/>
      <c r="H67" s="1"/>
    </row>
    <row r="68" spans="1:8" ht="15.75" hidden="1">
      <c r="A68" s="225">
        <v>2320</v>
      </c>
      <c r="B68" s="223" t="s">
        <v>73</v>
      </c>
      <c r="C68" s="223" t="s">
        <v>70</v>
      </c>
      <c r="D68" s="223" t="s">
        <v>68</v>
      </c>
      <c r="E68" s="227" t="s">
        <v>364</v>
      </c>
      <c r="F68" s="1">
        <f>G68+H68</f>
        <v>0</v>
      </c>
      <c r="G68" s="1">
        <f>G70</f>
        <v>0</v>
      </c>
      <c r="H68" s="1">
        <f>H70</f>
        <v>0</v>
      </c>
    </row>
    <row r="69" spans="1:8" s="12" customFormat="1" ht="15.75" hidden="1">
      <c r="A69" s="225"/>
      <c r="B69" s="223"/>
      <c r="C69" s="223"/>
      <c r="D69" s="223"/>
      <c r="E69" s="226" t="s">
        <v>233</v>
      </c>
      <c r="F69" s="1"/>
      <c r="G69" s="29"/>
      <c r="H69" s="29"/>
    </row>
    <row r="70" spans="1:8" ht="15.75" hidden="1">
      <c r="A70" s="225">
        <v>2321</v>
      </c>
      <c r="B70" s="228" t="s">
        <v>73</v>
      </c>
      <c r="C70" s="228" t="s">
        <v>70</v>
      </c>
      <c r="D70" s="228" t="s">
        <v>69</v>
      </c>
      <c r="E70" s="226" t="s">
        <v>365</v>
      </c>
      <c r="F70" s="1">
        <f>G70+H70</f>
        <v>0</v>
      </c>
      <c r="G70" s="1"/>
      <c r="H70" s="1"/>
    </row>
    <row r="71" spans="1:8" ht="15.75" hidden="1">
      <c r="A71" s="225">
        <v>2330</v>
      </c>
      <c r="B71" s="223" t="s">
        <v>73</v>
      </c>
      <c r="C71" s="223" t="s">
        <v>71</v>
      </c>
      <c r="D71" s="223" t="s">
        <v>68</v>
      </c>
      <c r="E71" s="227" t="s">
        <v>366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2" customFormat="1" ht="0.75" customHeight="1" hidden="1">
      <c r="A72" s="225"/>
      <c r="B72" s="223"/>
      <c r="C72" s="223"/>
      <c r="D72" s="223"/>
      <c r="E72" s="226" t="s">
        <v>233</v>
      </c>
      <c r="F72" s="1"/>
      <c r="G72" s="29"/>
      <c r="H72" s="29"/>
    </row>
    <row r="73" spans="1:8" ht="15.75" hidden="1">
      <c r="A73" s="225">
        <v>2331</v>
      </c>
      <c r="B73" s="228" t="s">
        <v>73</v>
      </c>
      <c r="C73" s="228" t="s">
        <v>71</v>
      </c>
      <c r="D73" s="228" t="s">
        <v>69</v>
      </c>
      <c r="E73" s="226" t="s">
        <v>367</v>
      </c>
      <c r="F73" s="1">
        <f>G73+H73</f>
        <v>0</v>
      </c>
      <c r="G73" s="1"/>
      <c r="H73" s="1"/>
    </row>
    <row r="74" spans="1:8" ht="15.75" hidden="1">
      <c r="A74" s="225">
        <v>2332</v>
      </c>
      <c r="B74" s="228" t="s">
        <v>73</v>
      </c>
      <c r="C74" s="228" t="s">
        <v>71</v>
      </c>
      <c r="D74" s="228" t="s">
        <v>70</v>
      </c>
      <c r="E74" s="226" t="s">
        <v>368</v>
      </c>
      <c r="F74" s="1">
        <f>G74+H74</f>
        <v>0</v>
      </c>
      <c r="G74" s="1"/>
      <c r="H74" s="1"/>
    </row>
    <row r="75" spans="1:8" ht="15.75" hidden="1">
      <c r="A75" s="225">
        <v>2340</v>
      </c>
      <c r="B75" s="223" t="s">
        <v>73</v>
      </c>
      <c r="C75" s="223" t="s">
        <v>324</v>
      </c>
      <c r="D75" s="223" t="s">
        <v>68</v>
      </c>
      <c r="E75" s="227" t="s">
        <v>369</v>
      </c>
      <c r="F75" s="1">
        <f>G75+H75</f>
        <v>0</v>
      </c>
      <c r="G75" s="1">
        <f>G77</f>
        <v>0</v>
      </c>
      <c r="H75" s="1">
        <f>H77</f>
        <v>0</v>
      </c>
    </row>
    <row r="76" spans="1:8" s="12" customFormat="1" ht="15.75" hidden="1">
      <c r="A76" s="225"/>
      <c r="B76" s="223"/>
      <c r="C76" s="223"/>
      <c r="D76" s="223"/>
      <c r="E76" s="226" t="s">
        <v>233</v>
      </c>
      <c r="F76" s="1"/>
      <c r="G76" s="29"/>
      <c r="H76" s="29"/>
    </row>
    <row r="77" spans="1:8" ht="15.75" hidden="1">
      <c r="A77" s="225">
        <v>2341</v>
      </c>
      <c r="B77" s="228" t="s">
        <v>73</v>
      </c>
      <c r="C77" s="228" t="s">
        <v>324</v>
      </c>
      <c r="D77" s="228" t="s">
        <v>69</v>
      </c>
      <c r="E77" s="226" t="s">
        <v>369</v>
      </c>
      <c r="F77" s="1">
        <f>G77+H77</f>
        <v>0</v>
      </c>
      <c r="G77" s="1"/>
      <c r="H77" s="1"/>
    </row>
    <row r="78" spans="1:8" ht="15.75" hidden="1">
      <c r="A78" s="225">
        <v>2350</v>
      </c>
      <c r="B78" s="223" t="s">
        <v>73</v>
      </c>
      <c r="C78" s="223" t="s">
        <v>325</v>
      </c>
      <c r="D78" s="223" t="s">
        <v>68</v>
      </c>
      <c r="E78" s="227" t="s">
        <v>370</v>
      </c>
      <c r="F78" s="1">
        <f>G78+H78</f>
        <v>0</v>
      </c>
      <c r="G78" s="1">
        <f>G80</f>
        <v>0</v>
      </c>
      <c r="H78" s="1">
        <f>H80</f>
        <v>0</v>
      </c>
    </row>
    <row r="79" spans="1:8" s="12" customFormat="1" ht="15.75" hidden="1">
      <c r="A79" s="225"/>
      <c r="B79" s="223"/>
      <c r="C79" s="223"/>
      <c r="D79" s="223"/>
      <c r="E79" s="226" t="s">
        <v>233</v>
      </c>
      <c r="F79" s="1"/>
      <c r="G79" s="29"/>
      <c r="H79" s="29"/>
    </row>
    <row r="80" spans="1:8" ht="15.75" hidden="1">
      <c r="A80" s="225">
        <v>2351</v>
      </c>
      <c r="B80" s="228" t="s">
        <v>73</v>
      </c>
      <c r="C80" s="228" t="s">
        <v>325</v>
      </c>
      <c r="D80" s="228" t="s">
        <v>69</v>
      </c>
      <c r="E80" s="226" t="s">
        <v>371</v>
      </c>
      <c r="F80" s="1">
        <f>G80+H80</f>
        <v>0</v>
      </c>
      <c r="G80" s="1"/>
      <c r="H80" s="1"/>
    </row>
    <row r="81" spans="1:8" ht="24" hidden="1">
      <c r="A81" s="225">
        <v>2360</v>
      </c>
      <c r="B81" s="223" t="s">
        <v>73</v>
      </c>
      <c r="C81" s="223" t="s">
        <v>342</v>
      </c>
      <c r="D81" s="223" t="s">
        <v>68</v>
      </c>
      <c r="E81" s="227" t="s">
        <v>372</v>
      </c>
      <c r="F81" s="1">
        <f>G81+H81</f>
        <v>0</v>
      </c>
      <c r="G81" s="1">
        <f>G83</f>
        <v>0</v>
      </c>
      <c r="H81" s="1">
        <f>H83</f>
        <v>0</v>
      </c>
    </row>
    <row r="82" spans="1:8" s="12" customFormat="1" ht="15.75" hidden="1">
      <c r="A82" s="225"/>
      <c r="B82" s="223"/>
      <c r="C82" s="223"/>
      <c r="D82" s="223"/>
      <c r="E82" s="226" t="s">
        <v>233</v>
      </c>
      <c r="F82" s="1"/>
      <c r="G82" s="29"/>
      <c r="H82" s="29"/>
    </row>
    <row r="83" spans="1:8" ht="24" hidden="1">
      <c r="A83" s="225">
        <v>2361</v>
      </c>
      <c r="B83" s="228" t="s">
        <v>73</v>
      </c>
      <c r="C83" s="228" t="s">
        <v>342</v>
      </c>
      <c r="D83" s="228" t="s">
        <v>69</v>
      </c>
      <c r="E83" s="226" t="s">
        <v>372</v>
      </c>
      <c r="F83" s="1">
        <f>G83+H83</f>
        <v>0</v>
      </c>
      <c r="G83" s="1"/>
      <c r="H83" s="1"/>
    </row>
    <row r="84" spans="1:8" ht="24" hidden="1">
      <c r="A84" s="225">
        <v>2370</v>
      </c>
      <c r="B84" s="223" t="s">
        <v>73</v>
      </c>
      <c r="C84" s="223" t="s">
        <v>345</v>
      </c>
      <c r="D84" s="223" t="s">
        <v>68</v>
      </c>
      <c r="E84" s="227" t="s">
        <v>373</v>
      </c>
      <c r="F84" s="1">
        <f>G84+H84</f>
        <v>0</v>
      </c>
      <c r="G84" s="1">
        <f>G86</f>
        <v>0</v>
      </c>
      <c r="H84" s="1">
        <f>H86</f>
        <v>0</v>
      </c>
    </row>
    <row r="85" spans="1:8" s="12" customFormat="1" ht="15.75" hidden="1">
      <c r="A85" s="225"/>
      <c r="B85" s="223"/>
      <c r="C85" s="223"/>
      <c r="D85" s="223"/>
      <c r="E85" s="226" t="s">
        <v>233</v>
      </c>
      <c r="F85" s="1"/>
      <c r="G85" s="29"/>
      <c r="H85" s="29"/>
    </row>
    <row r="86" spans="1:8" ht="15.75" hidden="1">
      <c r="A86" s="225">
        <v>2371</v>
      </c>
      <c r="B86" s="228" t="s">
        <v>73</v>
      </c>
      <c r="C86" s="228" t="s">
        <v>345</v>
      </c>
      <c r="D86" s="228" t="s">
        <v>69</v>
      </c>
      <c r="E86" s="226" t="s">
        <v>374</v>
      </c>
      <c r="F86" s="1">
        <f>G86+H86</f>
        <v>0</v>
      </c>
      <c r="G86" s="1"/>
      <c r="H86" s="1"/>
    </row>
    <row r="87" spans="1:8" s="11" customFormat="1" ht="40.5" hidden="1">
      <c r="A87" s="222">
        <v>2400</v>
      </c>
      <c r="B87" s="223" t="s">
        <v>74</v>
      </c>
      <c r="C87" s="223" t="s">
        <v>68</v>
      </c>
      <c r="D87" s="223" t="s">
        <v>68</v>
      </c>
      <c r="E87" s="224" t="s">
        <v>720</v>
      </c>
      <c r="F87" s="14">
        <f>G87+H87</f>
        <v>0</v>
      </c>
      <c r="G87" s="14">
        <f>G89+G93+G99+G107+G112+G119+G122+G128+G137</f>
        <v>0</v>
      </c>
      <c r="H87" s="14">
        <f>H89+H93+H99+H107+H112+H119+H122+H128+H137</f>
        <v>0</v>
      </c>
    </row>
    <row r="88" spans="1:8" ht="15.75" hidden="1">
      <c r="A88" s="225"/>
      <c r="B88" s="223"/>
      <c r="C88" s="223"/>
      <c r="D88" s="223"/>
      <c r="E88" s="226" t="s">
        <v>326</v>
      </c>
      <c r="F88" s="1"/>
      <c r="G88" s="1"/>
      <c r="H88" s="1"/>
    </row>
    <row r="89" spans="1:8" ht="24" hidden="1">
      <c r="A89" s="225">
        <v>2410</v>
      </c>
      <c r="B89" s="223" t="s">
        <v>74</v>
      </c>
      <c r="C89" s="223" t="s">
        <v>69</v>
      </c>
      <c r="D89" s="223" t="s">
        <v>68</v>
      </c>
      <c r="E89" s="227" t="s">
        <v>375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2" customFormat="1" ht="15.75" hidden="1">
      <c r="A90" s="225"/>
      <c r="B90" s="223"/>
      <c r="C90" s="223"/>
      <c r="D90" s="223"/>
      <c r="E90" s="226" t="s">
        <v>233</v>
      </c>
      <c r="F90" s="1"/>
      <c r="G90" s="29"/>
      <c r="H90" s="29"/>
    </row>
    <row r="91" spans="1:8" ht="15.75" hidden="1">
      <c r="A91" s="225">
        <v>2411</v>
      </c>
      <c r="B91" s="228" t="s">
        <v>74</v>
      </c>
      <c r="C91" s="228" t="s">
        <v>69</v>
      </c>
      <c r="D91" s="228" t="s">
        <v>69</v>
      </c>
      <c r="E91" s="226" t="s">
        <v>376</v>
      </c>
      <c r="F91" s="1">
        <f>G91+H91</f>
        <v>0</v>
      </c>
      <c r="G91" s="1"/>
      <c r="H91" s="1"/>
    </row>
    <row r="92" spans="1:8" ht="15.75" hidden="1">
      <c r="A92" s="225">
        <v>2412</v>
      </c>
      <c r="B92" s="228" t="s">
        <v>74</v>
      </c>
      <c r="C92" s="228" t="s">
        <v>69</v>
      </c>
      <c r="D92" s="228" t="s">
        <v>70</v>
      </c>
      <c r="E92" s="226" t="s">
        <v>377</v>
      </c>
      <c r="F92" s="1">
        <f>G92+H92</f>
        <v>0</v>
      </c>
      <c r="G92" s="1"/>
      <c r="H92" s="1"/>
    </row>
    <row r="93" spans="1:8" ht="24" hidden="1">
      <c r="A93" s="225">
        <v>2420</v>
      </c>
      <c r="B93" s="223" t="s">
        <v>74</v>
      </c>
      <c r="C93" s="223" t="s">
        <v>70</v>
      </c>
      <c r="D93" s="223" t="s">
        <v>68</v>
      </c>
      <c r="E93" s="227" t="s">
        <v>378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2" customFormat="1" ht="15.75" hidden="1">
      <c r="A94" s="225"/>
      <c r="B94" s="223"/>
      <c r="C94" s="223"/>
      <c r="D94" s="223"/>
      <c r="E94" s="226" t="s">
        <v>233</v>
      </c>
      <c r="F94" s="1"/>
      <c r="G94" s="29"/>
      <c r="H94" s="29"/>
    </row>
    <row r="95" spans="1:8" ht="0.75" customHeight="1" hidden="1">
      <c r="A95" s="225">
        <v>2421</v>
      </c>
      <c r="B95" s="228" t="s">
        <v>74</v>
      </c>
      <c r="C95" s="228" t="s">
        <v>70</v>
      </c>
      <c r="D95" s="228" t="s">
        <v>69</v>
      </c>
      <c r="E95" s="226" t="s">
        <v>379</v>
      </c>
      <c r="F95" s="1">
        <f>G95+H95</f>
        <v>0</v>
      </c>
      <c r="G95" s="1"/>
      <c r="H95" s="1"/>
    </row>
    <row r="96" spans="1:8" ht="15.75" hidden="1">
      <c r="A96" s="225">
        <v>2422</v>
      </c>
      <c r="B96" s="228" t="s">
        <v>74</v>
      </c>
      <c r="C96" s="228" t="s">
        <v>70</v>
      </c>
      <c r="D96" s="228" t="s">
        <v>70</v>
      </c>
      <c r="E96" s="226" t="s">
        <v>380</v>
      </c>
      <c r="F96" s="1">
        <f>G96+H96</f>
        <v>0</v>
      </c>
      <c r="G96" s="1"/>
      <c r="H96" s="1"/>
    </row>
    <row r="97" spans="1:8" ht="15.75" hidden="1">
      <c r="A97" s="225">
        <v>2423</v>
      </c>
      <c r="B97" s="228" t="s">
        <v>74</v>
      </c>
      <c r="C97" s="228" t="s">
        <v>70</v>
      </c>
      <c r="D97" s="228" t="s">
        <v>71</v>
      </c>
      <c r="E97" s="226" t="s">
        <v>381</v>
      </c>
      <c r="F97" s="1">
        <f>G97+H97</f>
        <v>0</v>
      </c>
      <c r="G97" s="1"/>
      <c r="H97" s="1"/>
    </row>
    <row r="98" spans="1:8" ht="15.75" hidden="1">
      <c r="A98" s="225">
        <v>2424</v>
      </c>
      <c r="B98" s="228" t="s">
        <v>74</v>
      </c>
      <c r="C98" s="228" t="s">
        <v>70</v>
      </c>
      <c r="D98" s="228" t="s">
        <v>324</v>
      </c>
      <c r="E98" s="226" t="s">
        <v>382</v>
      </c>
      <c r="F98" s="1">
        <f>G98+H98</f>
        <v>0</v>
      </c>
      <c r="G98" s="1"/>
      <c r="H98" s="1"/>
    </row>
    <row r="99" spans="1:8" ht="15.75" hidden="1">
      <c r="A99" s="225">
        <v>2430</v>
      </c>
      <c r="B99" s="223" t="s">
        <v>74</v>
      </c>
      <c r="C99" s="223" t="s">
        <v>71</v>
      </c>
      <c r="D99" s="223" t="s">
        <v>68</v>
      </c>
      <c r="E99" s="227" t="s">
        <v>383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2" customFormat="1" ht="15.75" hidden="1">
      <c r="A100" s="225"/>
      <c r="B100" s="223"/>
      <c r="C100" s="223"/>
      <c r="D100" s="223"/>
      <c r="E100" s="226" t="s">
        <v>233</v>
      </c>
      <c r="F100" s="1"/>
      <c r="G100" s="29"/>
      <c r="H100" s="29"/>
    </row>
    <row r="101" spans="1:8" ht="15.75" hidden="1">
      <c r="A101" s="225">
        <v>2431</v>
      </c>
      <c r="B101" s="228" t="s">
        <v>74</v>
      </c>
      <c r="C101" s="228" t="s">
        <v>71</v>
      </c>
      <c r="D101" s="228" t="s">
        <v>69</v>
      </c>
      <c r="E101" s="226" t="s">
        <v>384</v>
      </c>
      <c r="F101" s="1">
        <f aca="true" t="shared" si="0" ref="F101:F107">G101+H101</f>
        <v>0</v>
      </c>
      <c r="G101" s="1"/>
      <c r="H101" s="1"/>
    </row>
    <row r="102" spans="1:8" ht="15.75" hidden="1">
      <c r="A102" s="225">
        <v>2432</v>
      </c>
      <c r="B102" s="228" t="s">
        <v>74</v>
      </c>
      <c r="C102" s="228" t="s">
        <v>71</v>
      </c>
      <c r="D102" s="228" t="s">
        <v>70</v>
      </c>
      <c r="E102" s="226" t="s">
        <v>385</v>
      </c>
      <c r="F102" s="1">
        <f t="shared" si="0"/>
        <v>0</v>
      </c>
      <c r="G102" s="1"/>
      <c r="H102" s="1"/>
    </row>
    <row r="103" spans="1:8" ht="15.75" hidden="1">
      <c r="A103" s="225">
        <v>2433</v>
      </c>
      <c r="B103" s="228" t="s">
        <v>74</v>
      </c>
      <c r="C103" s="228" t="s">
        <v>71</v>
      </c>
      <c r="D103" s="228" t="s">
        <v>71</v>
      </c>
      <c r="E103" s="226" t="s">
        <v>386</v>
      </c>
      <c r="F103" s="1">
        <f t="shared" si="0"/>
        <v>0</v>
      </c>
      <c r="G103" s="1"/>
      <c r="H103" s="1"/>
    </row>
    <row r="104" spans="1:8" ht="15.75" hidden="1">
      <c r="A104" s="225">
        <v>2434</v>
      </c>
      <c r="B104" s="228" t="s">
        <v>74</v>
      </c>
      <c r="C104" s="228" t="s">
        <v>71</v>
      </c>
      <c r="D104" s="228" t="s">
        <v>324</v>
      </c>
      <c r="E104" s="226" t="s">
        <v>387</v>
      </c>
      <c r="F104" s="1">
        <f t="shared" si="0"/>
        <v>0</v>
      </c>
      <c r="G104" s="1"/>
      <c r="H104" s="1"/>
    </row>
    <row r="105" spans="1:8" ht="15.75" hidden="1">
      <c r="A105" s="225">
        <v>2435</v>
      </c>
      <c r="B105" s="228" t="s">
        <v>74</v>
      </c>
      <c r="C105" s="228" t="s">
        <v>71</v>
      </c>
      <c r="D105" s="228" t="s">
        <v>325</v>
      </c>
      <c r="E105" s="226" t="s">
        <v>388</v>
      </c>
      <c r="F105" s="1">
        <f t="shared" si="0"/>
        <v>0</v>
      </c>
      <c r="G105" s="1"/>
      <c r="H105" s="1"/>
    </row>
    <row r="106" spans="1:8" ht="15.75" hidden="1">
      <c r="A106" s="225">
        <v>2436</v>
      </c>
      <c r="B106" s="228" t="s">
        <v>74</v>
      </c>
      <c r="C106" s="228" t="s">
        <v>71</v>
      </c>
      <c r="D106" s="228" t="s">
        <v>342</v>
      </c>
      <c r="E106" s="226" t="s">
        <v>389</v>
      </c>
      <c r="F106" s="1">
        <f t="shared" si="0"/>
        <v>0</v>
      </c>
      <c r="G106" s="1"/>
      <c r="H106" s="1"/>
    </row>
    <row r="107" spans="1:8" ht="15.75" hidden="1">
      <c r="A107" s="225">
        <v>2440</v>
      </c>
      <c r="B107" s="223" t="s">
        <v>74</v>
      </c>
      <c r="C107" s="223" t="s">
        <v>324</v>
      </c>
      <c r="D107" s="223" t="s">
        <v>68</v>
      </c>
      <c r="E107" s="227" t="s">
        <v>390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2" customFormat="1" ht="15.75" hidden="1">
      <c r="A108" s="225"/>
      <c r="B108" s="223"/>
      <c r="C108" s="223"/>
      <c r="D108" s="223"/>
      <c r="E108" s="226" t="s">
        <v>233</v>
      </c>
      <c r="F108" s="1"/>
      <c r="G108" s="29"/>
      <c r="H108" s="29"/>
    </row>
    <row r="109" spans="1:8" ht="24" hidden="1">
      <c r="A109" s="225">
        <v>2441</v>
      </c>
      <c r="B109" s="228" t="s">
        <v>74</v>
      </c>
      <c r="C109" s="228" t="s">
        <v>324</v>
      </c>
      <c r="D109" s="228" t="s">
        <v>69</v>
      </c>
      <c r="E109" s="226" t="s">
        <v>391</v>
      </c>
      <c r="F109" s="1">
        <f>G109+H109</f>
        <v>0</v>
      </c>
      <c r="G109" s="1"/>
      <c r="H109" s="1"/>
    </row>
    <row r="110" spans="1:8" ht="15.75" hidden="1">
      <c r="A110" s="225">
        <v>2442</v>
      </c>
      <c r="B110" s="228" t="s">
        <v>74</v>
      </c>
      <c r="C110" s="228" t="s">
        <v>324</v>
      </c>
      <c r="D110" s="228" t="s">
        <v>70</v>
      </c>
      <c r="E110" s="226" t="s">
        <v>392</v>
      </c>
      <c r="F110" s="1">
        <f>G110+H110</f>
        <v>0</v>
      </c>
      <c r="G110" s="1"/>
      <c r="H110" s="1"/>
    </row>
    <row r="111" spans="1:8" ht="15.75" hidden="1">
      <c r="A111" s="225">
        <v>2443</v>
      </c>
      <c r="B111" s="228" t="s">
        <v>74</v>
      </c>
      <c r="C111" s="228" t="s">
        <v>324</v>
      </c>
      <c r="D111" s="228" t="s">
        <v>71</v>
      </c>
      <c r="E111" s="226" t="s">
        <v>393</v>
      </c>
      <c r="F111" s="1">
        <f>G111+H111</f>
        <v>0</v>
      </c>
      <c r="G111" s="1"/>
      <c r="H111" s="1"/>
    </row>
    <row r="112" spans="1:8" ht="15.75" hidden="1">
      <c r="A112" s="225">
        <v>2450</v>
      </c>
      <c r="B112" s="223" t="s">
        <v>74</v>
      </c>
      <c r="C112" s="223" t="s">
        <v>325</v>
      </c>
      <c r="D112" s="223" t="s">
        <v>68</v>
      </c>
      <c r="E112" s="227" t="s">
        <v>394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2" customFormat="1" ht="15.75" hidden="1">
      <c r="A113" s="225"/>
      <c r="B113" s="223"/>
      <c r="C113" s="223"/>
      <c r="D113" s="223"/>
      <c r="E113" s="226" t="s">
        <v>233</v>
      </c>
      <c r="F113" s="1"/>
      <c r="G113" s="29"/>
      <c r="H113" s="29"/>
    </row>
    <row r="114" spans="1:8" ht="15.75" hidden="1">
      <c r="A114" s="225">
        <v>2451</v>
      </c>
      <c r="B114" s="228" t="s">
        <v>74</v>
      </c>
      <c r="C114" s="228" t="s">
        <v>325</v>
      </c>
      <c r="D114" s="228" t="s">
        <v>69</v>
      </c>
      <c r="E114" s="226" t="s">
        <v>395</v>
      </c>
      <c r="F114" s="1">
        <f aca="true" t="shared" si="1" ref="F114:F119">G114+H114</f>
        <v>0</v>
      </c>
      <c r="G114" s="1"/>
      <c r="H114" s="1"/>
    </row>
    <row r="115" spans="1:8" ht="15.75" hidden="1">
      <c r="A115" s="225">
        <v>2452</v>
      </c>
      <c r="B115" s="228" t="s">
        <v>74</v>
      </c>
      <c r="C115" s="228" t="s">
        <v>325</v>
      </c>
      <c r="D115" s="228" t="s">
        <v>70</v>
      </c>
      <c r="E115" s="226" t="s">
        <v>396</v>
      </c>
      <c r="F115" s="1">
        <f t="shared" si="1"/>
        <v>0</v>
      </c>
      <c r="G115" s="1"/>
      <c r="H115" s="1"/>
    </row>
    <row r="116" spans="1:8" ht="15.75" hidden="1">
      <c r="A116" s="225">
        <v>2453</v>
      </c>
      <c r="B116" s="228" t="s">
        <v>74</v>
      </c>
      <c r="C116" s="228" t="s">
        <v>325</v>
      </c>
      <c r="D116" s="228" t="s">
        <v>71</v>
      </c>
      <c r="E116" s="226" t="s">
        <v>397</v>
      </c>
      <c r="F116" s="1">
        <f t="shared" si="1"/>
        <v>0</v>
      </c>
      <c r="G116" s="1"/>
      <c r="H116" s="1"/>
    </row>
    <row r="117" spans="1:8" ht="15.75" hidden="1">
      <c r="A117" s="225">
        <v>2454</v>
      </c>
      <c r="B117" s="228" t="s">
        <v>74</v>
      </c>
      <c r="C117" s="228" t="s">
        <v>325</v>
      </c>
      <c r="D117" s="228" t="s">
        <v>324</v>
      </c>
      <c r="E117" s="226" t="s">
        <v>398</v>
      </c>
      <c r="F117" s="1">
        <f t="shared" si="1"/>
        <v>0</v>
      </c>
      <c r="G117" s="1"/>
      <c r="H117" s="1"/>
    </row>
    <row r="118" spans="1:8" ht="15.75" hidden="1">
      <c r="A118" s="225">
        <v>2455</v>
      </c>
      <c r="B118" s="228" t="s">
        <v>74</v>
      </c>
      <c r="C118" s="228" t="s">
        <v>325</v>
      </c>
      <c r="D118" s="228" t="s">
        <v>325</v>
      </c>
      <c r="E118" s="226" t="s">
        <v>399</v>
      </c>
      <c r="F118" s="1">
        <f t="shared" si="1"/>
        <v>0</v>
      </c>
      <c r="G118" s="1"/>
      <c r="H118" s="1"/>
    </row>
    <row r="119" spans="1:8" ht="15.75" hidden="1">
      <c r="A119" s="225">
        <v>2460</v>
      </c>
      <c r="B119" s="223" t="s">
        <v>74</v>
      </c>
      <c r="C119" s="223" t="s">
        <v>342</v>
      </c>
      <c r="D119" s="223" t="s">
        <v>68</v>
      </c>
      <c r="E119" s="227" t="s">
        <v>400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2" customFormat="1" ht="15.75" hidden="1">
      <c r="A120" s="225"/>
      <c r="B120" s="223"/>
      <c r="C120" s="223"/>
      <c r="D120" s="223"/>
      <c r="E120" s="226" t="s">
        <v>233</v>
      </c>
      <c r="F120" s="1"/>
      <c r="G120" s="29"/>
      <c r="H120" s="29"/>
    </row>
    <row r="121" spans="1:8" ht="15.75" hidden="1">
      <c r="A121" s="225">
        <v>2461</v>
      </c>
      <c r="B121" s="228" t="s">
        <v>74</v>
      </c>
      <c r="C121" s="228" t="s">
        <v>342</v>
      </c>
      <c r="D121" s="228" t="s">
        <v>69</v>
      </c>
      <c r="E121" s="226" t="s">
        <v>401</v>
      </c>
      <c r="F121" s="1">
        <f>G121+H121</f>
        <v>0</v>
      </c>
      <c r="G121" s="1"/>
      <c r="H121" s="1"/>
    </row>
    <row r="122" spans="1:8" ht="15.75" hidden="1">
      <c r="A122" s="225">
        <v>2470</v>
      </c>
      <c r="B122" s="223" t="s">
        <v>74</v>
      </c>
      <c r="C122" s="223" t="s">
        <v>345</v>
      </c>
      <c r="D122" s="223" t="s">
        <v>68</v>
      </c>
      <c r="E122" s="227" t="s">
        <v>402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2" customFormat="1" ht="15.75" hidden="1">
      <c r="A123" s="225"/>
      <c r="B123" s="223"/>
      <c r="C123" s="223"/>
      <c r="D123" s="223"/>
      <c r="E123" s="226" t="s">
        <v>233</v>
      </c>
      <c r="F123" s="1"/>
      <c r="G123" s="29"/>
      <c r="H123" s="29"/>
    </row>
    <row r="124" spans="1:8" ht="24" hidden="1">
      <c r="A124" s="225">
        <v>2471</v>
      </c>
      <c r="B124" s="228" t="s">
        <v>74</v>
      </c>
      <c r="C124" s="228" t="s">
        <v>345</v>
      </c>
      <c r="D124" s="228" t="s">
        <v>69</v>
      </c>
      <c r="E124" s="226" t="s">
        <v>403</v>
      </c>
      <c r="F124" s="1">
        <f>G124+H124</f>
        <v>0</v>
      </c>
      <c r="G124" s="1"/>
      <c r="H124" s="1"/>
    </row>
    <row r="125" spans="1:8" ht="0.75" customHeight="1" hidden="1">
      <c r="A125" s="225">
        <v>2472</v>
      </c>
      <c r="B125" s="228" t="s">
        <v>74</v>
      </c>
      <c r="C125" s="228" t="s">
        <v>345</v>
      </c>
      <c r="D125" s="228" t="s">
        <v>70</v>
      </c>
      <c r="E125" s="226" t="s">
        <v>404</v>
      </c>
      <c r="F125" s="1">
        <f>G125+H125</f>
        <v>0</v>
      </c>
      <c r="G125" s="1"/>
      <c r="H125" s="1"/>
    </row>
    <row r="126" spans="1:8" ht="15.75" hidden="1">
      <c r="A126" s="225">
        <v>2473</v>
      </c>
      <c r="B126" s="228" t="s">
        <v>74</v>
      </c>
      <c r="C126" s="228" t="s">
        <v>345</v>
      </c>
      <c r="D126" s="228" t="s">
        <v>71</v>
      </c>
      <c r="E126" s="226" t="s">
        <v>405</v>
      </c>
      <c r="F126" s="1">
        <f>G126+H126</f>
        <v>0</v>
      </c>
      <c r="G126" s="1"/>
      <c r="H126" s="1"/>
    </row>
    <row r="127" spans="1:8" ht="15.75" hidden="1">
      <c r="A127" s="225">
        <v>2474</v>
      </c>
      <c r="B127" s="228" t="s">
        <v>74</v>
      </c>
      <c r="C127" s="228" t="s">
        <v>345</v>
      </c>
      <c r="D127" s="228" t="s">
        <v>324</v>
      </c>
      <c r="E127" s="226" t="s">
        <v>406</v>
      </c>
      <c r="F127" s="1">
        <f>G127+H127</f>
        <v>0</v>
      </c>
      <c r="G127" s="1"/>
      <c r="H127" s="1"/>
    </row>
    <row r="128" spans="1:8" ht="24" hidden="1">
      <c r="A128" s="225">
        <v>2480</v>
      </c>
      <c r="B128" s="223" t="s">
        <v>74</v>
      </c>
      <c r="C128" s="223" t="s">
        <v>347</v>
      </c>
      <c r="D128" s="223" t="s">
        <v>68</v>
      </c>
      <c r="E128" s="227" t="s">
        <v>407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2" customFormat="1" ht="15.75" hidden="1">
      <c r="A129" s="225"/>
      <c r="B129" s="223"/>
      <c r="C129" s="223"/>
      <c r="D129" s="223"/>
      <c r="E129" s="226" t="s">
        <v>233</v>
      </c>
      <c r="F129" s="1"/>
      <c r="G129" s="29"/>
      <c r="H129" s="29"/>
    </row>
    <row r="130" spans="1:8" ht="24" hidden="1">
      <c r="A130" s="225">
        <v>2481</v>
      </c>
      <c r="B130" s="228" t="s">
        <v>74</v>
      </c>
      <c r="C130" s="228" t="s">
        <v>347</v>
      </c>
      <c r="D130" s="228" t="s">
        <v>69</v>
      </c>
      <c r="E130" s="226" t="s">
        <v>408</v>
      </c>
      <c r="F130" s="1">
        <f aca="true" t="shared" si="2" ref="F130:F137">G130+H130</f>
        <v>0</v>
      </c>
      <c r="G130" s="1"/>
      <c r="H130" s="1"/>
    </row>
    <row r="131" spans="1:8" ht="24" hidden="1">
      <c r="A131" s="225">
        <v>2482</v>
      </c>
      <c r="B131" s="228" t="s">
        <v>74</v>
      </c>
      <c r="C131" s="228" t="s">
        <v>347</v>
      </c>
      <c r="D131" s="228" t="s">
        <v>70</v>
      </c>
      <c r="E131" s="226" t="s">
        <v>409</v>
      </c>
      <c r="F131" s="1">
        <f t="shared" si="2"/>
        <v>0</v>
      </c>
      <c r="G131" s="1"/>
      <c r="H131" s="1"/>
    </row>
    <row r="132" spans="1:8" ht="24" hidden="1">
      <c r="A132" s="225">
        <v>2483</v>
      </c>
      <c r="B132" s="228" t="s">
        <v>74</v>
      </c>
      <c r="C132" s="228" t="s">
        <v>347</v>
      </c>
      <c r="D132" s="228" t="s">
        <v>71</v>
      </c>
      <c r="E132" s="226" t="s">
        <v>410</v>
      </c>
      <c r="F132" s="1">
        <f t="shared" si="2"/>
        <v>0</v>
      </c>
      <c r="G132" s="1"/>
      <c r="H132" s="1"/>
    </row>
    <row r="133" spans="1:8" ht="24" hidden="1">
      <c r="A133" s="225">
        <v>2484</v>
      </c>
      <c r="B133" s="228" t="s">
        <v>74</v>
      </c>
      <c r="C133" s="228" t="s">
        <v>347</v>
      </c>
      <c r="D133" s="228" t="s">
        <v>324</v>
      </c>
      <c r="E133" s="226" t="s">
        <v>411</v>
      </c>
      <c r="F133" s="1">
        <f t="shared" si="2"/>
        <v>0</v>
      </c>
      <c r="G133" s="1"/>
      <c r="H133" s="1"/>
    </row>
    <row r="134" spans="1:8" ht="15.75" hidden="1">
      <c r="A134" s="225">
        <v>2485</v>
      </c>
      <c r="B134" s="228" t="s">
        <v>74</v>
      </c>
      <c r="C134" s="228" t="s">
        <v>347</v>
      </c>
      <c r="D134" s="228" t="s">
        <v>325</v>
      </c>
      <c r="E134" s="226" t="s">
        <v>412</v>
      </c>
      <c r="F134" s="1">
        <f t="shared" si="2"/>
        <v>0</v>
      </c>
      <c r="G134" s="1"/>
      <c r="H134" s="1"/>
    </row>
    <row r="135" spans="1:8" ht="15.75" hidden="1">
      <c r="A135" s="225">
        <v>2486</v>
      </c>
      <c r="B135" s="228" t="s">
        <v>74</v>
      </c>
      <c r="C135" s="228" t="s">
        <v>347</v>
      </c>
      <c r="D135" s="228" t="s">
        <v>342</v>
      </c>
      <c r="E135" s="226" t="s">
        <v>413</v>
      </c>
      <c r="F135" s="1">
        <f t="shared" si="2"/>
        <v>0</v>
      </c>
      <c r="G135" s="1"/>
      <c r="H135" s="1"/>
    </row>
    <row r="136" spans="1:8" ht="15.75" hidden="1">
      <c r="A136" s="225">
        <v>2487</v>
      </c>
      <c r="B136" s="228" t="s">
        <v>74</v>
      </c>
      <c r="C136" s="228" t="s">
        <v>347</v>
      </c>
      <c r="D136" s="228" t="s">
        <v>345</v>
      </c>
      <c r="E136" s="226" t="s">
        <v>414</v>
      </c>
      <c r="F136" s="1">
        <f t="shared" si="2"/>
        <v>0</v>
      </c>
      <c r="G136" s="1"/>
      <c r="H136" s="1"/>
    </row>
    <row r="137" spans="1:8" ht="15.75" hidden="1">
      <c r="A137" s="225">
        <v>2490</v>
      </c>
      <c r="B137" s="223" t="s">
        <v>74</v>
      </c>
      <c r="C137" s="223" t="s">
        <v>415</v>
      </c>
      <c r="D137" s="223" t="s">
        <v>68</v>
      </c>
      <c r="E137" s="227" t="s">
        <v>416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2" customFormat="1" ht="15.75" hidden="1">
      <c r="A138" s="225"/>
      <c r="B138" s="223"/>
      <c r="C138" s="223"/>
      <c r="D138" s="223"/>
      <c r="E138" s="226" t="s">
        <v>233</v>
      </c>
      <c r="F138" s="1"/>
      <c r="G138" s="29"/>
      <c r="H138" s="29"/>
    </row>
    <row r="139" spans="1:8" ht="15.75" hidden="1">
      <c r="A139" s="225">
        <v>2491</v>
      </c>
      <c r="B139" s="228" t="s">
        <v>74</v>
      </c>
      <c r="C139" s="228" t="s">
        <v>415</v>
      </c>
      <c r="D139" s="228" t="s">
        <v>69</v>
      </c>
      <c r="E139" s="226" t="s">
        <v>416</v>
      </c>
      <c r="F139" s="1">
        <f>G139+H139</f>
        <v>0</v>
      </c>
      <c r="G139" s="1"/>
      <c r="H139" s="1"/>
    </row>
    <row r="140" spans="1:8" s="11" customFormat="1" ht="26.25" hidden="1">
      <c r="A140" s="222">
        <v>2500</v>
      </c>
      <c r="B140" s="223" t="s">
        <v>75</v>
      </c>
      <c r="C140" s="223" t="s">
        <v>68</v>
      </c>
      <c r="D140" s="223" t="s">
        <v>68</v>
      </c>
      <c r="E140" s="224" t="s">
        <v>721</v>
      </c>
      <c r="F140" s="14">
        <f>G140+H140</f>
        <v>0</v>
      </c>
      <c r="G140" s="14">
        <f>G142+G145+G148+G151+G154+G157</f>
        <v>0</v>
      </c>
      <c r="H140" s="14">
        <f>H142+H145+H148+H151+H154+H157</f>
        <v>0</v>
      </c>
    </row>
    <row r="141" spans="1:8" ht="15.75" hidden="1">
      <c r="A141" s="225"/>
      <c r="B141" s="223"/>
      <c r="C141" s="223"/>
      <c r="D141" s="223"/>
      <c r="E141" s="226" t="s">
        <v>326</v>
      </c>
      <c r="F141" s="1"/>
      <c r="G141" s="1"/>
      <c r="H141" s="1"/>
    </row>
    <row r="142" spans="1:8" ht="15.75" hidden="1">
      <c r="A142" s="225">
        <v>2510</v>
      </c>
      <c r="B142" s="223" t="s">
        <v>75</v>
      </c>
      <c r="C142" s="223" t="s">
        <v>69</v>
      </c>
      <c r="D142" s="223" t="s">
        <v>68</v>
      </c>
      <c r="E142" s="227" t="s">
        <v>417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2" customFormat="1" ht="15.75" hidden="1">
      <c r="A143" s="225"/>
      <c r="B143" s="223"/>
      <c r="C143" s="223"/>
      <c r="D143" s="223"/>
      <c r="E143" s="226" t="s">
        <v>233</v>
      </c>
      <c r="F143" s="1"/>
      <c r="G143" s="29"/>
      <c r="H143" s="29"/>
    </row>
    <row r="144" spans="1:8" ht="15.75" hidden="1">
      <c r="A144" s="225">
        <v>2511</v>
      </c>
      <c r="B144" s="228" t="s">
        <v>75</v>
      </c>
      <c r="C144" s="228" t="s">
        <v>69</v>
      </c>
      <c r="D144" s="228" t="s">
        <v>69</v>
      </c>
      <c r="E144" s="226" t="s">
        <v>417</v>
      </c>
      <c r="F144" s="1">
        <f>G144+H144</f>
        <v>0</v>
      </c>
      <c r="G144" s="1"/>
      <c r="H144" s="1"/>
    </row>
    <row r="145" spans="1:8" ht="15.75" hidden="1">
      <c r="A145" s="225">
        <v>2520</v>
      </c>
      <c r="B145" s="223" t="s">
        <v>75</v>
      </c>
      <c r="C145" s="223" t="s">
        <v>70</v>
      </c>
      <c r="D145" s="223" t="s">
        <v>68</v>
      </c>
      <c r="E145" s="227" t="s">
        <v>418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2" customFormat="1" ht="15.75" hidden="1">
      <c r="A146" s="225"/>
      <c r="B146" s="223"/>
      <c r="C146" s="223"/>
      <c r="D146" s="223"/>
      <c r="E146" s="226" t="s">
        <v>233</v>
      </c>
      <c r="F146" s="1"/>
      <c r="G146" s="29"/>
      <c r="H146" s="29"/>
    </row>
    <row r="147" spans="1:8" ht="15.75" hidden="1">
      <c r="A147" s="225">
        <v>2521</v>
      </c>
      <c r="B147" s="228" t="s">
        <v>75</v>
      </c>
      <c r="C147" s="228" t="s">
        <v>70</v>
      </c>
      <c r="D147" s="228" t="s">
        <v>69</v>
      </c>
      <c r="E147" s="226" t="s">
        <v>419</v>
      </c>
      <c r="F147" s="1">
        <f>G147+H147</f>
        <v>0</v>
      </c>
      <c r="G147" s="1"/>
      <c r="H147" s="1"/>
    </row>
    <row r="148" spans="1:8" ht="15.75" hidden="1">
      <c r="A148" s="225">
        <v>2530</v>
      </c>
      <c r="B148" s="223" t="s">
        <v>75</v>
      </c>
      <c r="C148" s="223" t="s">
        <v>71</v>
      </c>
      <c r="D148" s="223" t="s">
        <v>68</v>
      </c>
      <c r="E148" s="227" t="s">
        <v>420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2" customFormat="1" ht="15.75" hidden="1">
      <c r="A149" s="225"/>
      <c r="B149" s="223"/>
      <c r="C149" s="223"/>
      <c r="D149" s="223"/>
      <c r="E149" s="226" t="s">
        <v>233</v>
      </c>
      <c r="F149" s="1"/>
      <c r="G149" s="29"/>
      <c r="H149" s="29"/>
    </row>
    <row r="150" spans="1:8" ht="15.75" hidden="1">
      <c r="A150" s="225">
        <v>2531</v>
      </c>
      <c r="B150" s="228" t="s">
        <v>75</v>
      </c>
      <c r="C150" s="228" t="s">
        <v>71</v>
      </c>
      <c r="D150" s="228" t="s">
        <v>69</v>
      </c>
      <c r="E150" s="226" t="s">
        <v>420</v>
      </c>
      <c r="F150" s="1">
        <f>G150+H150</f>
        <v>0</v>
      </c>
      <c r="G150" s="1"/>
      <c r="H150" s="1"/>
    </row>
    <row r="151" spans="1:8" ht="15.75" hidden="1">
      <c r="A151" s="225">
        <v>2540</v>
      </c>
      <c r="B151" s="223" t="s">
        <v>75</v>
      </c>
      <c r="C151" s="223" t="s">
        <v>324</v>
      </c>
      <c r="D151" s="223" t="s">
        <v>68</v>
      </c>
      <c r="E151" s="227" t="s">
        <v>421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2" customFormat="1" ht="15.75" hidden="1">
      <c r="A152" s="225"/>
      <c r="B152" s="223"/>
      <c r="C152" s="223"/>
      <c r="D152" s="223"/>
      <c r="E152" s="226" t="s">
        <v>233</v>
      </c>
      <c r="F152" s="1"/>
      <c r="G152" s="29"/>
      <c r="H152" s="29"/>
    </row>
    <row r="153" spans="1:8" ht="15.75" hidden="1">
      <c r="A153" s="225">
        <v>2541</v>
      </c>
      <c r="B153" s="228" t="s">
        <v>75</v>
      </c>
      <c r="C153" s="228" t="s">
        <v>324</v>
      </c>
      <c r="D153" s="228" t="s">
        <v>69</v>
      </c>
      <c r="E153" s="226" t="s">
        <v>421</v>
      </c>
      <c r="F153" s="1">
        <f>G153+H153</f>
        <v>0</v>
      </c>
      <c r="G153" s="1"/>
      <c r="H153" s="1"/>
    </row>
    <row r="154" spans="1:8" ht="1.5" customHeight="1" hidden="1">
      <c r="A154" s="225">
        <v>2550</v>
      </c>
      <c r="B154" s="223" t="s">
        <v>75</v>
      </c>
      <c r="C154" s="223" t="s">
        <v>325</v>
      </c>
      <c r="D154" s="223" t="s">
        <v>68</v>
      </c>
      <c r="E154" s="227" t="s">
        <v>422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2" customFormat="1" ht="15.75" hidden="1">
      <c r="A155" s="225"/>
      <c r="B155" s="223"/>
      <c r="C155" s="223"/>
      <c r="D155" s="223"/>
      <c r="E155" s="226" t="s">
        <v>233</v>
      </c>
      <c r="F155" s="1"/>
      <c r="G155" s="29"/>
      <c r="H155" s="29"/>
    </row>
    <row r="156" spans="1:8" ht="24" hidden="1">
      <c r="A156" s="225">
        <v>2551</v>
      </c>
      <c r="B156" s="228" t="s">
        <v>75</v>
      </c>
      <c r="C156" s="228" t="s">
        <v>325</v>
      </c>
      <c r="D156" s="228" t="s">
        <v>69</v>
      </c>
      <c r="E156" s="226" t="s">
        <v>422</v>
      </c>
      <c r="F156" s="1">
        <f>G156+H156</f>
        <v>0</v>
      </c>
      <c r="G156" s="1"/>
      <c r="H156" s="1"/>
    </row>
    <row r="157" spans="1:8" ht="24" hidden="1">
      <c r="A157" s="225">
        <v>2560</v>
      </c>
      <c r="B157" s="223" t="s">
        <v>75</v>
      </c>
      <c r="C157" s="223" t="s">
        <v>342</v>
      </c>
      <c r="D157" s="223" t="s">
        <v>68</v>
      </c>
      <c r="E157" s="227" t="s">
        <v>423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2" customFormat="1" ht="15.75" hidden="1">
      <c r="A158" s="225"/>
      <c r="B158" s="223"/>
      <c r="C158" s="223"/>
      <c r="D158" s="223"/>
      <c r="E158" s="226" t="s">
        <v>233</v>
      </c>
      <c r="F158" s="1"/>
      <c r="G158" s="29"/>
      <c r="H158" s="29"/>
    </row>
    <row r="159" spans="1:8" ht="15.75" hidden="1">
      <c r="A159" s="225">
        <v>2561</v>
      </c>
      <c r="B159" s="228" t="s">
        <v>75</v>
      </c>
      <c r="C159" s="228" t="s">
        <v>342</v>
      </c>
      <c r="D159" s="228" t="s">
        <v>69</v>
      </c>
      <c r="E159" s="226" t="s">
        <v>423</v>
      </c>
      <c r="F159" s="1">
        <f>G159+H159</f>
        <v>0</v>
      </c>
      <c r="G159" s="1"/>
      <c r="H159" s="1"/>
    </row>
    <row r="160" spans="1:8" s="11" customFormat="1" ht="40.5" hidden="1">
      <c r="A160" s="222">
        <v>2600</v>
      </c>
      <c r="B160" s="223" t="s">
        <v>76</v>
      </c>
      <c r="C160" s="223" t="s">
        <v>68</v>
      </c>
      <c r="D160" s="223" t="s">
        <v>68</v>
      </c>
      <c r="E160" s="224" t="s">
        <v>722</v>
      </c>
      <c r="F160" s="14">
        <f>G160+H160</f>
        <v>555.8</v>
      </c>
      <c r="G160" s="14">
        <f>G162+G165+G168+G171+G174+G177</f>
        <v>0</v>
      </c>
      <c r="H160" s="14">
        <f>H162+H165+H168+H171+H174+H177</f>
        <v>555.8</v>
      </c>
    </row>
    <row r="161" spans="1:8" ht="15.75" hidden="1">
      <c r="A161" s="225"/>
      <c r="B161" s="223"/>
      <c r="C161" s="223"/>
      <c r="D161" s="223"/>
      <c r="E161" s="226" t="s">
        <v>326</v>
      </c>
      <c r="F161" s="1"/>
      <c r="G161" s="1"/>
      <c r="H161" s="1"/>
    </row>
    <row r="162" spans="1:8" ht="15.75" hidden="1">
      <c r="A162" s="225">
        <v>2610</v>
      </c>
      <c r="B162" s="223" t="s">
        <v>76</v>
      </c>
      <c r="C162" s="223" t="s">
        <v>69</v>
      </c>
      <c r="D162" s="223" t="s">
        <v>68</v>
      </c>
      <c r="E162" s="227" t="s">
        <v>424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2" customFormat="1" ht="15.75" hidden="1">
      <c r="A163" s="225"/>
      <c r="B163" s="223"/>
      <c r="C163" s="223"/>
      <c r="D163" s="223"/>
      <c r="E163" s="226" t="s">
        <v>233</v>
      </c>
      <c r="F163" s="1"/>
      <c r="G163" s="29"/>
      <c r="H163" s="29"/>
    </row>
    <row r="164" spans="1:8" ht="15.75" hidden="1">
      <c r="A164" s="225">
        <v>2611</v>
      </c>
      <c r="B164" s="228" t="s">
        <v>76</v>
      </c>
      <c r="C164" s="228" t="s">
        <v>69</v>
      </c>
      <c r="D164" s="228" t="s">
        <v>69</v>
      </c>
      <c r="E164" s="226" t="s">
        <v>425</v>
      </c>
      <c r="F164" s="1">
        <f>G164+H164</f>
        <v>0</v>
      </c>
      <c r="G164" s="1"/>
      <c r="H164" s="1"/>
    </row>
    <row r="165" spans="1:8" ht="15.75" hidden="1">
      <c r="A165" s="225">
        <v>2620</v>
      </c>
      <c r="B165" s="223" t="s">
        <v>76</v>
      </c>
      <c r="C165" s="223" t="s">
        <v>70</v>
      </c>
      <c r="D165" s="223" t="s">
        <v>68</v>
      </c>
      <c r="E165" s="227" t="s">
        <v>426</v>
      </c>
      <c r="F165" s="1">
        <f>G165+H165</f>
        <v>555.8</v>
      </c>
      <c r="G165" s="1">
        <f>G167</f>
        <v>0</v>
      </c>
      <c r="H165" s="1">
        <f>H167</f>
        <v>555.8</v>
      </c>
    </row>
    <row r="166" spans="1:8" s="12" customFormat="1" ht="15.75">
      <c r="A166" s="225"/>
      <c r="B166" s="223"/>
      <c r="C166" s="223"/>
      <c r="D166" s="223"/>
      <c r="E166" s="226" t="s">
        <v>233</v>
      </c>
      <c r="F166" s="1"/>
      <c r="G166" s="29"/>
      <c r="H166" s="29"/>
    </row>
    <row r="167" spans="1:8" ht="15.75">
      <c r="A167" s="225">
        <v>2621</v>
      </c>
      <c r="B167" s="228" t="s">
        <v>76</v>
      </c>
      <c r="C167" s="228" t="s">
        <v>70</v>
      </c>
      <c r="D167" s="228" t="s">
        <v>69</v>
      </c>
      <c r="E167" s="226" t="s">
        <v>426</v>
      </c>
      <c r="F167" s="1">
        <f>G167+H167</f>
        <v>555.8</v>
      </c>
      <c r="G167" s="1"/>
      <c r="H167" s="1">
        <v>555.8</v>
      </c>
    </row>
    <row r="168" spans="1:8" ht="15.75" hidden="1">
      <c r="A168" s="225">
        <v>2630</v>
      </c>
      <c r="B168" s="223" t="s">
        <v>76</v>
      </c>
      <c r="C168" s="223" t="s">
        <v>71</v>
      </c>
      <c r="D168" s="223" t="s">
        <v>68</v>
      </c>
      <c r="E168" s="227" t="s">
        <v>427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2" customFormat="1" ht="15.75" hidden="1">
      <c r="A169" s="225"/>
      <c r="B169" s="223"/>
      <c r="C169" s="223"/>
      <c r="D169" s="223"/>
      <c r="E169" s="226" t="s">
        <v>233</v>
      </c>
      <c r="F169" s="1"/>
      <c r="G169" s="29"/>
      <c r="H169" s="29"/>
    </row>
    <row r="170" spans="1:8" ht="15.75" hidden="1">
      <c r="A170" s="225">
        <v>2631</v>
      </c>
      <c r="B170" s="228" t="s">
        <v>76</v>
      </c>
      <c r="C170" s="228" t="s">
        <v>71</v>
      </c>
      <c r="D170" s="228" t="s">
        <v>69</v>
      </c>
      <c r="E170" s="226" t="s">
        <v>428</v>
      </c>
      <c r="F170" s="1">
        <f>G170+H170</f>
        <v>0</v>
      </c>
      <c r="G170" s="1"/>
      <c r="H170" s="1"/>
    </row>
    <row r="171" spans="1:8" ht="15.75" hidden="1">
      <c r="A171" s="225">
        <v>2640</v>
      </c>
      <c r="B171" s="223" t="s">
        <v>76</v>
      </c>
      <c r="C171" s="223" t="s">
        <v>324</v>
      </c>
      <c r="D171" s="223" t="s">
        <v>68</v>
      </c>
      <c r="E171" s="227" t="s">
        <v>429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2" customFormat="1" ht="15.75" hidden="1">
      <c r="A172" s="225"/>
      <c r="B172" s="223"/>
      <c r="C172" s="223"/>
      <c r="D172" s="223"/>
      <c r="E172" s="226" t="s">
        <v>233</v>
      </c>
      <c r="F172" s="1"/>
      <c r="G172" s="29"/>
      <c r="H172" s="29"/>
    </row>
    <row r="173" spans="1:8" ht="15.75" hidden="1">
      <c r="A173" s="225">
        <v>2641</v>
      </c>
      <c r="B173" s="228" t="s">
        <v>76</v>
      </c>
      <c r="C173" s="228" t="s">
        <v>324</v>
      </c>
      <c r="D173" s="228" t="s">
        <v>69</v>
      </c>
      <c r="E173" s="226" t="s">
        <v>430</v>
      </c>
      <c r="F173" s="1">
        <f>G173+H173</f>
        <v>0</v>
      </c>
      <c r="G173" s="1"/>
      <c r="H173" s="1"/>
    </row>
    <row r="174" spans="1:8" ht="26.25" customHeight="1" hidden="1">
      <c r="A174" s="225">
        <v>2650</v>
      </c>
      <c r="B174" s="223" t="s">
        <v>76</v>
      </c>
      <c r="C174" s="223" t="s">
        <v>325</v>
      </c>
      <c r="D174" s="223" t="s">
        <v>68</v>
      </c>
      <c r="E174" s="227" t="s">
        <v>431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2" customFormat="1" ht="15.75" hidden="1">
      <c r="A175" s="225"/>
      <c r="B175" s="223"/>
      <c r="C175" s="223"/>
      <c r="D175" s="223"/>
      <c r="E175" s="226" t="s">
        <v>233</v>
      </c>
      <c r="F175" s="1"/>
      <c r="G175" s="29"/>
      <c r="H175" s="29"/>
    </row>
    <row r="176" spans="1:8" ht="24" hidden="1">
      <c r="A176" s="225">
        <v>2651</v>
      </c>
      <c r="B176" s="228" t="s">
        <v>76</v>
      </c>
      <c r="C176" s="228" t="s">
        <v>325</v>
      </c>
      <c r="D176" s="228" t="s">
        <v>69</v>
      </c>
      <c r="E176" s="226" t="s">
        <v>431</v>
      </c>
      <c r="F176" s="1">
        <f>G176+H176</f>
        <v>0</v>
      </c>
      <c r="G176" s="1"/>
      <c r="H176" s="1"/>
    </row>
    <row r="177" spans="1:8" ht="24" hidden="1">
      <c r="A177" s="225">
        <v>2660</v>
      </c>
      <c r="B177" s="223" t="s">
        <v>76</v>
      </c>
      <c r="C177" s="223" t="s">
        <v>342</v>
      </c>
      <c r="D177" s="223" t="s">
        <v>68</v>
      </c>
      <c r="E177" s="227" t="s">
        <v>432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2" customFormat="1" ht="15.75" hidden="1">
      <c r="A178" s="225"/>
      <c r="B178" s="223"/>
      <c r="C178" s="223"/>
      <c r="D178" s="223"/>
      <c r="E178" s="226" t="s">
        <v>233</v>
      </c>
      <c r="F178" s="1"/>
      <c r="G178" s="29"/>
      <c r="H178" s="29"/>
    </row>
    <row r="179" spans="1:8" ht="24" hidden="1">
      <c r="A179" s="225">
        <v>2661</v>
      </c>
      <c r="B179" s="228" t="s">
        <v>76</v>
      </c>
      <c r="C179" s="228" t="s">
        <v>342</v>
      </c>
      <c r="D179" s="228" t="s">
        <v>69</v>
      </c>
      <c r="E179" s="226" t="s">
        <v>432</v>
      </c>
      <c r="F179" s="1">
        <f>G179+H179</f>
        <v>0</v>
      </c>
      <c r="G179" s="1"/>
      <c r="H179" s="1"/>
    </row>
    <row r="180" spans="1:8" s="11" customFormat="1" ht="24" hidden="1">
      <c r="A180" s="222">
        <v>2700</v>
      </c>
      <c r="B180" s="223" t="s">
        <v>77</v>
      </c>
      <c r="C180" s="223" t="s">
        <v>68</v>
      </c>
      <c r="D180" s="223" t="s">
        <v>68</v>
      </c>
      <c r="E180" s="230" t="s">
        <v>433</v>
      </c>
      <c r="F180" s="14">
        <f>G180+H180</f>
        <v>0</v>
      </c>
      <c r="G180" s="14">
        <f>G182+G187+G193+G199+G202+G205</f>
        <v>0</v>
      </c>
      <c r="H180" s="14">
        <f>H182+H187+H193+H199+H202+H205</f>
        <v>0</v>
      </c>
    </row>
    <row r="181" spans="1:8" ht="15.75" hidden="1">
      <c r="A181" s="225"/>
      <c r="B181" s="223"/>
      <c r="C181" s="223"/>
      <c r="D181" s="223"/>
      <c r="E181" s="226" t="s">
        <v>326</v>
      </c>
      <c r="F181" s="1"/>
      <c r="G181" s="1"/>
      <c r="H181" s="1"/>
    </row>
    <row r="182" spans="1:8" ht="15.75" hidden="1">
      <c r="A182" s="225">
        <v>2710</v>
      </c>
      <c r="B182" s="223" t="s">
        <v>77</v>
      </c>
      <c r="C182" s="223" t="s">
        <v>69</v>
      </c>
      <c r="D182" s="223" t="s">
        <v>68</v>
      </c>
      <c r="E182" s="227" t="s">
        <v>434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2" customFormat="1" ht="15.75" hidden="1">
      <c r="A183" s="225"/>
      <c r="B183" s="223"/>
      <c r="C183" s="223"/>
      <c r="D183" s="223"/>
      <c r="E183" s="226" t="s">
        <v>233</v>
      </c>
      <c r="F183" s="1"/>
      <c r="G183" s="29"/>
      <c r="H183" s="29"/>
    </row>
    <row r="184" spans="1:8" ht="15.75" hidden="1">
      <c r="A184" s="225">
        <v>2711</v>
      </c>
      <c r="B184" s="228" t="s">
        <v>77</v>
      </c>
      <c r="C184" s="228" t="s">
        <v>69</v>
      </c>
      <c r="D184" s="228" t="s">
        <v>69</v>
      </c>
      <c r="E184" s="226" t="s">
        <v>435</v>
      </c>
      <c r="F184" s="1">
        <f>G184+H184</f>
        <v>0</v>
      </c>
      <c r="G184" s="1"/>
      <c r="H184" s="1"/>
    </row>
    <row r="185" spans="1:8" ht="15.75" hidden="1">
      <c r="A185" s="225">
        <v>2712</v>
      </c>
      <c r="B185" s="228" t="s">
        <v>77</v>
      </c>
      <c r="C185" s="228" t="s">
        <v>69</v>
      </c>
      <c r="D185" s="228" t="s">
        <v>70</v>
      </c>
      <c r="E185" s="226" t="s">
        <v>436</v>
      </c>
      <c r="F185" s="1">
        <f>G185+H185</f>
        <v>0</v>
      </c>
      <c r="G185" s="1"/>
      <c r="H185" s="1"/>
    </row>
    <row r="186" spans="1:8" ht="15.75" hidden="1">
      <c r="A186" s="225">
        <v>2713</v>
      </c>
      <c r="B186" s="228" t="s">
        <v>77</v>
      </c>
      <c r="C186" s="228" t="s">
        <v>69</v>
      </c>
      <c r="D186" s="228" t="s">
        <v>71</v>
      </c>
      <c r="E186" s="226" t="s">
        <v>437</v>
      </c>
      <c r="F186" s="1">
        <f>G186+H186</f>
        <v>0</v>
      </c>
      <c r="G186" s="1"/>
      <c r="H186" s="1"/>
    </row>
    <row r="187" spans="1:8" ht="15.75" hidden="1">
      <c r="A187" s="225">
        <v>2720</v>
      </c>
      <c r="B187" s="223" t="s">
        <v>77</v>
      </c>
      <c r="C187" s="223" t="s">
        <v>70</v>
      </c>
      <c r="D187" s="223" t="s">
        <v>68</v>
      </c>
      <c r="E187" s="227" t="s">
        <v>438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2" customFormat="1" ht="15.75" hidden="1">
      <c r="A188" s="225"/>
      <c r="B188" s="223"/>
      <c r="C188" s="223"/>
      <c r="D188" s="223"/>
      <c r="E188" s="226" t="s">
        <v>233</v>
      </c>
      <c r="F188" s="1"/>
      <c r="G188" s="29"/>
      <c r="H188" s="29"/>
    </row>
    <row r="189" spans="1:8" ht="15.75" hidden="1">
      <c r="A189" s="225">
        <v>2721</v>
      </c>
      <c r="B189" s="228" t="s">
        <v>77</v>
      </c>
      <c r="C189" s="228" t="s">
        <v>70</v>
      </c>
      <c r="D189" s="228" t="s">
        <v>69</v>
      </c>
      <c r="E189" s="226" t="s">
        <v>439</v>
      </c>
      <c r="F189" s="1">
        <f>G189+H189</f>
        <v>0</v>
      </c>
      <c r="G189" s="1"/>
      <c r="H189" s="1"/>
    </row>
    <row r="190" spans="1:8" ht="15.75" hidden="1">
      <c r="A190" s="225">
        <v>2722</v>
      </c>
      <c r="B190" s="228" t="s">
        <v>77</v>
      </c>
      <c r="C190" s="228" t="s">
        <v>70</v>
      </c>
      <c r="D190" s="228" t="s">
        <v>70</v>
      </c>
      <c r="E190" s="226" t="s">
        <v>440</v>
      </c>
      <c r="F190" s="1">
        <f>G190+H190</f>
        <v>0</v>
      </c>
      <c r="G190" s="1"/>
      <c r="H190" s="1"/>
    </row>
    <row r="191" spans="1:8" ht="15.75" hidden="1">
      <c r="A191" s="225">
        <v>2723</v>
      </c>
      <c r="B191" s="228" t="s">
        <v>77</v>
      </c>
      <c r="C191" s="228" t="s">
        <v>70</v>
      </c>
      <c r="D191" s="228" t="s">
        <v>71</v>
      </c>
      <c r="E191" s="226" t="s">
        <v>441</v>
      </c>
      <c r="F191" s="1">
        <f>G191+H191</f>
        <v>0</v>
      </c>
      <c r="G191" s="1"/>
      <c r="H191" s="1"/>
    </row>
    <row r="192" spans="1:8" ht="15.75" hidden="1">
      <c r="A192" s="225">
        <v>2724</v>
      </c>
      <c r="B192" s="228" t="s">
        <v>77</v>
      </c>
      <c r="C192" s="228" t="s">
        <v>70</v>
      </c>
      <c r="D192" s="228" t="s">
        <v>324</v>
      </c>
      <c r="E192" s="226" t="s">
        <v>442</v>
      </c>
      <c r="F192" s="1">
        <f>G192+H192</f>
        <v>0</v>
      </c>
      <c r="G192" s="1"/>
      <c r="H192" s="1"/>
    </row>
    <row r="193" spans="1:8" ht="15.75" hidden="1">
      <c r="A193" s="225">
        <v>2730</v>
      </c>
      <c r="B193" s="223" t="s">
        <v>77</v>
      </c>
      <c r="C193" s="223" t="s">
        <v>71</v>
      </c>
      <c r="D193" s="223" t="s">
        <v>68</v>
      </c>
      <c r="E193" s="227" t="s">
        <v>443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2" customFormat="1" ht="15.75" hidden="1">
      <c r="A194" s="225"/>
      <c r="B194" s="223"/>
      <c r="C194" s="223"/>
      <c r="D194" s="223"/>
      <c r="E194" s="226" t="s">
        <v>233</v>
      </c>
      <c r="F194" s="1"/>
      <c r="G194" s="29"/>
      <c r="H194" s="29"/>
    </row>
    <row r="195" spans="1:8" ht="15.75" hidden="1">
      <c r="A195" s="225">
        <v>2731</v>
      </c>
      <c r="B195" s="228" t="s">
        <v>77</v>
      </c>
      <c r="C195" s="228" t="s">
        <v>71</v>
      </c>
      <c r="D195" s="228" t="s">
        <v>69</v>
      </c>
      <c r="E195" s="226" t="s">
        <v>444</v>
      </c>
      <c r="F195" s="1">
        <f>G195+H195</f>
        <v>0</v>
      </c>
      <c r="G195" s="1"/>
      <c r="H195" s="1"/>
    </row>
    <row r="196" spans="1:8" ht="15.75" hidden="1">
      <c r="A196" s="225">
        <v>2732</v>
      </c>
      <c r="B196" s="228" t="s">
        <v>77</v>
      </c>
      <c r="C196" s="228" t="s">
        <v>71</v>
      </c>
      <c r="D196" s="228" t="s">
        <v>70</v>
      </c>
      <c r="E196" s="226" t="s">
        <v>445</v>
      </c>
      <c r="F196" s="1">
        <f>G196+H196</f>
        <v>0</v>
      </c>
      <c r="G196" s="1"/>
      <c r="H196" s="1"/>
    </row>
    <row r="197" spans="1:8" ht="15.75" hidden="1">
      <c r="A197" s="225">
        <v>2733</v>
      </c>
      <c r="B197" s="228" t="s">
        <v>77</v>
      </c>
      <c r="C197" s="228" t="s">
        <v>71</v>
      </c>
      <c r="D197" s="228" t="s">
        <v>71</v>
      </c>
      <c r="E197" s="226" t="s">
        <v>446</v>
      </c>
      <c r="F197" s="1">
        <f>G197+H197</f>
        <v>0</v>
      </c>
      <c r="G197" s="1"/>
      <c r="H197" s="1"/>
    </row>
    <row r="198" spans="1:8" ht="3.75" customHeight="1" hidden="1">
      <c r="A198" s="225">
        <v>2734</v>
      </c>
      <c r="B198" s="228" t="s">
        <v>77</v>
      </c>
      <c r="C198" s="228" t="s">
        <v>71</v>
      </c>
      <c r="D198" s="228" t="s">
        <v>324</v>
      </c>
      <c r="E198" s="226" t="s">
        <v>447</v>
      </c>
      <c r="F198" s="1">
        <f>G198+H198</f>
        <v>0</v>
      </c>
      <c r="G198" s="1"/>
      <c r="H198" s="1"/>
    </row>
    <row r="199" spans="1:8" ht="15.75" hidden="1">
      <c r="A199" s="225">
        <v>2740</v>
      </c>
      <c r="B199" s="223" t="s">
        <v>77</v>
      </c>
      <c r="C199" s="223" t="s">
        <v>324</v>
      </c>
      <c r="D199" s="223" t="s">
        <v>68</v>
      </c>
      <c r="E199" s="227" t="s">
        <v>448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2" customFormat="1" ht="15.75" hidden="1">
      <c r="A200" s="225"/>
      <c r="B200" s="223"/>
      <c r="C200" s="223"/>
      <c r="D200" s="223"/>
      <c r="E200" s="226" t="s">
        <v>233</v>
      </c>
      <c r="F200" s="1"/>
      <c r="G200" s="29"/>
      <c r="H200" s="29"/>
    </row>
    <row r="201" spans="1:8" ht="15.75" hidden="1">
      <c r="A201" s="225">
        <v>2741</v>
      </c>
      <c r="B201" s="228" t="s">
        <v>77</v>
      </c>
      <c r="C201" s="228" t="s">
        <v>324</v>
      </c>
      <c r="D201" s="228" t="s">
        <v>69</v>
      </c>
      <c r="E201" s="226" t="s">
        <v>448</v>
      </c>
      <c r="F201" s="1">
        <f>G201+H201</f>
        <v>0</v>
      </c>
      <c r="G201" s="1"/>
      <c r="H201" s="1"/>
    </row>
    <row r="202" spans="1:8" ht="24" hidden="1">
      <c r="A202" s="225">
        <v>2750</v>
      </c>
      <c r="B202" s="223" t="s">
        <v>77</v>
      </c>
      <c r="C202" s="223" t="s">
        <v>325</v>
      </c>
      <c r="D202" s="223" t="s">
        <v>68</v>
      </c>
      <c r="E202" s="227" t="s">
        <v>449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2" customFormat="1" ht="15.75" hidden="1">
      <c r="A203" s="225"/>
      <c r="B203" s="223"/>
      <c r="C203" s="223"/>
      <c r="D203" s="223"/>
      <c r="E203" s="226" t="s">
        <v>233</v>
      </c>
      <c r="F203" s="1"/>
      <c r="G203" s="29"/>
      <c r="H203" s="29"/>
    </row>
    <row r="204" spans="1:8" ht="15.75" hidden="1">
      <c r="A204" s="225">
        <v>2751</v>
      </c>
      <c r="B204" s="228" t="s">
        <v>77</v>
      </c>
      <c r="C204" s="228" t="s">
        <v>325</v>
      </c>
      <c r="D204" s="228" t="s">
        <v>69</v>
      </c>
      <c r="E204" s="226" t="s">
        <v>449</v>
      </c>
      <c r="F204" s="1">
        <f>G204+H204</f>
        <v>0</v>
      </c>
      <c r="G204" s="1"/>
      <c r="H204" s="1"/>
    </row>
    <row r="205" spans="1:8" ht="15.75" hidden="1">
      <c r="A205" s="225">
        <v>2760</v>
      </c>
      <c r="B205" s="223" t="s">
        <v>77</v>
      </c>
      <c r="C205" s="223" t="s">
        <v>342</v>
      </c>
      <c r="D205" s="223" t="s">
        <v>68</v>
      </c>
      <c r="E205" s="227" t="s">
        <v>450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2" customFormat="1" ht="15.75" hidden="1">
      <c r="A206" s="225"/>
      <c r="B206" s="223"/>
      <c r="C206" s="223"/>
      <c r="D206" s="223"/>
      <c r="E206" s="226" t="s">
        <v>233</v>
      </c>
      <c r="F206" s="1"/>
      <c r="G206" s="29"/>
      <c r="H206" s="29"/>
    </row>
    <row r="207" spans="1:8" ht="15.75" hidden="1">
      <c r="A207" s="225">
        <v>2761</v>
      </c>
      <c r="B207" s="228" t="s">
        <v>77</v>
      </c>
      <c r="C207" s="228" t="s">
        <v>342</v>
      </c>
      <c r="D207" s="228" t="s">
        <v>69</v>
      </c>
      <c r="E207" s="226" t="s">
        <v>451</v>
      </c>
      <c r="F207" s="1">
        <f>G207+H207</f>
        <v>0</v>
      </c>
      <c r="G207" s="1"/>
      <c r="H207" s="1"/>
    </row>
    <row r="208" spans="1:8" ht="15.75" hidden="1">
      <c r="A208" s="225">
        <v>2762</v>
      </c>
      <c r="B208" s="228" t="s">
        <v>77</v>
      </c>
      <c r="C208" s="228" t="s">
        <v>342</v>
      </c>
      <c r="D208" s="228" t="s">
        <v>70</v>
      </c>
      <c r="E208" s="226" t="s">
        <v>450</v>
      </c>
      <c r="F208" s="1">
        <f>G208+H208</f>
        <v>0</v>
      </c>
      <c r="G208" s="1"/>
      <c r="H208" s="1"/>
    </row>
    <row r="209" spans="1:8" s="11" customFormat="1" ht="24" hidden="1">
      <c r="A209" s="222">
        <v>2800</v>
      </c>
      <c r="B209" s="223" t="s">
        <v>78</v>
      </c>
      <c r="C209" s="223" t="s">
        <v>68</v>
      </c>
      <c r="D209" s="223" t="s">
        <v>68</v>
      </c>
      <c r="E209" s="230" t="s">
        <v>452</v>
      </c>
      <c r="F209" s="14">
        <f>G209+H209</f>
        <v>0</v>
      </c>
      <c r="G209" s="14">
        <f>G211+G214+G223+G228+G233+G236</f>
        <v>0</v>
      </c>
      <c r="H209" s="14">
        <f>H211+H214+H223+H228+H233+H236</f>
        <v>0</v>
      </c>
    </row>
    <row r="210" spans="1:8" ht="4.5" customHeight="1" hidden="1">
      <c r="A210" s="225"/>
      <c r="B210" s="223"/>
      <c r="C210" s="223"/>
      <c r="D210" s="223"/>
      <c r="E210" s="226" t="s">
        <v>326</v>
      </c>
      <c r="F210" s="1"/>
      <c r="G210" s="1"/>
      <c r="H210" s="1"/>
    </row>
    <row r="211" spans="1:8" ht="15.75" hidden="1">
      <c r="A211" s="225">
        <v>2810</v>
      </c>
      <c r="B211" s="228" t="s">
        <v>78</v>
      </c>
      <c r="C211" s="228" t="s">
        <v>69</v>
      </c>
      <c r="D211" s="228" t="s">
        <v>68</v>
      </c>
      <c r="E211" s="227" t="s">
        <v>453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2" customFormat="1" ht="15.75" hidden="1">
      <c r="A212" s="225"/>
      <c r="B212" s="223"/>
      <c r="C212" s="223"/>
      <c r="D212" s="223"/>
      <c r="E212" s="226" t="s">
        <v>233</v>
      </c>
      <c r="F212" s="1"/>
      <c r="G212" s="29"/>
      <c r="H212" s="29"/>
    </row>
    <row r="213" spans="1:8" ht="15.75" hidden="1">
      <c r="A213" s="225">
        <v>2811</v>
      </c>
      <c r="B213" s="228" t="s">
        <v>78</v>
      </c>
      <c r="C213" s="228" t="s">
        <v>69</v>
      </c>
      <c r="D213" s="228" t="s">
        <v>69</v>
      </c>
      <c r="E213" s="226" t="s">
        <v>453</v>
      </c>
      <c r="F213" s="1">
        <f>G213+H213</f>
        <v>0</v>
      </c>
      <c r="G213" s="1"/>
      <c r="H213" s="1"/>
    </row>
    <row r="214" spans="1:8" ht="15.75" hidden="1">
      <c r="A214" s="225">
        <v>2820</v>
      </c>
      <c r="B214" s="223" t="s">
        <v>78</v>
      </c>
      <c r="C214" s="223" t="s">
        <v>70</v>
      </c>
      <c r="D214" s="223" t="s">
        <v>68</v>
      </c>
      <c r="E214" s="227" t="s">
        <v>454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2" customFormat="1" ht="15.75" hidden="1">
      <c r="A215" s="225"/>
      <c r="B215" s="223"/>
      <c r="C215" s="223"/>
      <c r="D215" s="223"/>
      <c r="E215" s="226" t="s">
        <v>233</v>
      </c>
      <c r="F215" s="1"/>
      <c r="G215" s="29"/>
      <c r="H215" s="29"/>
    </row>
    <row r="216" spans="1:8" ht="15.75" hidden="1">
      <c r="A216" s="225">
        <v>2821</v>
      </c>
      <c r="B216" s="228" t="s">
        <v>78</v>
      </c>
      <c r="C216" s="228" t="s">
        <v>70</v>
      </c>
      <c r="D216" s="228" t="s">
        <v>69</v>
      </c>
      <c r="E216" s="226" t="s">
        <v>455</v>
      </c>
      <c r="F216" s="1">
        <f aca="true" t="shared" si="3" ref="F216:F223">G216+H216</f>
        <v>0</v>
      </c>
      <c r="G216" s="1"/>
      <c r="H216" s="1"/>
    </row>
    <row r="217" spans="1:8" ht="15.75" hidden="1">
      <c r="A217" s="225">
        <v>2822</v>
      </c>
      <c r="B217" s="228" t="s">
        <v>78</v>
      </c>
      <c r="C217" s="228" t="s">
        <v>70</v>
      </c>
      <c r="D217" s="228" t="s">
        <v>70</v>
      </c>
      <c r="E217" s="226" t="s">
        <v>456</v>
      </c>
      <c r="F217" s="1">
        <f t="shared" si="3"/>
        <v>0</v>
      </c>
      <c r="G217" s="1"/>
      <c r="H217" s="1"/>
    </row>
    <row r="218" spans="1:8" ht="15.75" hidden="1">
      <c r="A218" s="225">
        <v>2823</v>
      </c>
      <c r="B218" s="228" t="s">
        <v>78</v>
      </c>
      <c r="C218" s="228" t="s">
        <v>70</v>
      </c>
      <c r="D218" s="228" t="s">
        <v>71</v>
      </c>
      <c r="E218" s="226" t="s">
        <v>457</v>
      </c>
      <c r="F218" s="1">
        <f t="shared" si="3"/>
        <v>0</v>
      </c>
      <c r="G218" s="1"/>
      <c r="H218" s="1"/>
    </row>
    <row r="219" spans="1:8" ht="15.75" hidden="1">
      <c r="A219" s="225">
        <v>2824</v>
      </c>
      <c r="B219" s="228" t="s">
        <v>78</v>
      </c>
      <c r="C219" s="228" t="s">
        <v>70</v>
      </c>
      <c r="D219" s="228" t="s">
        <v>324</v>
      </c>
      <c r="E219" s="226" t="s">
        <v>458</v>
      </c>
      <c r="F219" s="1">
        <f t="shared" si="3"/>
        <v>0</v>
      </c>
      <c r="G219" s="1"/>
      <c r="H219" s="1"/>
    </row>
    <row r="220" spans="1:8" ht="15.75" hidden="1">
      <c r="A220" s="225">
        <v>2825</v>
      </c>
      <c r="B220" s="228" t="s">
        <v>78</v>
      </c>
      <c r="C220" s="228" t="s">
        <v>70</v>
      </c>
      <c r="D220" s="228" t="s">
        <v>325</v>
      </c>
      <c r="E220" s="226" t="s">
        <v>459</v>
      </c>
      <c r="F220" s="1">
        <f t="shared" si="3"/>
        <v>0</v>
      </c>
      <c r="G220" s="1"/>
      <c r="H220" s="1"/>
    </row>
    <row r="221" spans="1:8" ht="15.75" hidden="1">
      <c r="A221" s="225">
        <v>2826</v>
      </c>
      <c r="B221" s="228" t="s">
        <v>78</v>
      </c>
      <c r="C221" s="228" t="s">
        <v>70</v>
      </c>
      <c r="D221" s="228" t="s">
        <v>342</v>
      </c>
      <c r="E221" s="226" t="s">
        <v>460</v>
      </c>
      <c r="F221" s="1">
        <f t="shared" si="3"/>
        <v>0</v>
      </c>
      <c r="G221" s="1"/>
      <c r="H221" s="1"/>
    </row>
    <row r="222" spans="1:8" ht="15.75" hidden="1">
      <c r="A222" s="225">
        <v>2827</v>
      </c>
      <c r="B222" s="228" t="s">
        <v>78</v>
      </c>
      <c r="C222" s="228" t="s">
        <v>70</v>
      </c>
      <c r="D222" s="228" t="s">
        <v>345</v>
      </c>
      <c r="E222" s="226" t="s">
        <v>461</v>
      </c>
      <c r="F222" s="1">
        <f t="shared" si="3"/>
        <v>0</v>
      </c>
      <c r="G222" s="1"/>
      <c r="H222" s="1"/>
    </row>
    <row r="223" spans="1:8" ht="24" hidden="1">
      <c r="A223" s="225">
        <v>2830</v>
      </c>
      <c r="B223" s="223" t="s">
        <v>78</v>
      </c>
      <c r="C223" s="223" t="s">
        <v>71</v>
      </c>
      <c r="D223" s="223" t="s">
        <v>68</v>
      </c>
      <c r="E223" s="227" t="s">
        <v>462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2" customFormat="1" ht="15.75" hidden="1">
      <c r="A224" s="225"/>
      <c r="B224" s="223"/>
      <c r="C224" s="223"/>
      <c r="D224" s="223"/>
      <c r="E224" s="226" t="s">
        <v>233</v>
      </c>
      <c r="F224" s="1"/>
      <c r="G224" s="29"/>
      <c r="H224" s="29"/>
    </row>
    <row r="225" spans="1:8" ht="15.75" hidden="1">
      <c r="A225" s="225">
        <v>2831</v>
      </c>
      <c r="B225" s="228" t="s">
        <v>78</v>
      </c>
      <c r="C225" s="228" t="s">
        <v>71</v>
      </c>
      <c r="D225" s="228" t="s">
        <v>69</v>
      </c>
      <c r="E225" s="226" t="s">
        <v>463</v>
      </c>
      <c r="F225" s="1">
        <f>G225+H225</f>
        <v>0</v>
      </c>
      <c r="G225" s="1"/>
      <c r="H225" s="1"/>
    </row>
    <row r="226" spans="1:8" ht="15.75" hidden="1">
      <c r="A226" s="225">
        <v>2832</v>
      </c>
      <c r="B226" s="228" t="s">
        <v>78</v>
      </c>
      <c r="C226" s="228" t="s">
        <v>71</v>
      </c>
      <c r="D226" s="228" t="s">
        <v>70</v>
      </c>
      <c r="E226" s="226" t="s">
        <v>464</v>
      </c>
      <c r="F226" s="1">
        <f>G226+H226</f>
        <v>0</v>
      </c>
      <c r="G226" s="1"/>
      <c r="H226" s="1"/>
    </row>
    <row r="227" spans="1:8" ht="15.75" hidden="1">
      <c r="A227" s="225">
        <v>2833</v>
      </c>
      <c r="B227" s="228" t="s">
        <v>78</v>
      </c>
      <c r="C227" s="228" t="s">
        <v>71</v>
      </c>
      <c r="D227" s="228" t="s">
        <v>71</v>
      </c>
      <c r="E227" s="226" t="s">
        <v>465</v>
      </c>
      <c r="F227" s="1">
        <f>G227+H227</f>
        <v>0</v>
      </c>
      <c r="G227" s="1"/>
      <c r="H227" s="1"/>
    </row>
    <row r="228" spans="1:8" ht="15.75" hidden="1">
      <c r="A228" s="225">
        <v>2840</v>
      </c>
      <c r="B228" s="223" t="s">
        <v>78</v>
      </c>
      <c r="C228" s="223" t="s">
        <v>324</v>
      </c>
      <c r="D228" s="223" t="s">
        <v>68</v>
      </c>
      <c r="E228" s="227" t="s">
        <v>466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2" customFormat="1" ht="14.25" customHeight="1" hidden="1">
      <c r="A229" s="225"/>
      <c r="B229" s="223"/>
      <c r="C229" s="223"/>
      <c r="D229" s="223"/>
      <c r="E229" s="226" t="s">
        <v>233</v>
      </c>
      <c r="F229" s="1"/>
      <c r="G229" s="29"/>
      <c r="H229" s="29"/>
    </row>
    <row r="230" spans="1:8" ht="15.75" hidden="1">
      <c r="A230" s="225">
        <v>2841</v>
      </c>
      <c r="B230" s="228" t="s">
        <v>78</v>
      </c>
      <c r="C230" s="228" t="s">
        <v>324</v>
      </c>
      <c r="D230" s="228" t="s">
        <v>69</v>
      </c>
      <c r="E230" s="226" t="s">
        <v>467</v>
      </c>
      <c r="F230" s="1">
        <f>G230+H230</f>
        <v>0</v>
      </c>
      <c r="G230" s="1"/>
      <c r="H230" s="1"/>
    </row>
    <row r="231" spans="1:8" ht="24" hidden="1">
      <c r="A231" s="225">
        <v>2842</v>
      </c>
      <c r="B231" s="228" t="s">
        <v>78</v>
      </c>
      <c r="C231" s="228" t="s">
        <v>324</v>
      </c>
      <c r="D231" s="228" t="s">
        <v>70</v>
      </c>
      <c r="E231" s="226" t="s">
        <v>468</v>
      </c>
      <c r="F231" s="1">
        <f>G231+H231</f>
        <v>0</v>
      </c>
      <c r="G231" s="1"/>
      <c r="H231" s="1"/>
    </row>
    <row r="232" spans="1:8" ht="15.75" hidden="1">
      <c r="A232" s="225">
        <v>2843</v>
      </c>
      <c r="B232" s="228" t="s">
        <v>78</v>
      </c>
      <c r="C232" s="228" t="s">
        <v>324</v>
      </c>
      <c r="D232" s="228" t="s">
        <v>71</v>
      </c>
      <c r="E232" s="226" t="s">
        <v>466</v>
      </c>
      <c r="F232" s="1">
        <f>G232+H232</f>
        <v>0</v>
      </c>
      <c r="G232" s="1"/>
      <c r="H232" s="1"/>
    </row>
    <row r="233" spans="1:8" ht="24" hidden="1">
      <c r="A233" s="225">
        <v>2850</v>
      </c>
      <c r="B233" s="223" t="s">
        <v>78</v>
      </c>
      <c r="C233" s="223" t="s">
        <v>325</v>
      </c>
      <c r="D233" s="223" t="s">
        <v>68</v>
      </c>
      <c r="E233" s="231" t="s">
        <v>469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2" customFormat="1" ht="15.75" hidden="1">
      <c r="A234" s="225"/>
      <c r="B234" s="223"/>
      <c r="C234" s="223"/>
      <c r="D234" s="223"/>
      <c r="E234" s="226" t="s">
        <v>233</v>
      </c>
      <c r="F234" s="1"/>
      <c r="G234" s="29"/>
      <c r="H234" s="29"/>
    </row>
    <row r="235" spans="1:8" ht="24" hidden="1">
      <c r="A235" s="225">
        <v>2851</v>
      </c>
      <c r="B235" s="223" t="s">
        <v>78</v>
      </c>
      <c r="C235" s="223" t="s">
        <v>325</v>
      </c>
      <c r="D235" s="223" t="s">
        <v>69</v>
      </c>
      <c r="E235" s="232" t="s">
        <v>469</v>
      </c>
      <c r="F235" s="1">
        <f>G235+H235</f>
        <v>0</v>
      </c>
      <c r="G235" s="1"/>
      <c r="H235" s="1"/>
    </row>
    <row r="236" spans="1:8" ht="15.75" hidden="1">
      <c r="A236" s="225">
        <v>2860</v>
      </c>
      <c r="B236" s="223" t="s">
        <v>78</v>
      </c>
      <c r="C236" s="223" t="s">
        <v>342</v>
      </c>
      <c r="D236" s="223" t="s">
        <v>68</v>
      </c>
      <c r="E236" s="231" t="s">
        <v>470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2" customFormat="1" ht="15.75" hidden="1">
      <c r="A237" s="225"/>
      <c r="B237" s="223"/>
      <c r="C237" s="223"/>
      <c r="D237" s="223"/>
      <c r="E237" s="226" t="s">
        <v>233</v>
      </c>
      <c r="F237" s="1"/>
      <c r="G237" s="29"/>
      <c r="H237" s="29"/>
    </row>
    <row r="238" spans="1:8" ht="15" customHeight="1" hidden="1">
      <c r="A238" s="225">
        <v>2861</v>
      </c>
      <c r="B238" s="228" t="s">
        <v>78</v>
      </c>
      <c r="C238" s="228" t="s">
        <v>342</v>
      </c>
      <c r="D238" s="228" t="s">
        <v>69</v>
      </c>
      <c r="E238" s="232" t="s">
        <v>470</v>
      </c>
      <c r="F238" s="1">
        <f>G238+H238</f>
        <v>0</v>
      </c>
      <c r="G238" s="1"/>
      <c r="H238" s="1"/>
    </row>
    <row r="239" spans="1:8" s="11" customFormat="1" ht="38.25" hidden="1">
      <c r="A239" s="222">
        <v>2900</v>
      </c>
      <c r="B239" s="223" t="s">
        <v>79</v>
      </c>
      <c r="C239" s="223" t="s">
        <v>68</v>
      </c>
      <c r="D239" s="223" t="s">
        <v>68</v>
      </c>
      <c r="E239" s="224" t="s">
        <v>723</v>
      </c>
      <c r="F239" s="14">
        <f>G239+H239</f>
        <v>0</v>
      </c>
      <c r="G239" s="14">
        <f>G241+G245+G249+G253+G257+G261+G264+G267</f>
        <v>0</v>
      </c>
      <c r="H239" s="14">
        <f>H241+H245+H249+H253+H257+H261+H264+H267</f>
        <v>0</v>
      </c>
    </row>
    <row r="240" spans="1:8" ht="15.75" hidden="1">
      <c r="A240" s="225"/>
      <c r="B240" s="223"/>
      <c r="C240" s="223"/>
      <c r="D240" s="223"/>
      <c r="E240" s="226" t="s">
        <v>326</v>
      </c>
      <c r="F240" s="1"/>
      <c r="G240" s="1"/>
      <c r="H240" s="1"/>
    </row>
    <row r="241" spans="1:8" ht="15.75" hidden="1">
      <c r="A241" s="225">
        <v>2910</v>
      </c>
      <c r="B241" s="223" t="s">
        <v>79</v>
      </c>
      <c r="C241" s="223" t="s">
        <v>69</v>
      </c>
      <c r="D241" s="223" t="s">
        <v>68</v>
      </c>
      <c r="E241" s="227" t="s">
        <v>471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2" customFormat="1" ht="15.75" hidden="1">
      <c r="A242" s="225"/>
      <c r="B242" s="223"/>
      <c r="C242" s="223"/>
      <c r="D242" s="223"/>
      <c r="E242" s="226" t="s">
        <v>233</v>
      </c>
      <c r="F242" s="1"/>
      <c r="G242" s="29"/>
      <c r="H242" s="29"/>
    </row>
    <row r="243" spans="1:8" ht="15.75" hidden="1">
      <c r="A243" s="225">
        <v>2911</v>
      </c>
      <c r="B243" s="228" t="s">
        <v>79</v>
      </c>
      <c r="C243" s="228" t="s">
        <v>69</v>
      </c>
      <c r="D243" s="228" t="s">
        <v>69</v>
      </c>
      <c r="E243" s="226" t="s">
        <v>472</v>
      </c>
      <c r="F243" s="1">
        <f>G243+H243</f>
        <v>0</v>
      </c>
      <c r="G243" s="1"/>
      <c r="H243" s="1"/>
    </row>
    <row r="244" spans="1:8" ht="15.75" hidden="1">
      <c r="A244" s="225">
        <v>2912</v>
      </c>
      <c r="B244" s="228" t="s">
        <v>79</v>
      </c>
      <c r="C244" s="228" t="s">
        <v>69</v>
      </c>
      <c r="D244" s="228" t="s">
        <v>70</v>
      </c>
      <c r="E244" s="226" t="s">
        <v>473</v>
      </c>
      <c r="F244" s="1">
        <f>G244+H244</f>
        <v>0</v>
      </c>
      <c r="G244" s="1"/>
      <c r="H244" s="1"/>
    </row>
    <row r="245" spans="1:8" ht="15.75" hidden="1">
      <c r="A245" s="225">
        <v>2920</v>
      </c>
      <c r="B245" s="223" t="s">
        <v>79</v>
      </c>
      <c r="C245" s="223" t="s">
        <v>70</v>
      </c>
      <c r="D245" s="223" t="s">
        <v>68</v>
      </c>
      <c r="E245" s="227" t="s">
        <v>474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2" customFormat="1" ht="15.75" hidden="1">
      <c r="A246" s="225"/>
      <c r="B246" s="223"/>
      <c r="C246" s="223"/>
      <c r="D246" s="223"/>
      <c r="E246" s="226" t="s">
        <v>233</v>
      </c>
      <c r="F246" s="1"/>
      <c r="G246" s="29"/>
      <c r="H246" s="29"/>
    </row>
    <row r="247" spans="1:8" ht="15.75" hidden="1">
      <c r="A247" s="225">
        <v>2921</v>
      </c>
      <c r="B247" s="228" t="s">
        <v>79</v>
      </c>
      <c r="C247" s="228" t="s">
        <v>70</v>
      </c>
      <c r="D247" s="228" t="s">
        <v>69</v>
      </c>
      <c r="E247" s="226" t="s">
        <v>475</v>
      </c>
      <c r="F247" s="1">
        <f>G247+H247</f>
        <v>0</v>
      </c>
      <c r="G247" s="1"/>
      <c r="H247" s="1"/>
    </row>
    <row r="248" spans="1:8" ht="15.75" hidden="1">
      <c r="A248" s="225">
        <v>2922</v>
      </c>
      <c r="B248" s="228" t="s">
        <v>79</v>
      </c>
      <c r="C248" s="228" t="s">
        <v>70</v>
      </c>
      <c r="D248" s="228" t="s">
        <v>70</v>
      </c>
      <c r="E248" s="226" t="s">
        <v>476</v>
      </c>
      <c r="F248" s="1">
        <f>G248+H248</f>
        <v>0</v>
      </c>
      <c r="G248" s="1"/>
      <c r="H248" s="1"/>
    </row>
    <row r="249" spans="1:8" ht="24" hidden="1">
      <c r="A249" s="225">
        <v>2930</v>
      </c>
      <c r="B249" s="223" t="s">
        <v>79</v>
      </c>
      <c r="C249" s="223" t="s">
        <v>71</v>
      </c>
      <c r="D249" s="223" t="s">
        <v>68</v>
      </c>
      <c r="E249" s="227" t="s">
        <v>477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2" customFormat="1" ht="11.25" customHeight="1" hidden="1">
      <c r="A250" s="225"/>
      <c r="B250" s="223"/>
      <c r="C250" s="223"/>
      <c r="D250" s="223"/>
      <c r="E250" s="226" t="s">
        <v>233</v>
      </c>
      <c r="F250" s="1"/>
      <c r="G250" s="29"/>
      <c r="H250" s="29"/>
    </row>
    <row r="251" spans="1:8" ht="15.75" hidden="1">
      <c r="A251" s="225">
        <v>2931</v>
      </c>
      <c r="B251" s="228" t="s">
        <v>79</v>
      </c>
      <c r="C251" s="228" t="s">
        <v>71</v>
      </c>
      <c r="D251" s="228" t="s">
        <v>69</v>
      </c>
      <c r="E251" s="226" t="s">
        <v>478</v>
      </c>
      <c r="F251" s="1">
        <f>G251+H251</f>
        <v>0</v>
      </c>
      <c r="G251" s="1"/>
      <c r="H251" s="1"/>
    </row>
    <row r="252" spans="1:8" ht="15.75" hidden="1">
      <c r="A252" s="225">
        <v>2932</v>
      </c>
      <c r="B252" s="228" t="s">
        <v>79</v>
      </c>
      <c r="C252" s="228" t="s">
        <v>71</v>
      </c>
      <c r="D252" s="228" t="s">
        <v>70</v>
      </c>
      <c r="E252" s="226" t="s">
        <v>479</v>
      </c>
      <c r="F252" s="1">
        <f>G252+H252</f>
        <v>0</v>
      </c>
      <c r="G252" s="1"/>
      <c r="H252" s="1"/>
    </row>
    <row r="253" spans="1:8" ht="15.75" hidden="1">
      <c r="A253" s="225">
        <v>2940</v>
      </c>
      <c r="B253" s="223" t="s">
        <v>79</v>
      </c>
      <c r="C253" s="223" t="s">
        <v>324</v>
      </c>
      <c r="D253" s="223" t="s">
        <v>68</v>
      </c>
      <c r="E253" s="227" t="s">
        <v>480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2" customFormat="1" ht="15.75" hidden="1">
      <c r="A254" s="225"/>
      <c r="B254" s="223"/>
      <c r="C254" s="223"/>
      <c r="D254" s="223"/>
      <c r="E254" s="226" t="s">
        <v>233</v>
      </c>
      <c r="F254" s="1"/>
      <c r="G254" s="29"/>
      <c r="H254" s="29"/>
    </row>
    <row r="255" spans="1:8" ht="15.75" hidden="1">
      <c r="A255" s="225">
        <v>2941</v>
      </c>
      <c r="B255" s="228" t="s">
        <v>79</v>
      </c>
      <c r="C255" s="228" t="s">
        <v>324</v>
      </c>
      <c r="D255" s="228" t="s">
        <v>69</v>
      </c>
      <c r="E255" s="226" t="s">
        <v>481</v>
      </c>
      <c r="F255" s="1">
        <f>G255+H255</f>
        <v>0</v>
      </c>
      <c r="G255" s="1"/>
      <c r="H255" s="1"/>
    </row>
    <row r="256" spans="1:8" ht="15.75" hidden="1">
      <c r="A256" s="225">
        <v>2942</v>
      </c>
      <c r="B256" s="228" t="s">
        <v>79</v>
      </c>
      <c r="C256" s="228" t="s">
        <v>324</v>
      </c>
      <c r="D256" s="228" t="s">
        <v>70</v>
      </c>
      <c r="E256" s="226" t="s">
        <v>482</v>
      </c>
      <c r="F256" s="1">
        <f>G256+H256</f>
        <v>0</v>
      </c>
      <c r="G256" s="1"/>
      <c r="H256" s="1"/>
    </row>
    <row r="257" spans="1:8" ht="15.75" hidden="1">
      <c r="A257" s="225">
        <v>2950</v>
      </c>
      <c r="B257" s="223" t="s">
        <v>79</v>
      </c>
      <c r="C257" s="223" t="s">
        <v>325</v>
      </c>
      <c r="D257" s="223" t="s">
        <v>68</v>
      </c>
      <c r="E257" s="227" t="s">
        <v>483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2" customFormat="1" ht="15.75" hidden="1">
      <c r="A258" s="225"/>
      <c r="B258" s="223"/>
      <c r="C258" s="223"/>
      <c r="D258" s="223"/>
      <c r="E258" s="226" t="s">
        <v>233</v>
      </c>
      <c r="F258" s="1"/>
      <c r="G258" s="29"/>
      <c r="H258" s="29"/>
    </row>
    <row r="259" spans="1:8" ht="15.75" hidden="1">
      <c r="A259" s="225">
        <v>2951</v>
      </c>
      <c r="B259" s="228" t="s">
        <v>79</v>
      </c>
      <c r="C259" s="228" t="s">
        <v>325</v>
      </c>
      <c r="D259" s="228" t="s">
        <v>69</v>
      </c>
      <c r="E259" s="226" t="s">
        <v>484</v>
      </c>
      <c r="F259" s="1">
        <f>G259+H259</f>
        <v>0</v>
      </c>
      <c r="G259" s="1"/>
      <c r="H259" s="1"/>
    </row>
    <row r="260" spans="1:8" ht="15.75" hidden="1">
      <c r="A260" s="225">
        <v>2952</v>
      </c>
      <c r="B260" s="228" t="s">
        <v>79</v>
      </c>
      <c r="C260" s="228" t="s">
        <v>325</v>
      </c>
      <c r="D260" s="228" t="s">
        <v>70</v>
      </c>
      <c r="E260" s="226" t="s">
        <v>485</v>
      </c>
      <c r="F260" s="1">
        <f>G260+H260</f>
        <v>0</v>
      </c>
      <c r="G260" s="1"/>
      <c r="H260" s="1"/>
    </row>
    <row r="261" spans="1:8" ht="15.75" hidden="1">
      <c r="A261" s="225">
        <v>2960</v>
      </c>
      <c r="B261" s="223" t="s">
        <v>79</v>
      </c>
      <c r="C261" s="223" t="s">
        <v>342</v>
      </c>
      <c r="D261" s="223" t="s">
        <v>68</v>
      </c>
      <c r="E261" s="227" t="s">
        <v>486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2" customFormat="1" ht="15.75" hidden="1">
      <c r="A262" s="225"/>
      <c r="B262" s="223"/>
      <c r="C262" s="223"/>
      <c r="D262" s="223"/>
      <c r="E262" s="226" t="s">
        <v>233</v>
      </c>
      <c r="F262" s="1"/>
      <c r="G262" s="29"/>
      <c r="H262" s="29"/>
    </row>
    <row r="263" spans="1:8" ht="15.75" hidden="1">
      <c r="A263" s="225">
        <v>2961</v>
      </c>
      <c r="B263" s="228" t="s">
        <v>79</v>
      </c>
      <c r="C263" s="228" t="s">
        <v>342</v>
      </c>
      <c r="D263" s="228" t="s">
        <v>69</v>
      </c>
      <c r="E263" s="226" t="s">
        <v>486</v>
      </c>
      <c r="F263" s="1">
        <f>G263+H263</f>
        <v>0</v>
      </c>
      <c r="G263" s="1"/>
      <c r="H263" s="1"/>
    </row>
    <row r="264" spans="1:8" ht="18" customHeight="1" hidden="1">
      <c r="A264" s="225">
        <v>2970</v>
      </c>
      <c r="B264" s="223" t="s">
        <v>79</v>
      </c>
      <c r="C264" s="223" t="s">
        <v>345</v>
      </c>
      <c r="D264" s="223" t="s">
        <v>68</v>
      </c>
      <c r="E264" s="227" t="s">
        <v>487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2" customFormat="1" ht="15.75" hidden="1">
      <c r="A265" s="225"/>
      <c r="B265" s="223"/>
      <c r="C265" s="223"/>
      <c r="D265" s="223"/>
      <c r="E265" s="226" t="s">
        <v>233</v>
      </c>
      <c r="F265" s="1"/>
      <c r="G265" s="29"/>
      <c r="H265" s="29"/>
    </row>
    <row r="266" spans="1:8" ht="16.5" customHeight="1" hidden="1">
      <c r="A266" s="225">
        <v>2971</v>
      </c>
      <c r="B266" s="228" t="s">
        <v>79</v>
      </c>
      <c r="C266" s="228" t="s">
        <v>345</v>
      </c>
      <c r="D266" s="228" t="s">
        <v>69</v>
      </c>
      <c r="E266" s="226" t="s">
        <v>487</v>
      </c>
      <c r="F266" s="1">
        <f>G266+H266</f>
        <v>0</v>
      </c>
      <c r="G266" s="1"/>
      <c r="H266" s="1"/>
    </row>
    <row r="267" spans="1:8" ht="15.75" hidden="1">
      <c r="A267" s="225">
        <v>2980</v>
      </c>
      <c r="B267" s="223" t="s">
        <v>79</v>
      </c>
      <c r="C267" s="223" t="s">
        <v>347</v>
      </c>
      <c r="D267" s="223" t="s">
        <v>68</v>
      </c>
      <c r="E267" s="227" t="s">
        <v>488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2" customFormat="1" ht="15.75" hidden="1">
      <c r="A268" s="225"/>
      <c r="B268" s="223"/>
      <c r="C268" s="223"/>
      <c r="D268" s="223"/>
      <c r="E268" s="226" t="s">
        <v>233</v>
      </c>
      <c r="F268" s="1"/>
      <c r="G268" s="29"/>
      <c r="H268" s="29"/>
    </row>
    <row r="269" spans="1:8" ht="15.75" hidden="1">
      <c r="A269" s="225">
        <v>2981</v>
      </c>
      <c r="B269" s="228" t="s">
        <v>79</v>
      </c>
      <c r="C269" s="228" t="s">
        <v>347</v>
      </c>
      <c r="D269" s="228" t="s">
        <v>69</v>
      </c>
      <c r="E269" s="226" t="s">
        <v>488</v>
      </c>
      <c r="F269" s="1">
        <f>G269+H269</f>
        <v>0</v>
      </c>
      <c r="G269" s="1"/>
      <c r="H269" s="1"/>
    </row>
    <row r="270" spans="1:8" s="11" customFormat="1" ht="38.25" hidden="1">
      <c r="A270" s="222">
        <v>3000</v>
      </c>
      <c r="B270" s="223" t="s">
        <v>80</v>
      </c>
      <c r="C270" s="223" t="s">
        <v>68</v>
      </c>
      <c r="D270" s="223" t="s">
        <v>68</v>
      </c>
      <c r="E270" s="224" t="s">
        <v>724</v>
      </c>
      <c r="F270" s="14">
        <f>G270+H270</f>
        <v>0</v>
      </c>
      <c r="G270" s="14">
        <f>G272+G276+G279+G282+G285+G288+G291+G294+G298</f>
        <v>0</v>
      </c>
      <c r="H270" s="14">
        <f>H272+H276+H279+H282+H285+H288+H291+H294+H298</f>
        <v>0</v>
      </c>
    </row>
    <row r="271" spans="1:8" ht="15.75" hidden="1">
      <c r="A271" s="225"/>
      <c r="B271" s="223"/>
      <c r="C271" s="223"/>
      <c r="D271" s="223"/>
      <c r="E271" s="226" t="s">
        <v>326</v>
      </c>
      <c r="F271" s="1"/>
      <c r="G271" s="1"/>
      <c r="H271" s="1"/>
    </row>
    <row r="272" spans="1:8" ht="15.75" hidden="1">
      <c r="A272" s="225">
        <v>3010</v>
      </c>
      <c r="B272" s="223" t="s">
        <v>80</v>
      </c>
      <c r="C272" s="223" t="s">
        <v>69</v>
      </c>
      <c r="D272" s="223" t="s">
        <v>68</v>
      </c>
      <c r="E272" s="227" t="s">
        <v>489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2" customFormat="1" ht="15.75" hidden="1">
      <c r="A273" s="225"/>
      <c r="B273" s="223"/>
      <c r="C273" s="223"/>
      <c r="D273" s="223"/>
      <c r="E273" s="226" t="s">
        <v>233</v>
      </c>
      <c r="F273" s="1"/>
      <c r="G273" s="29"/>
      <c r="H273" s="29"/>
    </row>
    <row r="274" spans="1:8" ht="15.75" hidden="1">
      <c r="A274" s="225">
        <v>3011</v>
      </c>
      <c r="B274" s="228" t="s">
        <v>80</v>
      </c>
      <c r="C274" s="228" t="s">
        <v>69</v>
      </c>
      <c r="D274" s="228" t="s">
        <v>69</v>
      </c>
      <c r="E274" s="226" t="s">
        <v>490</v>
      </c>
      <c r="F274" s="1">
        <f>G274+H274</f>
        <v>0</v>
      </c>
      <c r="G274" s="1"/>
      <c r="H274" s="1"/>
    </row>
    <row r="275" spans="1:8" ht="15.75" hidden="1">
      <c r="A275" s="225">
        <v>3012</v>
      </c>
      <c r="B275" s="228" t="s">
        <v>80</v>
      </c>
      <c r="C275" s="228" t="s">
        <v>69</v>
      </c>
      <c r="D275" s="228" t="s">
        <v>70</v>
      </c>
      <c r="E275" s="226" t="s">
        <v>491</v>
      </c>
      <c r="F275" s="1">
        <f>G275+H275</f>
        <v>0</v>
      </c>
      <c r="G275" s="1"/>
      <c r="H275" s="1"/>
    </row>
    <row r="276" spans="1:8" ht="15.75" hidden="1">
      <c r="A276" s="225">
        <v>3020</v>
      </c>
      <c r="B276" s="223" t="s">
        <v>80</v>
      </c>
      <c r="C276" s="223" t="s">
        <v>70</v>
      </c>
      <c r="D276" s="223" t="s">
        <v>68</v>
      </c>
      <c r="E276" s="227" t="s">
        <v>492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2" customFormat="1" ht="15.75" hidden="1">
      <c r="A277" s="225"/>
      <c r="B277" s="223"/>
      <c r="C277" s="223"/>
      <c r="D277" s="223"/>
      <c r="E277" s="226" t="s">
        <v>233</v>
      </c>
      <c r="F277" s="1"/>
      <c r="G277" s="29"/>
      <c r="H277" s="29"/>
    </row>
    <row r="278" spans="1:8" ht="15.75" hidden="1">
      <c r="A278" s="225">
        <v>3021</v>
      </c>
      <c r="B278" s="228" t="s">
        <v>80</v>
      </c>
      <c r="C278" s="228" t="s">
        <v>70</v>
      </c>
      <c r="D278" s="228" t="s">
        <v>69</v>
      </c>
      <c r="E278" s="226" t="s">
        <v>492</v>
      </c>
      <c r="F278" s="1">
        <f>G278+H278</f>
        <v>0</v>
      </c>
      <c r="G278" s="1"/>
      <c r="H278" s="1"/>
    </row>
    <row r="279" spans="1:8" ht="15.75" hidden="1">
      <c r="A279" s="225">
        <v>3030</v>
      </c>
      <c r="B279" s="223" t="s">
        <v>80</v>
      </c>
      <c r="C279" s="223" t="s">
        <v>71</v>
      </c>
      <c r="D279" s="223" t="s">
        <v>68</v>
      </c>
      <c r="E279" s="227" t="s">
        <v>493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2" customFormat="1" ht="15.75" hidden="1">
      <c r="A280" s="225"/>
      <c r="B280" s="223"/>
      <c r="C280" s="223"/>
      <c r="D280" s="223"/>
      <c r="E280" s="226" t="s">
        <v>233</v>
      </c>
      <c r="F280" s="1"/>
      <c r="G280" s="29"/>
      <c r="H280" s="29"/>
    </row>
    <row r="281" spans="1:8" ht="15.75" hidden="1">
      <c r="A281" s="225">
        <v>3031</v>
      </c>
      <c r="B281" s="228" t="s">
        <v>80</v>
      </c>
      <c r="C281" s="228" t="s">
        <v>71</v>
      </c>
      <c r="D281" s="228" t="s">
        <v>69</v>
      </c>
      <c r="E281" s="226" t="s">
        <v>493</v>
      </c>
      <c r="F281" s="1">
        <f>G281+H281</f>
        <v>0</v>
      </c>
      <c r="G281" s="1"/>
      <c r="H281" s="1"/>
    </row>
    <row r="282" spans="1:8" ht="15.75" hidden="1">
      <c r="A282" s="225">
        <v>3040</v>
      </c>
      <c r="B282" s="223" t="s">
        <v>80</v>
      </c>
      <c r="C282" s="223" t="s">
        <v>324</v>
      </c>
      <c r="D282" s="223" t="s">
        <v>68</v>
      </c>
      <c r="E282" s="227" t="s">
        <v>494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2" customFormat="1" ht="15.75" hidden="1">
      <c r="A283" s="225"/>
      <c r="B283" s="223"/>
      <c r="C283" s="223"/>
      <c r="D283" s="223"/>
      <c r="E283" s="226" t="s">
        <v>233</v>
      </c>
      <c r="F283" s="1"/>
      <c r="G283" s="29"/>
      <c r="H283" s="29"/>
    </row>
    <row r="284" spans="1:8" ht="15.75" hidden="1">
      <c r="A284" s="225">
        <v>3041</v>
      </c>
      <c r="B284" s="228" t="s">
        <v>80</v>
      </c>
      <c r="C284" s="228" t="s">
        <v>324</v>
      </c>
      <c r="D284" s="228" t="s">
        <v>69</v>
      </c>
      <c r="E284" s="226" t="s">
        <v>494</v>
      </c>
      <c r="F284" s="1">
        <f>G284+H284</f>
        <v>0</v>
      </c>
      <c r="G284" s="1"/>
      <c r="H284" s="1"/>
    </row>
    <row r="285" spans="1:8" ht="15.75" hidden="1">
      <c r="A285" s="225">
        <v>3050</v>
      </c>
      <c r="B285" s="223" t="s">
        <v>80</v>
      </c>
      <c r="C285" s="223" t="s">
        <v>325</v>
      </c>
      <c r="D285" s="223" t="s">
        <v>68</v>
      </c>
      <c r="E285" s="227" t="s">
        <v>495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2" customFormat="1" ht="15.75" hidden="1">
      <c r="A286" s="225"/>
      <c r="B286" s="223"/>
      <c r="C286" s="223"/>
      <c r="D286" s="223"/>
      <c r="E286" s="226" t="s">
        <v>233</v>
      </c>
      <c r="F286" s="1"/>
      <c r="G286" s="29"/>
      <c r="H286" s="29"/>
    </row>
    <row r="287" spans="1:8" ht="15.75" hidden="1">
      <c r="A287" s="225">
        <v>3051</v>
      </c>
      <c r="B287" s="228" t="s">
        <v>80</v>
      </c>
      <c r="C287" s="228" t="s">
        <v>325</v>
      </c>
      <c r="D287" s="228" t="s">
        <v>69</v>
      </c>
      <c r="E287" s="226" t="s">
        <v>495</v>
      </c>
      <c r="F287" s="1">
        <f>G287+H287</f>
        <v>0</v>
      </c>
      <c r="G287" s="1"/>
      <c r="H287" s="1"/>
    </row>
    <row r="288" spans="1:8" ht="15.75" hidden="1">
      <c r="A288" s="225">
        <v>3060</v>
      </c>
      <c r="B288" s="223" t="s">
        <v>80</v>
      </c>
      <c r="C288" s="223" t="s">
        <v>342</v>
      </c>
      <c r="D288" s="223" t="s">
        <v>68</v>
      </c>
      <c r="E288" s="227" t="s">
        <v>496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2" customFormat="1" ht="15.75" hidden="1">
      <c r="A289" s="225"/>
      <c r="B289" s="223"/>
      <c r="C289" s="223"/>
      <c r="D289" s="223"/>
      <c r="E289" s="226" t="s">
        <v>233</v>
      </c>
      <c r="F289" s="1"/>
      <c r="G289" s="29"/>
      <c r="H289" s="29"/>
    </row>
    <row r="290" spans="1:8" ht="15.75" hidden="1">
      <c r="A290" s="225">
        <v>3061</v>
      </c>
      <c r="B290" s="228" t="s">
        <v>80</v>
      </c>
      <c r="C290" s="228" t="s">
        <v>342</v>
      </c>
      <c r="D290" s="228" t="s">
        <v>69</v>
      </c>
      <c r="E290" s="226" t="s">
        <v>496</v>
      </c>
      <c r="F290" s="1">
        <f>G290+H290</f>
        <v>0</v>
      </c>
      <c r="G290" s="1"/>
      <c r="H290" s="1"/>
    </row>
    <row r="291" spans="1:8" ht="24" hidden="1">
      <c r="A291" s="225">
        <v>3070</v>
      </c>
      <c r="B291" s="223" t="s">
        <v>80</v>
      </c>
      <c r="C291" s="223" t="s">
        <v>345</v>
      </c>
      <c r="D291" s="223" t="s">
        <v>68</v>
      </c>
      <c r="E291" s="227" t="s">
        <v>497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2" customFormat="1" ht="15.75" hidden="1">
      <c r="A292" s="225"/>
      <c r="B292" s="223"/>
      <c r="C292" s="223"/>
      <c r="D292" s="223"/>
      <c r="E292" s="226" t="s">
        <v>233</v>
      </c>
      <c r="F292" s="1"/>
      <c r="G292" s="29"/>
      <c r="H292" s="29"/>
    </row>
    <row r="293" spans="1:8" ht="15.75" hidden="1">
      <c r="A293" s="225">
        <v>3071</v>
      </c>
      <c r="B293" s="228" t="s">
        <v>80</v>
      </c>
      <c r="C293" s="228" t="s">
        <v>345</v>
      </c>
      <c r="D293" s="228" t="s">
        <v>69</v>
      </c>
      <c r="E293" s="226" t="s">
        <v>497</v>
      </c>
      <c r="F293" s="1">
        <f>G293+H293</f>
        <v>0</v>
      </c>
      <c r="G293" s="1"/>
      <c r="H293" s="1"/>
    </row>
    <row r="294" spans="1:8" ht="24" hidden="1">
      <c r="A294" s="225">
        <v>3080</v>
      </c>
      <c r="B294" s="223" t="s">
        <v>80</v>
      </c>
      <c r="C294" s="223" t="s">
        <v>347</v>
      </c>
      <c r="D294" s="223" t="s">
        <v>68</v>
      </c>
      <c r="E294" s="227" t="s">
        <v>498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2" customFormat="1" ht="15.75" hidden="1">
      <c r="A295" s="225"/>
      <c r="B295" s="223"/>
      <c r="C295" s="223"/>
      <c r="D295" s="223"/>
      <c r="E295" s="226" t="s">
        <v>233</v>
      </c>
      <c r="F295" s="1"/>
      <c r="G295" s="29"/>
      <c r="H295" s="29"/>
    </row>
    <row r="296" spans="1:8" ht="24" hidden="1">
      <c r="A296" s="225">
        <v>3081</v>
      </c>
      <c r="B296" s="228" t="s">
        <v>80</v>
      </c>
      <c r="C296" s="228" t="s">
        <v>347</v>
      </c>
      <c r="D296" s="228" t="s">
        <v>69</v>
      </c>
      <c r="E296" s="226" t="s">
        <v>498</v>
      </c>
      <c r="F296" s="1">
        <f>G296+H296</f>
        <v>0</v>
      </c>
      <c r="G296" s="1"/>
      <c r="H296" s="1"/>
    </row>
    <row r="297" spans="1:8" s="12" customFormat="1" ht="15.75" hidden="1">
      <c r="A297" s="225"/>
      <c r="B297" s="223"/>
      <c r="C297" s="223"/>
      <c r="D297" s="223"/>
      <c r="E297" s="226" t="s">
        <v>233</v>
      </c>
      <c r="F297" s="1"/>
      <c r="G297" s="29"/>
      <c r="H297" s="29"/>
    </row>
    <row r="298" spans="1:8" ht="15.75" hidden="1">
      <c r="A298" s="225">
        <v>3090</v>
      </c>
      <c r="B298" s="223" t="s">
        <v>80</v>
      </c>
      <c r="C298" s="223" t="s">
        <v>415</v>
      </c>
      <c r="D298" s="223" t="s">
        <v>68</v>
      </c>
      <c r="E298" s="227" t="s">
        <v>499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2" customFormat="1" ht="15.75" hidden="1">
      <c r="A299" s="225"/>
      <c r="B299" s="223"/>
      <c r="C299" s="223"/>
      <c r="D299" s="223"/>
      <c r="E299" s="226" t="s">
        <v>233</v>
      </c>
      <c r="F299" s="1"/>
      <c r="G299" s="29"/>
      <c r="H299" s="29"/>
    </row>
    <row r="300" spans="1:8" ht="15.75" hidden="1">
      <c r="A300" s="225">
        <v>3091</v>
      </c>
      <c r="B300" s="228" t="s">
        <v>80</v>
      </c>
      <c r="C300" s="228" t="s">
        <v>415</v>
      </c>
      <c r="D300" s="228" t="s">
        <v>69</v>
      </c>
      <c r="E300" s="226" t="s">
        <v>499</v>
      </c>
      <c r="F300" s="1">
        <f>G300+H300</f>
        <v>0</v>
      </c>
      <c r="G300" s="1"/>
      <c r="H300" s="1"/>
    </row>
    <row r="301" spans="1:8" ht="24" hidden="1">
      <c r="A301" s="225">
        <v>3092</v>
      </c>
      <c r="B301" s="228" t="s">
        <v>80</v>
      </c>
      <c r="C301" s="228" t="s">
        <v>415</v>
      </c>
      <c r="D301" s="228" t="s">
        <v>70</v>
      </c>
      <c r="E301" s="226" t="s">
        <v>500</v>
      </c>
      <c r="F301" s="1">
        <f>G301+H301</f>
        <v>0</v>
      </c>
      <c r="G301" s="1"/>
      <c r="H301" s="1"/>
    </row>
    <row r="302" spans="1:8" s="11" customFormat="1" ht="28.5">
      <c r="A302" s="222">
        <v>3100</v>
      </c>
      <c r="B302" s="223" t="s">
        <v>81</v>
      </c>
      <c r="C302" s="223" t="s">
        <v>68</v>
      </c>
      <c r="D302" s="223" t="s">
        <v>68</v>
      </c>
      <c r="E302" s="233" t="s">
        <v>725</v>
      </c>
      <c r="F302" s="14">
        <f>F304</f>
        <v>750</v>
      </c>
      <c r="G302" s="14">
        <f>G304</f>
        <v>750</v>
      </c>
      <c r="H302" s="14">
        <f>H304</f>
        <v>0</v>
      </c>
    </row>
    <row r="303" spans="1:8" ht="15.75">
      <c r="A303" s="225"/>
      <c r="B303" s="223"/>
      <c r="C303" s="223"/>
      <c r="D303" s="223"/>
      <c r="E303" s="226" t="s">
        <v>326</v>
      </c>
      <c r="F303" s="1"/>
      <c r="G303" s="1"/>
      <c r="H303" s="1"/>
    </row>
    <row r="304" spans="1:8" ht="15.75">
      <c r="A304" s="225">
        <v>3110</v>
      </c>
      <c r="B304" s="234" t="s">
        <v>81</v>
      </c>
      <c r="C304" s="234" t="s">
        <v>69</v>
      </c>
      <c r="D304" s="234" t="s">
        <v>68</v>
      </c>
      <c r="E304" s="231" t="s">
        <v>501</v>
      </c>
      <c r="F304" s="1">
        <f>G304+H304-hat1!F136</f>
        <v>750</v>
      </c>
      <c r="G304" s="1">
        <f>G306</f>
        <v>750</v>
      </c>
      <c r="H304" s="1">
        <f>H306</f>
        <v>0</v>
      </c>
    </row>
    <row r="305" spans="1:8" s="12" customFormat="1" ht="15.75">
      <c r="A305" s="225"/>
      <c r="B305" s="223"/>
      <c r="C305" s="223"/>
      <c r="D305" s="223"/>
      <c r="E305" s="226" t="s">
        <v>233</v>
      </c>
      <c r="F305" s="1"/>
      <c r="G305" s="29"/>
      <c r="H305" s="29"/>
    </row>
    <row r="306" spans="1:8" ht="15.75">
      <c r="A306" s="225">
        <v>3112</v>
      </c>
      <c r="B306" s="234" t="s">
        <v>81</v>
      </c>
      <c r="C306" s="234" t="s">
        <v>69</v>
      </c>
      <c r="D306" s="234" t="s">
        <v>70</v>
      </c>
      <c r="E306" s="232" t="s">
        <v>502</v>
      </c>
      <c r="F306" s="1">
        <f>G306+H306-hat1!F136</f>
        <v>750</v>
      </c>
      <c r="G306" s="1">
        <v>750</v>
      </c>
      <c r="H306" s="1"/>
    </row>
    <row r="307" spans="7:8" ht="15.75">
      <c r="G307" s="66"/>
      <c r="H307" s="66"/>
    </row>
    <row r="308" spans="7:8" ht="15.75">
      <c r="G308" s="66"/>
      <c r="H308" s="66"/>
    </row>
    <row r="309" spans="7:8" ht="15.75">
      <c r="G309" s="66"/>
      <c r="H309" s="66"/>
    </row>
    <row r="310" spans="7:8" ht="15.75">
      <c r="G310" s="66"/>
      <c r="H310" s="66"/>
    </row>
    <row r="311" spans="7:8" ht="15.75">
      <c r="G311" s="66"/>
      <c r="H311" s="66"/>
    </row>
    <row r="312" spans="7:8" ht="15.75">
      <c r="G312" s="66"/>
      <c r="H312" s="66"/>
    </row>
    <row r="313" spans="7:8" ht="15.75">
      <c r="G313" s="66"/>
      <c r="H313" s="66"/>
    </row>
    <row r="314" spans="7:8" ht="15.75">
      <c r="G314" s="66"/>
      <c r="H314" s="66"/>
    </row>
    <row r="315" spans="7:8" ht="15.75">
      <c r="G315" s="66"/>
      <c r="H315" s="66"/>
    </row>
    <row r="316" spans="7:8" ht="15.75">
      <c r="G316" s="66"/>
      <c r="H316" s="66"/>
    </row>
    <row r="317" spans="7:8" ht="15.75">
      <c r="G317" s="66"/>
      <c r="H317" s="66"/>
    </row>
    <row r="318" spans="7:8" ht="15.75">
      <c r="G318" s="66"/>
      <c r="H318" s="66"/>
    </row>
    <row r="319" spans="7:8" ht="15.75">
      <c r="G319" s="66"/>
      <c r="H319" s="66"/>
    </row>
    <row r="320" spans="7:8" ht="15.75">
      <c r="G320" s="66"/>
      <c r="H320" s="66"/>
    </row>
    <row r="321" spans="7:8" ht="15.75">
      <c r="G321" s="66"/>
      <c r="H321" s="66"/>
    </row>
    <row r="322" spans="7:8" ht="15.75">
      <c r="G322" s="66"/>
      <c r="H322" s="66"/>
    </row>
    <row r="323" spans="7:8" ht="15.75">
      <c r="G323" s="66"/>
      <c r="H323" s="66"/>
    </row>
    <row r="324" spans="7:8" ht="15.75">
      <c r="G324" s="66"/>
      <c r="H324" s="66"/>
    </row>
    <row r="325" spans="7:8" ht="15.75">
      <c r="G325" s="66"/>
      <c r="H325" s="66"/>
    </row>
    <row r="326" spans="7:8" ht="15.75">
      <c r="G326" s="66"/>
      <c r="H326" s="66"/>
    </row>
    <row r="327" spans="7:8" ht="15.75">
      <c r="G327" s="66"/>
      <c r="H327" s="66"/>
    </row>
    <row r="328" spans="7:8" ht="15.75">
      <c r="G328" s="66"/>
      <c r="H328" s="66"/>
    </row>
  </sheetData>
  <sheetProtection/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rintOptions/>
  <pageMargins left="0" right="0" top="0" bottom="0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zoomScalePageLayoutView="0" workbookViewId="0" topLeftCell="A1">
      <selection activeCell="H10" sqref="H10"/>
    </sheetView>
  </sheetViews>
  <sheetFormatPr defaultColWidth="9.140625" defaultRowHeight="28.5" customHeight="1"/>
  <cols>
    <col min="1" max="1" width="6.28125" style="62" customWidth="1"/>
    <col min="2" max="2" width="72.140625" style="16" customWidth="1"/>
    <col min="3" max="3" width="5.7109375" style="62" customWidth="1"/>
    <col min="4" max="4" width="13.140625" style="16" customWidth="1"/>
    <col min="5" max="6" width="13.57421875" style="16" customWidth="1"/>
    <col min="7" max="7" width="1.7109375" style="6" customWidth="1"/>
    <col min="8" max="16384" width="9.140625" style="6" customWidth="1"/>
  </cols>
  <sheetData>
    <row r="1" spans="1:6" s="19" customFormat="1" ht="28.5" customHeight="1">
      <c r="A1" s="337" t="s">
        <v>82</v>
      </c>
      <c r="B1" s="337"/>
      <c r="C1" s="337"/>
      <c r="D1" s="337"/>
      <c r="E1" s="337"/>
      <c r="F1" s="337"/>
    </row>
    <row r="2" spans="1:6" s="16" customFormat="1" ht="49.5" customHeight="1">
      <c r="A2" s="328" t="s">
        <v>726</v>
      </c>
      <c r="B2" s="328"/>
      <c r="C2" s="328"/>
      <c r="D2" s="328"/>
      <c r="E2" s="328"/>
      <c r="F2" s="328"/>
    </row>
    <row r="3" spans="1:8" s="2" customFormat="1" ht="15.75">
      <c r="A3" s="210"/>
      <c r="B3" s="211"/>
      <c r="C3" s="212"/>
      <c r="D3" s="212"/>
      <c r="E3" s="335" t="s">
        <v>653</v>
      </c>
      <c r="F3" s="335"/>
      <c r="H3" s="235"/>
    </row>
    <row r="4" spans="1:6" ht="36.75" customHeight="1">
      <c r="A4" s="330" t="s">
        <v>319</v>
      </c>
      <c r="B4" s="236" t="s">
        <v>503</v>
      </c>
      <c r="C4" s="236"/>
      <c r="D4" s="336" t="s">
        <v>0</v>
      </c>
      <c r="E4" s="331" t="s">
        <v>1</v>
      </c>
      <c r="F4" s="331"/>
    </row>
    <row r="5" spans="1:6" ht="28.5" customHeight="1">
      <c r="A5" s="330"/>
      <c r="B5" s="236" t="s">
        <v>504</v>
      </c>
      <c r="C5" s="237" t="s">
        <v>83</v>
      </c>
      <c r="D5" s="331"/>
      <c r="E5" s="215" t="s">
        <v>2</v>
      </c>
      <c r="F5" s="215" t="s">
        <v>3</v>
      </c>
    </row>
    <row r="6" spans="1:6" s="67" customFormat="1" ht="18.75" customHeight="1">
      <c r="A6" s="238">
        <v>1</v>
      </c>
      <c r="B6" s="238">
        <v>2</v>
      </c>
      <c r="C6" s="238">
        <v>3</v>
      </c>
      <c r="D6" s="238">
        <v>4</v>
      </c>
      <c r="E6" s="238">
        <v>5</v>
      </c>
      <c r="F6" s="238">
        <v>6</v>
      </c>
    </row>
    <row r="7" spans="1:6" ht="28.5" customHeight="1">
      <c r="A7" s="238">
        <v>4000</v>
      </c>
      <c r="B7" s="239" t="s">
        <v>727</v>
      </c>
      <c r="C7" s="240"/>
      <c r="D7" s="14">
        <f>E7+F7-hat1!F136</f>
        <v>15946.8</v>
      </c>
      <c r="E7" s="14">
        <f>E9</f>
        <v>15391</v>
      </c>
      <c r="F7" s="14">
        <f>F9+F170+F205</f>
        <v>555.8</v>
      </c>
    </row>
    <row r="8" spans="1:6" ht="14.25" customHeight="1">
      <c r="A8" s="238"/>
      <c r="B8" s="241" t="s">
        <v>505</v>
      </c>
      <c r="C8" s="240"/>
      <c r="D8" s="14"/>
      <c r="E8" s="1"/>
      <c r="F8" s="1"/>
    </row>
    <row r="9" spans="1:6" ht="31.5" customHeight="1">
      <c r="A9" s="238">
        <v>4050</v>
      </c>
      <c r="B9" s="236" t="s">
        <v>728</v>
      </c>
      <c r="C9" s="242" t="s">
        <v>60</v>
      </c>
      <c r="D9" s="1">
        <f>E9+F9-hat1!F136</f>
        <v>15391</v>
      </c>
      <c r="E9" s="1">
        <f>E11+E24+E67+E82+E92+E126+E141</f>
        <v>15391</v>
      </c>
      <c r="F9" s="1">
        <f>F11+F92+F141</f>
        <v>0</v>
      </c>
    </row>
    <row r="10" spans="1:6" ht="12" customHeight="1">
      <c r="A10" s="243"/>
      <c r="B10" s="241" t="s">
        <v>505</v>
      </c>
      <c r="C10" s="240"/>
      <c r="D10" s="1"/>
      <c r="E10" s="1"/>
      <c r="F10" s="1"/>
    </row>
    <row r="11" spans="1:6" ht="28.5" customHeight="1">
      <c r="A11" s="238">
        <v>4100</v>
      </c>
      <c r="B11" s="244" t="s">
        <v>729</v>
      </c>
      <c r="C11" s="245" t="s">
        <v>60</v>
      </c>
      <c r="D11" s="1">
        <f>E11+F11</f>
        <v>11620</v>
      </c>
      <c r="E11" s="1">
        <f>E13+E18+E21</f>
        <v>11620</v>
      </c>
      <c r="F11" s="1">
        <f>F21</f>
        <v>0</v>
      </c>
    </row>
    <row r="12" spans="1:6" ht="14.25" customHeight="1">
      <c r="A12" s="243"/>
      <c r="B12" s="241" t="s">
        <v>505</v>
      </c>
      <c r="C12" s="240"/>
      <c r="D12" s="1"/>
      <c r="E12" s="1"/>
      <c r="F12" s="1"/>
    </row>
    <row r="13" spans="1:6" ht="28.5" customHeight="1">
      <c r="A13" s="238">
        <v>4110</v>
      </c>
      <c r="B13" s="246" t="s">
        <v>730</v>
      </c>
      <c r="C13" s="245" t="s">
        <v>60</v>
      </c>
      <c r="D13" s="1">
        <f>E13</f>
        <v>11620</v>
      </c>
      <c r="E13" s="1">
        <f>E15+E16+E17</f>
        <v>11620</v>
      </c>
      <c r="F13" s="1" t="s">
        <v>66</v>
      </c>
    </row>
    <row r="14" spans="1:6" ht="13.5" customHeight="1">
      <c r="A14" s="238"/>
      <c r="B14" s="241" t="s">
        <v>233</v>
      </c>
      <c r="C14" s="245"/>
      <c r="D14" s="1"/>
      <c r="E14" s="1"/>
      <c r="F14" s="1"/>
    </row>
    <row r="15" spans="1:6" ht="18" customHeight="1">
      <c r="A15" s="238">
        <v>4111</v>
      </c>
      <c r="B15" s="247" t="s">
        <v>506</v>
      </c>
      <c r="C15" s="237" t="s">
        <v>84</v>
      </c>
      <c r="D15" s="1">
        <f>E15</f>
        <v>11620</v>
      </c>
      <c r="E15" s="1">
        <v>11620</v>
      </c>
      <c r="F15" s="1" t="s">
        <v>66</v>
      </c>
    </row>
    <row r="16" spans="1:6" ht="2.25" customHeight="1" hidden="1">
      <c r="A16" s="238">
        <v>4112</v>
      </c>
      <c r="B16" s="247" t="s">
        <v>507</v>
      </c>
      <c r="C16" s="248" t="s">
        <v>85</v>
      </c>
      <c r="D16" s="1">
        <f>E16</f>
        <v>0</v>
      </c>
      <c r="E16" s="1"/>
      <c r="F16" s="1" t="s">
        <v>66</v>
      </c>
    </row>
    <row r="17" spans="1:6" ht="20.25" customHeight="1" hidden="1">
      <c r="A17" s="238">
        <v>4114</v>
      </c>
      <c r="B17" s="247" t="s">
        <v>508</v>
      </c>
      <c r="C17" s="248" t="s">
        <v>86</v>
      </c>
      <c r="D17" s="1">
        <f>E17</f>
        <v>0</v>
      </c>
      <c r="E17" s="1"/>
      <c r="F17" s="1" t="s">
        <v>66</v>
      </c>
    </row>
    <row r="18" spans="1:6" ht="20.25" customHeight="1" hidden="1">
      <c r="A18" s="238">
        <v>4120</v>
      </c>
      <c r="B18" s="249" t="s">
        <v>731</v>
      </c>
      <c r="C18" s="245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hidden="1">
      <c r="A19" s="238"/>
      <c r="B19" s="241" t="s">
        <v>233</v>
      </c>
      <c r="C19" s="245"/>
      <c r="D19" s="1"/>
      <c r="E19" s="1"/>
      <c r="F19" s="1"/>
    </row>
    <row r="20" spans="1:6" ht="20.25" customHeight="1" hidden="1">
      <c r="A20" s="238">
        <v>4121</v>
      </c>
      <c r="B20" s="247" t="s">
        <v>509</v>
      </c>
      <c r="C20" s="248" t="s">
        <v>87</v>
      </c>
      <c r="D20" s="1">
        <f>E20</f>
        <v>0</v>
      </c>
      <c r="E20" s="1"/>
      <c r="F20" s="1" t="s">
        <v>66</v>
      </c>
    </row>
    <row r="21" spans="1:6" ht="20.25" customHeight="1" hidden="1">
      <c r="A21" s="238">
        <v>4130</v>
      </c>
      <c r="B21" s="249" t="s">
        <v>732</v>
      </c>
      <c r="C21" s="245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hidden="1">
      <c r="A22" s="238"/>
      <c r="B22" s="241" t="s">
        <v>233</v>
      </c>
      <c r="C22" s="245"/>
      <c r="D22" s="1"/>
      <c r="E22" s="1"/>
      <c r="F22" s="1"/>
    </row>
    <row r="23" spans="1:6" ht="20.25" customHeight="1" hidden="1">
      <c r="A23" s="238">
        <v>4131</v>
      </c>
      <c r="B23" s="249" t="s">
        <v>510</v>
      </c>
      <c r="C23" s="237" t="s">
        <v>88</v>
      </c>
      <c r="D23" s="1">
        <f>E23+F23</f>
        <v>0</v>
      </c>
      <c r="E23" s="1"/>
      <c r="F23" s="1"/>
    </row>
    <row r="24" spans="1:6" s="7" customFormat="1" ht="28.5" customHeight="1">
      <c r="A24" s="238">
        <v>4200</v>
      </c>
      <c r="B24" s="247" t="s">
        <v>733</v>
      </c>
      <c r="C24" s="245" t="s">
        <v>60</v>
      </c>
      <c r="D24" s="14">
        <f>E24</f>
        <v>2393</v>
      </c>
      <c r="E24" s="14">
        <f>E26+E35+E40+E50+E53+E57</f>
        <v>2393</v>
      </c>
      <c r="F24" s="14" t="s">
        <v>66</v>
      </c>
    </row>
    <row r="25" spans="1:6" ht="13.5" customHeight="1">
      <c r="A25" s="243"/>
      <c r="B25" s="241" t="s">
        <v>505</v>
      </c>
      <c r="C25" s="240"/>
      <c r="D25" s="1"/>
      <c r="E25" s="1"/>
      <c r="F25" s="1"/>
    </row>
    <row r="26" spans="1:6" ht="28.5" customHeight="1">
      <c r="A26" s="238">
        <v>4210</v>
      </c>
      <c r="B26" s="249" t="s">
        <v>734</v>
      </c>
      <c r="C26" s="245" t="s">
        <v>60</v>
      </c>
      <c r="D26" s="1">
        <f>E26</f>
        <v>680</v>
      </c>
      <c r="E26" s="1">
        <f>E28+E29+E30+E31+E32+E33+E34</f>
        <v>680</v>
      </c>
      <c r="F26" s="1" t="s">
        <v>66</v>
      </c>
    </row>
    <row r="27" spans="1:6" ht="12.75" customHeight="1">
      <c r="A27" s="238"/>
      <c r="B27" s="241" t="s">
        <v>233</v>
      </c>
      <c r="C27" s="245"/>
      <c r="D27" s="1"/>
      <c r="E27" s="1"/>
      <c r="F27" s="1"/>
    </row>
    <row r="28" spans="1:6" ht="18" customHeight="1">
      <c r="A28" s="238">
        <v>4211</v>
      </c>
      <c r="B28" s="247" t="s">
        <v>511</v>
      </c>
      <c r="C28" s="248" t="s">
        <v>89</v>
      </c>
      <c r="D28" s="1">
        <f aca="true" t="shared" si="0" ref="D28:D35">E28</f>
        <v>0</v>
      </c>
      <c r="E28" s="1"/>
      <c r="F28" s="1" t="s">
        <v>66</v>
      </c>
    </row>
    <row r="29" spans="1:6" ht="17.25" customHeight="1">
      <c r="A29" s="238">
        <v>4212</v>
      </c>
      <c r="B29" s="249" t="s">
        <v>512</v>
      </c>
      <c r="C29" s="248" t="s">
        <v>90</v>
      </c>
      <c r="D29" s="1">
        <f t="shared" si="0"/>
        <v>450</v>
      </c>
      <c r="E29" s="1">
        <v>450</v>
      </c>
      <c r="F29" s="1" t="s">
        <v>66</v>
      </c>
    </row>
    <row r="30" spans="1:6" ht="17.25" customHeight="1">
      <c r="A30" s="238">
        <v>4213</v>
      </c>
      <c r="B30" s="247" t="s">
        <v>513</v>
      </c>
      <c r="C30" s="248" t="s">
        <v>91</v>
      </c>
      <c r="D30" s="1">
        <f t="shared" si="0"/>
        <v>0</v>
      </c>
      <c r="E30" s="1"/>
      <c r="F30" s="1" t="s">
        <v>66</v>
      </c>
    </row>
    <row r="31" spans="1:6" ht="17.25" customHeight="1">
      <c r="A31" s="238">
        <v>4214</v>
      </c>
      <c r="B31" s="247" t="s">
        <v>514</v>
      </c>
      <c r="C31" s="248" t="s">
        <v>92</v>
      </c>
      <c r="D31" s="1">
        <f t="shared" si="0"/>
        <v>198</v>
      </c>
      <c r="E31" s="1">
        <v>198</v>
      </c>
      <c r="F31" s="1" t="s">
        <v>66</v>
      </c>
    </row>
    <row r="32" spans="1:6" ht="17.25" customHeight="1">
      <c r="A32" s="238">
        <v>4215</v>
      </c>
      <c r="B32" s="247" t="s">
        <v>515</v>
      </c>
      <c r="C32" s="248" t="s">
        <v>93</v>
      </c>
      <c r="D32" s="1">
        <f t="shared" si="0"/>
        <v>32</v>
      </c>
      <c r="E32" s="1">
        <v>32</v>
      </c>
      <c r="F32" s="1" t="s">
        <v>66</v>
      </c>
    </row>
    <row r="33" spans="1:6" ht="17.25" customHeight="1" hidden="1">
      <c r="A33" s="238">
        <v>4216</v>
      </c>
      <c r="B33" s="247" t="s">
        <v>516</v>
      </c>
      <c r="C33" s="248" t="s">
        <v>94</v>
      </c>
      <c r="D33" s="1">
        <f t="shared" si="0"/>
        <v>0</v>
      </c>
      <c r="E33" s="1"/>
      <c r="F33" s="1" t="s">
        <v>66</v>
      </c>
    </row>
    <row r="34" spans="1:6" ht="17.25" customHeight="1" hidden="1">
      <c r="A34" s="238">
        <v>4217</v>
      </c>
      <c r="B34" s="247" t="s">
        <v>517</v>
      </c>
      <c r="C34" s="248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238">
        <v>4220</v>
      </c>
      <c r="B35" s="249" t="s">
        <v>735</v>
      </c>
      <c r="C35" s="245" t="s">
        <v>60</v>
      </c>
      <c r="D35" s="1">
        <f t="shared" si="0"/>
        <v>50</v>
      </c>
      <c r="E35" s="1">
        <f>E37+E38+E39</f>
        <v>50</v>
      </c>
      <c r="F35" s="1" t="s">
        <v>66</v>
      </c>
    </row>
    <row r="36" spans="1:6" ht="13.5" customHeight="1">
      <c r="A36" s="238"/>
      <c r="B36" s="241" t="s">
        <v>233</v>
      </c>
      <c r="C36" s="245"/>
      <c r="D36" s="1"/>
      <c r="E36" s="1"/>
      <c r="F36" s="1"/>
    </row>
    <row r="37" spans="1:6" ht="19.5" customHeight="1">
      <c r="A37" s="238">
        <v>4221</v>
      </c>
      <c r="B37" s="247" t="s">
        <v>518</v>
      </c>
      <c r="C37" s="250">
        <v>4221</v>
      </c>
      <c r="D37" s="1">
        <f>E37</f>
        <v>50</v>
      </c>
      <c r="E37" s="1">
        <v>50</v>
      </c>
      <c r="F37" s="1" t="s">
        <v>66</v>
      </c>
    </row>
    <row r="38" spans="1:6" ht="19.5" customHeight="1">
      <c r="A38" s="238">
        <v>4222</v>
      </c>
      <c r="B38" s="247" t="s">
        <v>519</v>
      </c>
      <c r="C38" s="248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238">
        <v>4223</v>
      </c>
      <c r="B39" s="247" t="s">
        <v>520</v>
      </c>
      <c r="C39" s="248" t="s">
        <v>97</v>
      </c>
      <c r="D39" s="1">
        <f>E39</f>
        <v>0</v>
      </c>
      <c r="E39" s="1"/>
      <c r="F39" s="1" t="s">
        <v>66</v>
      </c>
    </row>
    <row r="40" spans="1:6" ht="27.75" customHeight="1">
      <c r="A40" s="238">
        <v>4230</v>
      </c>
      <c r="B40" s="249" t="s">
        <v>736</v>
      </c>
      <c r="C40" s="245" t="s">
        <v>60</v>
      </c>
      <c r="D40" s="1">
        <f>E40</f>
        <v>350</v>
      </c>
      <c r="E40" s="1">
        <f>E42+E43+E44+E45+E46+E47+E48+E49</f>
        <v>350</v>
      </c>
      <c r="F40" s="1" t="s">
        <v>66</v>
      </c>
    </row>
    <row r="41" spans="1:6" ht="2.25" customHeight="1" hidden="1">
      <c r="A41" s="238"/>
      <c r="B41" s="241" t="s">
        <v>233</v>
      </c>
      <c r="C41" s="245"/>
      <c r="D41" s="1"/>
      <c r="E41" s="1"/>
      <c r="F41" s="1"/>
    </row>
    <row r="42" spans="1:6" ht="19.5" customHeight="1" hidden="1">
      <c r="A42" s="238">
        <v>4231</v>
      </c>
      <c r="B42" s="247" t="s">
        <v>521</v>
      </c>
      <c r="C42" s="248" t="s">
        <v>98</v>
      </c>
      <c r="D42" s="1">
        <f aca="true" t="shared" si="1" ref="D42:D50">E42</f>
        <v>0</v>
      </c>
      <c r="E42" s="1"/>
      <c r="F42" s="1" t="s">
        <v>66</v>
      </c>
    </row>
    <row r="43" spans="1:6" ht="19.5" customHeight="1" hidden="1">
      <c r="A43" s="238">
        <v>4232</v>
      </c>
      <c r="B43" s="247" t="s">
        <v>522</v>
      </c>
      <c r="C43" s="248" t="s">
        <v>99</v>
      </c>
      <c r="D43" s="1">
        <f t="shared" si="1"/>
        <v>0</v>
      </c>
      <c r="E43" s="1"/>
      <c r="F43" s="1" t="s">
        <v>66</v>
      </c>
    </row>
    <row r="44" spans="1:6" ht="19.5" customHeight="1" hidden="1">
      <c r="A44" s="238">
        <v>4233</v>
      </c>
      <c r="B44" s="247" t="s">
        <v>523</v>
      </c>
      <c r="C44" s="248" t="s">
        <v>100</v>
      </c>
      <c r="D44" s="1">
        <f t="shared" si="1"/>
        <v>0</v>
      </c>
      <c r="E44" s="1"/>
      <c r="F44" s="1" t="s">
        <v>66</v>
      </c>
    </row>
    <row r="45" spans="1:6" ht="18.75" customHeight="1">
      <c r="A45" s="238">
        <v>4234</v>
      </c>
      <c r="B45" s="247" t="s">
        <v>524</v>
      </c>
      <c r="C45" s="248" t="s">
        <v>101</v>
      </c>
      <c r="D45" s="1">
        <f t="shared" si="1"/>
        <v>20</v>
      </c>
      <c r="E45" s="1">
        <v>20</v>
      </c>
      <c r="F45" s="1" t="s">
        <v>66</v>
      </c>
    </row>
    <row r="46" spans="1:6" ht="19.5" customHeight="1" hidden="1">
      <c r="A46" s="238">
        <v>4235</v>
      </c>
      <c r="B46" s="251" t="s">
        <v>525</v>
      </c>
      <c r="C46" s="213">
        <v>4235</v>
      </c>
      <c r="D46" s="1">
        <f t="shared" si="1"/>
        <v>0</v>
      </c>
      <c r="E46" s="1"/>
      <c r="F46" s="1" t="s">
        <v>66</v>
      </c>
    </row>
    <row r="47" spans="1:6" ht="19.5" customHeight="1" hidden="1">
      <c r="A47" s="238">
        <v>4236</v>
      </c>
      <c r="B47" s="247" t="s">
        <v>526</v>
      </c>
      <c r="C47" s="248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238">
        <v>4237</v>
      </c>
      <c r="B48" s="247" t="s">
        <v>527</v>
      </c>
      <c r="C48" s="248" t="s">
        <v>103</v>
      </c>
      <c r="D48" s="1">
        <f t="shared" si="1"/>
        <v>150</v>
      </c>
      <c r="E48" s="1">
        <v>150</v>
      </c>
      <c r="F48" s="1" t="s">
        <v>66</v>
      </c>
    </row>
    <row r="49" spans="1:6" ht="19.5" customHeight="1">
      <c r="A49" s="238">
        <v>4238</v>
      </c>
      <c r="B49" s="247" t="s">
        <v>528</v>
      </c>
      <c r="C49" s="248" t="s">
        <v>104</v>
      </c>
      <c r="D49" s="1">
        <f t="shared" si="1"/>
        <v>180</v>
      </c>
      <c r="E49" s="1">
        <v>180</v>
      </c>
      <c r="F49" s="1" t="s">
        <v>66</v>
      </c>
    </row>
    <row r="50" spans="1:6" ht="16.5" customHeight="1">
      <c r="A50" s="238">
        <v>4240</v>
      </c>
      <c r="B50" s="249" t="s">
        <v>737</v>
      </c>
      <c r="C50" s="245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>
      <c r="A51" s="238"/>
      <c r="B51" s="241" t="s">
        <v>233</v>
      </c>
      <c r="C51" s="245"/>
      <c r="D51" s="1"/>
      <c r="E51" s="1"/>
      <c r="F51" s="1"/>
    </row>
    <row r="52" spans="1:6" ht="19.5" customHeight="1">
      <c r="A52" s="238">
        <v>4241</v>
      </c>
      <c r="B52" s="247" t="s">
        <v>529</v>
      </c>
      <c r="C52" s="248" t="s">
        <v>105</v>
      </c>
      <c r="D52" s="1">
        <f>E52</f>
        <v>200</v>
      </c>
      <c r="E52" s="1">
        <v>200</v>
      </c>
      <c r="F52" s="1" t="s">
        <v>66</v>
      </c>
    </row>
    <row r="53" spans="1:6" ht="28.5" customHeight="1">
      <c r="A53" s="238">
        <v>4250</v>
      </c>
      <c r="B53" s="249" t="s">
        <v>738</v>
      </c>
      <c r="C53" s="245" t="s">
        <v>60</v>
      </c>
      <c r="D53" s="1">
        <f>E53</f>
        <v>380</v>
      </c>
      <c r="E53" s="1">
        <f>E55+E56</f>
        <v>380</v>
      </c>
      <c r="F53" s="1" t="s">
        <v>66</v>
      </c>
    </row>
    <row r="54" spans="1:6" ht="12.75" customHeight="1">
      <c r="A54" s="238"/>
      <c r="B54" s="241" t="s">
        <v>233</v>
      </c>
      <c r="C54" s="245"/>
      <c r="D54" s="1"/>
      <c r="E54" s="1"/>
      <c r="F54" s="1"/>
    </row>
    <row r="55" spans="1:6" ht="19.5" customHeight="1">
      <c r="A55" s="238">
        <v>4251</v>
      </c>
      <c r="B55" s="247" t="s">
        <v>530</v>
      </c>
      <c r="C55" s="248" t="s">
        <v>106</v>
      </c>
      <c r="D55" s="1">
        <f>E55</f>
        <v>200</v>
      </c>
      <c r="E55" s="1">
        <v>200</v>
      </c>
      <c r="F55" s="1" t="s">
        <v>66</v>
      </c>
    </row>
    <row r="56" spans="1:6" ht="18.75" customHeight="1">
      <c r="A56" s="238">
        <v>4252</v>
      </c>
      <c r="B56" s="247" t="s">
        <v>531</v>
      </c>
      <c r="C56" s="248" t="s">
        <v>107</v>
      </c>
      <c r="D56" s="1">
        <f>E56</f>
        <v>180</v>
      </c>
      <c r="E56" s="1">
        <v>180</v>
      </c>
      <c r="F56" s="1" t="s">
        <v>66</v>
      </c>
    </row>
    <row r="57" spans="1:6" ht="28.5" customHeight="1">
      <c r="A57" s="238">
        <v>4260</v>
      </c>
      <c r="B57" s="249" t="s">
        <v>739</v>
      </c>
      <c r="C57" s="245" t="s">
        <v>60</v>
      </c>
      <c r="D57" s="1">
        <f>E57</f>
        <v>733</v>
      </c>
      <c r="E57" s="1">
        <f>E59+E60+E61+E62+E63+E64+E65+E66</f>
        <v>733</v>
      </c>
      <c r="F57" s="1" t="s">
        <v>66</v>
      </c>
    </row>
    <row r="58" spans="1:6" ht="12.75" customHeight="1">
      <c r="A58" s="238"/>
      <c r="B58" s="241" t="s">
        <v>233</v>
      </c>
      <c r="C58" s="245"/>
      <c r="D58" s="1"/>
      <c r="E58" s="1"/>
      <c r="F58" s="1"/>
    </row>
    <row r="59" spans="1:6" ht="18" customHeight="1">
      <c r="A59" s="238">
        <v>4261</v>
      </c>
      <c r="B59" s="247" t="s">
        <v>532</v>
      </c>
      <c r="C59" s="248" t="s">
        <v>108</v>
      </c>
      <c r="D59" s="1">
        <f aca="true" t="shared" si="2" ref="D59:D67">E59</f>
        <v>120</v>
      </c>
      <c r="E59" s="1">
        <v>120</v>
      </c>
      <c r="F59" s="1" t="s">
        <v>66</v>
      </c>
    </row>
    <row r="60" spans="1:6" ht="0.75" customHeight="1" hidden="1">
      <c r="A60" s="238">
        <v>4262</v>
      </c>
      <c r="B60" s="247" t="s">
        <v>533</v>
      </c>
      <c r="C60" s="248" t="s">
        <v>109</v>
      </c>
      <c r="D60" s="1">
        <f t="shared" si="2"/>
        <v>0</v>
      </c>
      <c r="E60" s="1"/>
      <c r="F60" s="1" t="s">
        <v>66</v>
      </c>
    </row>
    <row r="61" spans="1:6" ht="28.5" customHeight="1" hidden="1">
      <c r="A61" s="238">
        <v>4263</v>
      </c>
      <c r="B61" s="247" t="s">
        <v>534</v>
      </c>
      <c r="C61" s="248" t="s">
        <v>110</v>
      </c>
      <c r="D61" s="1">
        <f t="shared" si="2"/>
        <v>0</v>
      </c>
      <c r="E61" s="1"/>
      <c r="F61" s="1" t="s">
        <v>66</v>
      </c>
    </row>
    <row r="62" spans="1:6" ht="15.75" customHeight="1">
      <c r="A62" s="238">
        <v>4264</v>
      </c>
      <c r="B62" s="252" t="s">
        <v>535</v>
      </c>
      <c r="C62" s="248" t="s">
        <v>111</v>
      </c>
      <c r="D62" s="1">
        <f t="shared" si="2"/>
        <v>613</v>
      </c>
      <c r="E62" s="1">
        <v>613</v>
      </c>
      <c r="F62" s="1" t="s">
        <v>66</v>
      </c>
    </row>
    <row r="63" spans="1:6" ht="0.75" customHeight="1" hidden="1">
      <c r="A63" s="238">
        <v>4265</v>
      </c>
      <c r="B63" s="253" t="s">
        <v>536</v>
      </c>
      <c r="C63" s="248" t="s">
        <v>112</v>
      </c>
      <c r="D63" s="1">
        <f t="shared" si="2"/>
        <v>0</v>
      </c>
      <c r="E63" s="1"/>
      <c r="F63" s="1" t="s">
        <v>66</v>
      </c>
    </row>
    <row r="64" spans="1:6" ht="19.5" customHeight="1" hidden="1">
      <c r="A64" s="238">
        <v>4266</v>
      </c>
      <c r="B64" s="252" t="s">
        <v>537</v>
      </c>
      <c r="C64" s="248" t="s">
        <v>113</v>
      </c>
      <c r="D64" s="1">
        <f t="shared" si="2"/>
        <v>0</v>
      </c>
      <c r="E64" s="1"/>
      <c r="F64" s="1" t="s">
        <v>66</v>
      </c>
    </row>
    <row r="65" spans="1:6" ht="17.25" customHeight="1" hidden="1">
      <c r="A65" s="238">
        <v>4267</v>
      </c>
      <c r="B65" s="252" t="s">
        <v>538</v>
      </c>
      <c r="C65" s="248" t="s">
        <v>114</v>
      </c>
      <c r="D65" s="1">
        <f t="shared" si="2"/>
        <v>0</v>
      </c>
      <c r="E65" s="1"/>
      <c r="F65" s="1" t="s">
        <v>66</v>
      </c>
    </row>
    <row r="66" spans="1:6" ht="19.5" customHeight="1" hidden="1">
      <c r="A66" s="238">
        <v>4268</v>
      </c>
      <c r="B66" s="252" t="s">
        <v>539</v>
      </c>
      <c r="C66" s="248" t="s">
        <v>115</v>
      </c>
      <c r="D66" s="1">
        <f t="shared" si="2"/>
        <v>0</v>
      </c>
      <c r="E66" s="1"/>
      <c r="F66" s="1" t="s">
        <v>66</v>
      </c>
    </row>
    <row r="67" spans="1:6" s="7" customFormat="1" ht="15.75" customHeight="1" hidden="1">
      <c r="A67" s="238">
        <v>4300</v>
      </c>
      <c r="B67" s="254" t="s">
        <v>740</v>
      </c>
      <c r="C67" s="245" t="s">
        <v>60</v>
      </c>
      <c r="D67" s="14">
        <f t="shared" si="2"/>
        <v>0</v>
      </c>
      <c r="E67" s="14">
        <f>E69+E73+E77</f>
        <v>0</v>
      </c>
      <c r="F67" s="14" t="s">
        <v>66</v>
      </c>
    </row>
    <row r="68" spans="1:6" ht="15" customHeight="1" hidden="1">
      <c r="A68" s="243"/>
      <c r="B68" s="241" t="s">
        <v>505</v>
      </c>
      <c r="C68" s="240"/>
      <c r="D68" s="1"/>
      <c r="E68" s="1"/>
      <c r="F68" s="1"/>
    </row>
    <row r="69" spans="1:6" ht="15" customHeight="1" hidden="1">
      <c r="A69" s="238">
        <v>4310</v>
      </c>
      <c r="B69" s="254" t="s">
        <v>741</v>
      </c>
      <c r="C69" s="245" t="s">
        <v>60</v>
      </c>
      <c r="D69" s="1">
        <f>E69</f>
        <v>0</v>
      </c>
      <c r="E69" s="1">
        <f>E71+E72</f>
        <v>0</v>
      </c>
      <c r="F69" s="14" t="s">
        <v>66</v>
      </c>
    </row>
    <row r="70" spans="1:6" ht="15" customHeight="1" hidden="1">
      <c r="A70" s="238"/>
      <c r="B70" s="241" t="s">
        <v>233</v>
      </c>
      <c r="C70" s="245"/>
      <c r="D70" s="1"/>
      <c r="E70" s="1"/>
      <c r="F70" s="1"/>
    </row>
    <row r="71" spans="1:6" ht="15" customHeight="1" hidden="1">
      <c r="A71" s="238">
        <v>4311</v>
      </c>
      <c r="B71" s="252" t="s">
        <v>540</v>
      </c>
      <c r="C71" s="248" t="s">
        <v>116</v>
      </c>
      <c r="D71" s="1">
        <f>E71</f>
        <v>0</v>
      </c>
      <c r="E71" s="1"/>
      <c r="F71" s="1" t="s">
        <v>66</v>
      </c>
    </row>
    <row r="72" spans="1:6" ht="15" customHeight="1" hidden="1">
      <c r="A72" s="238">
        <v>4312</v>
      </c>
      <c r="B72" s="252" t="s">
        <v>541</v>
      </c>
      <c r="C72" s="248" t="s">
        <v>117</v>
      </c>
      <c r="D72" s="1">
        <f>E72</f>
        <v>0</v>
      </c>
      <c r="E72" s="1"/>
      <c r="F72" s="1" t="s">
        <v>66</v>
      </c>
    </row>
    <row r="73" spans="1:6" ht="15" customHeight="1" hidden="1">
      <c r="A73" s="238">
        <v>4320</v>
      </c>
      <c r="B73" s="254" t="s">
        <v>742</v>
      </c>
      <c r="C73" s="245" t="s">
        <v>60</v>
      </c>
      <c r="D73" s="1">
        <f>E73</f>
        <v>0</v>
      </c>
      <c r="E73" s="1">
        <f>E75+E76</f>
        <v>0</v>
      </c>
      <c r="F73" s="14" t="s">
        <v>66</v>
      </c>
    </row>
    <row r="74" spans="1:6" ht="15" customHeight="1" hidden="1">
      <c r="A74" s="238"/>
      <c r="B74" s="241" t="s">
        <v>233</v>
      </c>
      <c r="C74" s="245"/>
      <c r="D74" s="1"/>
      <c r="E74" s="1"/>
      <c r="F74" s="1"/>
    </row>
    <row r="75" spans="1:6" ht="15" customHeight="1" hidden="1">
      <c r="A75" s="238">
        <v>4321</v>
      </c>
      <c r="B75" s="252" t="s">
        <v>542</v>
      </c>
      <c r="C75" s="248" t="s">
        <v>118</v>
      </c>
      <c r="D75" s="1">
        <f>E75</f>
        <v>0</v>
      </c>
      <c r="E75" s="1"/>
      <c r="F75" s="1" t="s">
        <v>66</v>
      </c>
    </row>
    <row r="76" spans="1:6" ht="15" customHeight="1" hidden="1">
      <c r="A76" s="238">
        <v>4322</v>
      </c>
      <c r="B76" s="252" t="s">
        <v>543</v>
      </c>
      <c r="C76" s="248" t="s">
        <v>119</v>
      </c>
      <c r="D76" s="1">
        <f>E76</f>
        <v>0</v>
      </c>
      <c r="E76" s="1"/>
      <c r="F76" s="1" t="s">
        <v>66</v>
      </c>
    </row>
    <row r="77" spans="1:6" ht="28.5" customHeight="1" hidden="1">
      <c r="A77" s="238">
        <v>4330</v>
      </c>
      <c r="B77" s="254" t="s">
        <v>743</v>
      </c>
      <c r="C77" s="245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 hidden="1">
      <c r="A78" s="238"/>
      <c r="B78" s="241" t="s">
        <v>233</v>
      </c>
      <c r="C78" s="245"/>
      <c r="D78" s="1"/>
      <c r="E78" s="1"/>
      <c r="F78" s="1"/>
    </row>
    <row r="79" spans="1:6" ht="18" customHeight="1" hidden="1">
      <c r="A79" s="238">
        <v>4331</v>
      </c>
      <c r="B79" s="252" t="s">
        <v>544</v>
      </c>
      <c r="C79" s="248" t="s">
        <v>120</v>
      </c>
      <c r="D79" s="1">
        <f>E79</f>
        <v>0</v>
      </c>
      <c r="E79" s="1"/>
      <c r="F79" s="1" t="s">
        <v>66</v>
      </c>
    </row>
    <row r="80" spans="1:6" ht="18" customHeight="1" hidden="1">
      <c r="A80" s="238">
        <v>4332</v>
      </c>
      <c r="B80" s="252" t="s">
        <v>545</v>
      </c>
      <c r="C80" s="248" t="s">
        <v>121</v>
      </c>
      <c r="D80" s="1">
        <f>E80</f>
        <v>0</v>
      </c>
      <c r="E80" s="1"/>
      <c r="F80" s="1" t="s">
        <v>66</v>
      </c>
    </row>
    <row r="81" spans="1:6" ht="18" customHeight="1" hidden="1">
      <c r="A81" s="238">
        <v>4333</v>
      </c>
      <c r="B81" s="252" t="s">
        <v>546</v>
      </c>
      <c r="C81" s="248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hidden="1">
      <c r="A82" s="238">
        <v>4400</v>
      </c>
      <c r="B82" s="252" t="s">
        <v>744</v>
      </c>
      <c r="C82" s="245" t="s">
        <v>60</v>
      </c>
      <c r="D82" s="14">
        <f>E82</f>
        <v>0</v>
      </c>
      <c r="E82" s="14">
        <f>E84+E88</f>
        <v>0</v>
      </c>
      <c r="F82" s="14" t="s">
        <v>66</v>
      </c>
    </row>
    <row r="83" spans="1:6" ht="2.25" customHeight="1" hidden="1">
      <c r="A83" s="243"/>
      <c r="B83" s="241" t="s">
        <v>505</v>
      </c>
      <c r="C83" s="240"/>
      <c r="D83" s="1"/>
      <c r="E83" s="1"/>
      <c r="F83" s="14"/>
    </row>
    <row r="84" spans="1:6" ht="28.5" customHeight="1" hidden="1">
      <c r="A84" s="238">
        <v>4410</v>
      </c>
      <c r="B84" s="254" t="s">
        <v>745</v>
      </c>
      <c r="C84" s="245" t="s">
        <v>60</v>
      </c>
      <c r="D84" s="1">
        <f>E84</f>
        <v>0</v>
      </c>
      <c r="E84" s="1">
        <f>E86+E87</f>
        <v>0</v>
      </c>
      <c r="F84" s="14" t="s">
        <v>66</v>
      </c>
    </row>
    <row r="85" spans="1:6" ht="13.5" customHeight="1" hidden="1">
      <c r="A85" s="238"/>
      <c r="B85" s="241" t="s">
        <v>233</v>
      </c>
      <c r="C85" s="245"/>
      <c r="D85" s="1"/>
      <c r="E85" s="1"/>
      <c r="F85" s="1"/>
    </row>
    <row r="86" spans="1:6" ht="28.5" customHeight="1" hidden="1">
      <c r="A86" s="238">
        <v>4411</v>
      </c>
      <c r="B86" s="252" t="s">
        <v>547</v>
      </c>
      <c r="C86" s="248" t="s">
        <v>123</v>
      </c>
      <c r="D86" s="1">
        <f>E86</f>
        <v>0</v>
      </c>
      <c r="E86" s="1"/>
      <c r="F86" s="1" t="s">
        <v>66</v>
      </c>
    </row>
    <row r="87" spans="1:6" ht="28.5" customHeight="1" hidden="1">
      <c r="A87" s="238">
        <v>4412</v>
      </c>
      <c r="B87" s="252" t="s">
        <v>548</v>
      </c>
      <c r="C87" s="248" t="s">
        <v>124</v>
      </c>
      <c r="D87" s="1">
        <f>E87</f>
        <v>0</v>
      </c>
      <c r="E87" s="1"/>
      <c r="F87" s="1" t="s">
        <v>66</v>
      </c>
    </row>
    <row r="88" spans="1:6" ht="28.5" customHeight="1" hidden="1">
      <c r="A88" s="238">
        <v>4420</v>
      </c>
      <c r="B88" s="254" t="s">
        <v>746</v>
      </c>
      <c r="C88" s="245" t="s">
        <v>60</v>
      </c>
      <c r="D88" s="1">
        <f>E88</f>
        <v>0</v>
      </c>
      <c r="E88" s="1">
        <f>E90+E91</f>
        <v>0</v>
      </c>
      <c r="F88" s="1" t="s">
        <v>66</v>
      </c>
    </row>
    <row r="89" spans="1:6" ht="12.75" customHeight="1" hidden="1">
      <c r="A89" s="238"/>
      <c r="B89" s="241" t="s">
        <v>233</v>
      </c>
      <c r="C89" s="245"/>
      <c r="D89" s="1"/>
      <c r="E89" s="1"/>
      <c r="F89" s="1"/>
    </row>
    <row r="90" spans="1:6" ht="28.5" customHeight="1" hidden="1">
      <c r="A90" s="238">
        <v>4421</v>
      </c>
      <c r="B90" s="252" t="s">
        <v>549</v>
      </c>
      <c r="C90" s="248" t="s">
        <v>125</v>
      </c>
      <c r="D90" s="1">
        <f>E90</f>
        <v>0</v>
      </c>
      <c r="E90" s="1"/>
      <c r="F90" s="1" t="s">
        <v>66</v>
      </c>
    </row>
    <row r="91" spans="1:6" ht="28.5" customHeight="1" hidden="1">
      <c r="A91" s="238">
        <v>4422</v>
      </c>
      <c r="B91" s="252" t="s">
        <v>550</v>
      </c>
      <c r="C91" s="248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 hidden="1">
      <c r="A92" s="238">
        <v>4500</v>
      </c>
      <c r="B92" s="253" t="s">
        <v>747</v>
      </c>
      <c r="C92" s="245" t="s">
        <v>60</v>
      </c>
      <c r="D92" s="14">
        <f>E92+F92</f>
        <v>0</v>
      </c>
      <c r="E92" s="14">
        <f>E94+E98+E102+E114</f>
        <v>0</v>
      </c>
      <c r="F92" s="14">
        <f>F94+F98+F102+F114</f>
        <v>0</v>
      </c>
    </row>
    <row r="93" spans="1:6" ht="11.25" customHeight="1" hidden="1">
      <c r="A93" s="243"/>
      <c r="B93" s="241" t="s">
        <v>505</v>
      </c>
      <c r="C93" s="240"/>
      <c r="D93" s="1"/>
      <c r="E93" s="1"/>
      <c r="F93" s="1"/>
    </row>
    <row r="94" spans="1:6" ht="28.5" customHeight="1" hidden="1">
      <c r="A94" s="238">
        <v>4510</v>
      </c>
      <c r="B94" s="255" t="s">
        <v>748</v>
      </c>
      <c r="C94" s="245" t="s">
        <v>60</v>
      </c>
      <c r="D94" s="1">
        <f>E94+F94</f>
        <v>0</v>
      </c>
      <c r="E94" s="1">
        <f>E96+E97</f>
        <v>0</v>
      </c>
      <c r="F94" s="1"/>
    </row>
    <row r="95" spans="1:6" ht="12.75" customHeight="1" hidden="1">
      <c r="A95" s="238"/>
      <c r="B95" s="241" t="s">
        <v>233</v>
      </c>
      <c r="C95" s="245"/>
      <c r="D95" s="1"/>
      <c r="E95" s="1"/>
      <c r="F95" s="1"/>
    </row>
    <row r="96" spans="1:6" ht="18" customHeight="1" hidden="1">
      <c r="A96" s="238">
        <v>4511</v>
      </c>
      <c r="B96" s="256" t="s">
        <v>551</v>
      </c>
      <c r="C96" s="248" t="s">
        <v>127</v>
      </c>
      <c r="D96" s="1">
        <f>E96</f>
        <v>0</v>
      </c>
      <c r="E96" s="1"/>
      <c r="F96" s="1" t="s">
        <v>66</v>
      </c>
    </row>
    <row r="97" spans="1:6" ht="29.25" customHeight="1" hidden="1">
      <c r="A97" s="238">
        <v>4512</v>
      </c>
      <c r="B97" s="252" t="s">
        <v>552</v>
      </c>
      <c r="C97" s="248" t="s">
        <v>128</v>
      </c>
      <c r="D97" s="1">
        <f>E97</f>
        <v>0</v>
      </c>
      <c r="E97" s="1"/>
      <c r="F97" s="1" t="s">
        <v>66</v>
      </c>
    </row>
    <row r="98" spans="1:6" ht="28.5" customHeight="1" hidden="1">
      <c r="A98" s="238">
        <v>4520</v>
      </c>
      <c r="B98" s="255" t="s">
        <v>749</v>
      </c>
      <c r="C98" s="245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 hidden="1">
      <c r="A99" s="238"/>
      <c r="B99" s="241" t="s">
        <v>233</v>
      </c>
      <c r="C99" s="245"/>
      <c r="D99" s="1"/>
      <c r="E99" s="1"/>
      <c r="F99" s="1"/>
    </row>
    <row r="100" spans="1:6" ht="30.75" customHeight="1" hidden="1">
      <c r="A100" s="238">
        <v>4521</v>
      </c>
      <c r="B100" s="252" t="s">
        <v>553</v>
      </c>
      <c r="C100" s="248" t="s">
        <v>129</v>
      </c>
      <c r="D100" s="1">
        <f>E100</f>
        <v>0</v>
      </c>
      <c r="E100" s="1"/>
      <c r="F100" s="1" t="s">
        <v>66</v>
      </c>
    </row>
    <row r="101" spans="1:6" ht="29.25" customHeight="1" hidden="1">
      <c r="A101" s="238">
        <v>4522</v>
      </c>
      <c r="B101" s="252" t="s">
        <v>554</v>
      </c>
      <c r="C101" s="248" t="s">
        <v>130</v>
      </c>
      <c r="D101" s="1">
        <f>E101</f>
        <v>0</v>
      </c>
      <c r="E101" s="1"/>
      <c r="F101" s="1" t="s">
        <v>66</v>
      </c>
    </row>
    <row r="102" spans="1:6" ht="1.5" customHeight="1" hidden="1">
      <c r="A102" s="238">
        <v>4530</v>
      </c>
      <c r="B102" s="255" t="s">
        <v>750</v>
      </c>
      <c r="C102" s="245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 hidden="1">
      <c r="A103" s="238"/>
      <c r="B103" s="241" t="s">
        <v>233</v>
      </c>
      <c r="C103" s="245"/>
      <c r="D103" s="1"/>
      <c r="E103" s="1"/>
      <c r="F103" s="1"/>
    </row>
    <row r="104" spans="1:6" ht="28.5" customHeight="1" hidden="1">
      <c r="A104" s="238">
        <v>4531</v>
      </c>
      <c r="B104" s="257" t="s">
        <v>555</v>
      </c>
      <c r="C104" s="237" t="s">
        <v>131</v>
      </c>
      <c r="D104" s="1">
        <f>E104+F104</f>
        <v>0</v>
      </c>
      <c r="E104" s="1"/>
      <c r="F104" s="1"/>
    </row>
    <row r="105" spans="1:6" ht="28.5" customHeight="1" hidden="1">
      <c r="A105" s="238">
        <v>4532</v>
      </c>
      <c r="B105" s="257" t="s">
        <v>556</v>
      </c>
      <c r="C105" s="248" t="s">
        <v>132</v>
      </c>
      <c r="D105" s="1">
        <f>E105+F105</f>
        <v>0</v>
      </c>
      <c r="E105" s="1"/>
      <c r="F105" s="1"/>
    </row>
    <row r="106" spans="1:6" ht="28.5" customHeight="1" hidden="1">
      <c r="A106" s="238">
        <v>4533</v>
      </c>
      <c r="B106" s="257" t="s">
        <v>751</v>
      </c>
      <c r="C106" s="248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 hidden="1">
      <c r="A107" s="238"/>
      <c r="B107" s="258" t="s">
        <v>505</v>
      </c>
      <c r="C107" s="248"/>
      <c r="D107" s="1"/>
      <c r="E107" s="1"/>
      <c r="F107" s="1"/>
    </row>
    <row r="108" spans="1:6" ht="18.75" customHeight="1" hidden="1">
      <c r="A108" s="238">
        <v>4534</v>
      </c>
      <c r="B108" s="258" t="s">
        <v>669</v>
      </c>
      <c r="C108" s="248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 hidden="1">
      <c r="A109" s="238"/>
      <c r="B109" s="258" t="s">
        <v>557</v>
      </c>
      <c r="C109" s="248"/>
      <c r="D109" s="1"/>
      <c r="E109" s="1"/>
      <c r="F109" s="1"/>
    </row>
    <row r="110" spans="1:6" ht="21" customHeight="1" hidden="1">
      <c r="A110" s="259">
        <v>4535</v>
      </c>
      <c r="B110" s="260" t="s">
        <v>558</v>
      </c>
      <c r="C110" s="248"/>
      <c r="D110" s="1">
        <f>E110+F110</f>
        <v>0</v>
      </c>
      <c r="E110" s="1"/>
      <c r="F110" s="1"/>
    </row>
    <row r="111" spans="1:6" ht="19.5" customHeight="1" hidden="1">
      <c r="A111" s="238">
        <v>4536</v>
      </c>
      <c r="B111" s="258" t="s">
        <v>559</v>
      </c>
      <c r="C111" s="248"/>
      <c r="D111" s="1">
        <f>E111+F111</f>
        <v>0</v>
      </c>
      <c r="E111" s="1"/>
      <c r="F111" s="1"/>
    </row>
    <row r="112" spans="1:6" ht="19.5" customHeight="1" hidden="1">
      <c r="A112" s="238">
        <v>4537</v>
      </c>
      <c r="B112" s="258" t="s">
        <v>560</v>
      </c>
      <c r="C112" s="248"/>
      <c r="D112" s="1">
        <f>E112+F112</f>
        <v>0</v>
      </c>
      <c r="E112" s="1"/>
      <c r="F112" s="1"/>
    </row>
    <row r="113" spans="1:6" ht="19.5" customHeight="1" hidden="1">
      <c r="A113" s="238">
        <v>4538</v>
      </c>
      <c r="B113" s="258" t="s">
        <v>561</v>
      </c>
      <c r="C113" s="248"/>
      <c r="D113" s="1">
        <f>E113+F113</f>
        <v>0</v>
      </c>
      <c r="E113" s="1"/>
      <c r="F113" s="1"/>
    </row>
    <row r="114" spans="1:6" ht="28.5" customHeight="1" hidden="1">
      <c r="A114" s="238">
        <v>4540</v>
      </c>
      <c r="B114" s="255" t="s">
        <v>752</v>
      </c>
      <c r="C114" s="245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 hidden="1">
      <c r="A115" s="238"/>
      <c r="B115" s="241" t="s">
        <v>233</v>
      </c>
      <c r="C115" s="245"/>
      <c r="D115" s="1"/>
      <c r="E115" s="1"/>
      <c r="F115" s="1"/>
    </row>
    <row r="116" spans="1:6" ht="28.5" customHeight="1" hidden="1">
      <c r="A116" s="238">
        <v>4541</v>
      </c>
      <c r="B116" s="257" t="s">
        <v>562</v>
      </c>
      <c r="C116" s="248" t="s">
        <v>134</v>
      </c>
      <c r="D116" s="1">
        <f>F116</f>
        <v>0</v>
      </c>
      <c r="E116" s="1" t="s">
        <v>66</v>
      </c>
      <c r="F116" s="1"/>
    </row>
    <row r="117" spans="1:6" ht="28.5" customHeight="1" hidden="1">
      <c r="A117" s="238">
        <v>4542</v>
      </c>
      <c r="B117" s="257" t="s">
        <v>563</v>
      </c>
      <c r="C117" s="248" t="s">
        <v>135</v>
      </c>
      <c r="D117" s="1">
        <f>F117</f>
        <v>0</v>
      </c>
      <c r="E117" s="1" t="s">
        <v>66</v>
      </c>
      <c r="F117" s="1"/>
    </row>
    <row r="118" spans="1:6" ht="18.75" customHeight="1" hidden="1">
      <c r="A118" s="238">
        <v>4543</v>
      </c>
      <c r="B118" s="257" t="s">
        <v>753</v>
      </c>
      <c r="C118" s="248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0.75" customHeight="1" hidden="1">
      <c r="A119" s="261"/>
      <c r="B119" s="258" t="s">
        <v>505</v>
      </c>
      <c r="C119" s="262"/>
      <c r="D119" s="109"/>
      <c r="E119" s="109"/>
      <c r="F119" s="109"/>
    </row>
    <row r="120" spans="1:6" ht="14.25" customHeight="1" hidden="1">
      <c r="A120" s="238">
        <v>4544</v>
      </c>
      <c r="B120" s="258" t="s">
        <v>668</v>
      </c>
      <c r="C120" s="248"/>
      <c r="D120" s="1">
        <f>E120+F120</f>
        <v>0</v>
      </c>
      <c r="E120" s="1"/>
      <c r="F120" s="1">
        <f>F122+F123</f>
        <v>0</v>
      </c>
    </row>
    <row r="121" spans="1:6" ht="12.75" customHeight="1" hidden="1">
      <c r="A121" s="238"/>
      <c r="B121" s="258" t="s">
        <v>557</v>
      </c>
      <c r="C121" s="248"/>
      <c r="D121" s="1"/>
      <c r="E121" s="1"/>
      <c r="F121" s="1"/>
    </row>
    <row r="122" spans="1:6" ht="20.25" customHeight="1" hidden="1">
      <c r="A122" s="259">
        <v>4545</v>
      </c>
      <c r="B122" s="260" t="s">
        <v>558</v>
      </c>
      <c r="C122" s="248"/>
      <c r="D122" s="1">
        <f>E122+F122</f>
        <v>0</v>
      </c>
      <c r="E122" s="1"/>
      <c r="F122" s="1"/>
    </row>
    <row r="123" spans="1:6" ht="14.25" customHeight="1" hidden="1">
      <c r="A123" s="238">
        <v>4546</v>
      </c>
      <c r="B123" s="258" t="s">
        <v>564</v>
      </c>
      <c r="C123" s="248"/>
      <c r="D123" s="1">
        <f>E123+F123</f>
        <v>0</v>
      </c>
      <c r="E123" s="1"/>
      <c r="F123" s="1"/>
    </row>
    <row r="124" spans="1:6" ht="20.25" customHeight="1" hidden="1">
      <c r="A124" s="238">
        <v>4547</v>
      </c>
      <c r="B124" s="258" t="s">
        <v>560</v>
      </c>
      <c r="C124" s="248"/>
      <c r="D124" s="1">
        <f>E124+F124</f>
        <v>0</v>
      </c>
      <c r="E124" s="1"/>
      <c r="F124" s="1"/>
    </row>
    <row r="125" spans="1:6" ht="14.25" customHeight="1" hidden="1">
      <c r="A125" s="238">
        <v>4548</v>
      </c>
      <c r="B125" s="258" t="s">
        <v>561</v>
      </c>
      <c r="C125" s="248"/>
      <c r="D125" s="1">
        <f>E125+F125</f>
        <v>0</v>
      </c>
      <c r="E125" s="1"/>
      <c r="F125" s="1"/>
    </row>
    <row r="126" spans="1:6" s="7" customFormat="1" ht="28.5" customHeight="1">
      <c r="A126" s="238">
        <v>4600</v>
      </c>
      <c r="B126" s="255" t="s">
        <v>754</v>
      </c>
      <c r="C126" s="245" t="s">
        <v>60</v>
      </c>
      <c r="D126" s="14">
        <f>E126</f>
        <v>350</v>
      </c>
      <c r="E126" s="14">
        <f>E128+E132+E138</f>
        <v>350</v>
      </c>
      <c r="F126" s="14" t="s">
        <v>66</v>
      </c>
    </row>
    <row r="127" spans="1:6" ht="1.5" customHeight="1" hidden="1">
      <c r="A127" s="238"/>
      <c r="B127" s="241" t="s">
        <v>505</v>
      </c>
      <c r="C127" s="240"/>
      <c r="D127" s="1"/>
      <c r="E127" s="1"/>
      <c r="F127" s="1"/>
    </row>
    <row r="128" spans="1:6" ht="19.5" customHeight="1" hidden="1">
      <c r="A128" s="238">
        <v>4610</v>
      </c>
      <c r="B128" s="263" t="s">
        <v>565</v>
      </c>
      <c r="C128" s="240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hidden="1">
      <c r="A129" s="238"/>
      <c r="B129" s="241" t="s">
        <v>505</v>
      </c>
      <c r="C129" s="240"/>
      <c r="D129" s="1"/>
      <c r="E129" s="1"/>
      <c r="F129" s="1"/>
    </row>
    <row r="130" spans="1:6" ht="28.5" customHeight="1" hidden="1">
      <c r="A130" s="238">
        <v>4610</v>
      </c>
      <c r="B130" s="247" t="s">
        <v>566</v>
      </c>
      <c r="C130" s="240" t="s">
        <v>137</v>
      </c>
      <c r="D130" s="1">
        <f>E130</f>
        <v>0</v>
      </c>
      <c r="E130" s="1"/>
      <c r="F130" s="1" t="s">
        <v>66</v>
      </c>
    </row>
    <row r="131" spans="1:6" ht="28.5" customHeight="1" hidden="1">
      <c r="A131" s="238">
        <v>4620</v>
      </c>
      <c r="B131" s="252" t="s">
        <v>567</v>
      </c>
      <c r="C131" s="240" t="s">
        <v>138</v>
      </c>
      <c r="D131" s="1">
        <f>E131</f>
        <v>0</v>
      </c>
      <c r="E131" s="1"/>
      <c r="F131" s="1" t="s">
        <v>66</v>
      </c>
    </row>
    <row r="132" spans="1:6" ht="26.25" customHeight="1">
      <c r="A132" s="238">
        <v>4630</v>
      </c>
      <c r="B132" s="254" t="s">
        <v>755</v>
      </c>
      <c r="C132" s="245" t="s">
        <v>60</v>
      </c>
      <c r="D132" s="1">
        <f>E132</f>
        <v>350</v>
      </c>
      <c r="E132" s="1">
        <f>E134+E135+E136+E137</f>
        <v>350</v>
      </c>
      <c r="F132" s="1" t="s">
        <v>66</v>
      </c>
    </row>
    <row r="133" spans="1:6" ht="13.5" customHeight="1" hidden="1">
      <c r="A133" s="238"/>
      <c r="B133" s="241" t="s">
        <v>233</v>
      </c>
      <c r="C133" s="245"/>
      <c r="D133" s="1"/>
      <c r="E133" s="1"/>
      <c r="F133" s="1"/>
    </row>
    <row r="134" spans="1:6" ht="18" customHeight="1" hidden="1">
      <c r="A134" s="238">
        <v>4631</v>
      </c>
      <c r="B134" s="252" t="s">
        <v>568</v>
      </c>
      <c r="C134" s="248" t="s">
        <v>139</v>
      </c>
      <c r="D134" s="1">
        <f>E134</f>
        <v>0</v>
      </c>
      <c r="E134" s="1"/>
      <c r="F134" s="1" t="s">
        <v>66</v>
      </c>
    </row>
    <row r="135" spans="1:6" ht="18" customHeight="1" hidden="1">
      <c r="A135" s="238">
        <v>4632</v>
      </c>
      <c r="B135" s="247" t="s">
        <v>569</v>
      </c>
      <c r="C135" s="248" t="s">
        <v>140</v>
      </c>
      <c r="D135" s="1">
        <f>E135</f>
        <v>0</v>
      </c>
      <c r="E135" s="1"/>
      <c r="F135" s="1" t="s">
        <v>66</v>
      </c>
    </row>
    <row r="136" spans="1:6" ht="18" customHeight="1" hidden="1">
      <c r="A136" s="238">
        <v>4633</v>
      </c>
      <c r="B136" s="252" t="s">
        <v>570</v>
      </c>
      <c r="C136" s="248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238">
        <v>4634</v>
      </c>
      <c r="B137" s="252" t="s">
        <v>571</v>
      </c>
      <c r="C137" s="248" t="s">
        <v>650</v>
      </c>
      <c r="D137" s="1">
        <f>E137</f>
        <v>350</v>
      </c>
      <c r="E137" s="1">
        <v>350</v>
      </c>
      <c r="F137" s="1" t="s">
        <v>66</v>
      </c>
    </row>
    <row r="138" spans="1:6" ht="20.25" customHeight="1">
      <c r="A138" s="238">
        <v>4640</v>
      </c>
      <c r="B138" s="254" t="s">
        <v>756</v>
      </c>
      <c r="C138" s="245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238"/>
      <c r="B139" s="241" t="s">
        <v>233</v>
      </c>
      <c r="C139" s="245"/>
      <c r="D139" s="1"/>
      <c r="E139" s="1"/>
      <c r="F139" s="1"/>
    </row>
    <row r="140" spans="1:6" ht="20.25" customHeight="1">
      <c r="A140" s="238">
        <v>4641</v>
      </c>
      <c r="B140" s="252" t="s">
        <v>572</v>
      </c>
      <c r="C140" s="248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214">
        <v>4700</v>
      </c>
      <c r="B141" s="249" t="s">
        <v>757</v>
      </c>
      <c r="C141" s="245" t="s">
        <v>60</v>
      </c>
      <c r="D141" s="14">
        <f>E141+F141-hat1!F136</f>
        <v>1028</v>
      </c>
      <c r="E141" s="14">
        <f>E143+E147+E153+E156+E160+E163+E166</f>
        <v>1028</v>
      </c>
      <c r="F141" s="14">
        <f>F166</f>
        <v>0</v>
      </c>
    </row>
    <row r="142" spans="1:6" ht="15" customHeight="1">
      <c r="A142" s="243"/>
      <c r="B142" s="241" t="s">
        <v>505</v>
      </c>
      <c r="C142" s="240"/>
      <c r="D142" s="1"/>
      <c r="E142" s="1"/>
      <c r="F142" s="1"/>
    </row>
    <row r="143" spans="1:6" ht="28.5" customHeight="1">
      <c r="A143" s="238">
        <v>4710</v>
      </c>
      <c r="B143" s="249" t="s">
        <v>758</v>
      </c>
      <c r="C143" s="245" t="s">
        <v>60</v>
      </c>
      <c r="D143" s="1">
        <f>E143</f>
        <v>246</v>
      </c>
      <c r="E143" s="1">
        <f>E145+E146</f>
        <v>246</v>
      </c>
      <c r="F143" s="1" t="s">
        <v>66</v>
      </c>
    </row>
    <row r="144" spans="1:6" ht="15" customHeight="1" hidden="1">
      <c r="A144" s="238"/>
      <c r="B144" s="241" t="s">
        <v>233</v>
      </c>
      <c r="C144" s="245"/>
      <c r="D144" s="1"/>
      <c r="E144" s="1"/>
      <c r="F144" s="1"/>
    </row>
    <row r="145" spans="1:6" ht="28.5" customHeight="1" hidden="1">
      <c r="A145" s="238">
        <v>4711</v>
      </c>
      <c r="B145" s="247" t="s">
        <v>573</v>
      </c>
      <c r="C145" s="248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238">
        <v>4712</v>
      </c>
      <c r="B146" s="252" t="s">
        <v>574</v>
      </c>
      <c r="C146" s="248" t="s">
        <v>144</v>
      </c>
      <c r="D146" s="1">
        <f>E146</f>
        <v>246</v>
      </c>
      <c r="E146" s="1">
        <v>246</v>
      </c>
      <c r="F146" s="1" t="s">
        <v>66</v>
      </c>
    </row>
    <row r="147" spans="1:6" ht="27" customHeight="1">
      <c r="A147" s="238">
        <v>4720</v>
      </c>
      <c r="B147" s="254" t="s">
        <v>759</v>
      </c>
      <c r="C147" s="264" t="s">
        <v>66</v>
      </c>
      <c r="D147" s="1">
        <f>E147</f>
        <v>32</v>
      </c>
      <c r="E147" s="1">
        <f>E149+E150+E151+E152</f>
        <v>32</v>
      </c>
      <c r="F147" s="1" t="s">
        <v>66</v>
      </c>
    </row>
    <row r="148" spans="1:6" ht="12.75" customHeight="1" hidden="1">
      <c r="A148" s="238"/>
      <c r="B148" s="241" t="s">
        <v>233</v>
      </c>
      <c r="C148" s="245"/>
      <c r="D148" s="1"/>
      <c r="E148" s="1"/>
      <c r="F148" s="1"/>
    </row>
    <row r="149" spans="1:6" ht="18.75" customHeight="1" hidden="1">
      <c r="A149" s="238">
        <v>4721</v>
      </c>
      <c r="B149" s="252" t="s">
        <v>575</v>
      </c>
      <c r="C149" s="248" t="s">
        <v>145</v>
      </c>
      <c r="D149" s="1">
        <f>E149</f>
        <v>0</v>
      </c>
      <c r="E149" s="1"/>
      <c r="F149" s="1" t="s">
        <v>66</v>
      </c>
    </row>
    <row r="150" spans="1:6" ht="18.75" customHeight="1" hidden="1">
      <c r="A150" s="238">
        <v>4722</v>
      </c>
      <c r="B150" s="252" t="s">
        <v>576</v>
      </c>
      <c r="C150" s="265">
        <v>4822</v>
      </c>
      <c r="D150" s="1">
        <f>E150</f>
        <v>0</v>
      </c>
      <c r="E150" s="1"/>
      <c r="F150" s="1" t="s">
        <v>66</v>
      </c>
    </row>
    <row r="151" spans="1:6" ht="18" customHeight="1">
      <c r="A151" s="238">
        <v>4723</v>
      </c>
      <c r="B151" s="252" t="s">
        <v>577</v>
      </c>
      <c r="C151" s="248" t="s">
        <v>146</v>
      </c>
      <c r="D151" s="1">
        <f>E151</f>
        <v>32</v>
      </c>
      <c r="E151" s="1">
        <v>32</v>
      </c>
      <c r="F151" s="1" t="s">
        <v>66</v>
      </c>
    </row>
    <row r="152" spans="1:6" ht="1.5" customHeight="1" hidden="1">
      <c r="A152" s="238">
        <v>4724</v>
      </c>
      <c r="B152" s="252" t="s">
        <v>578</v>
      </c>
      <c r="C152" s="248" t="s">
        <v>147</v>
      </c>
      <c r="D152" s="1">
        <f>E152</f>
        <v>0</v>
      </c>
      <c r="E152" s="1"/>
      <c r="F152" s="1" t="s">
        <v>66</v>
      </c>
    </row>
    <row r="153" spans="1:6" ht="28.5" customHeight="1" hidden="1">
      <c r="A153" s="238">
        <v>4730</v>
      </c>
      <c r="B153" s="254" t="s">
        <v>760</v>
      </c>
      <c r="C153" s="245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hidden="1">
      <c r="A154" s="238"/>
      <c r="B154" s="241" t="s">
        <v>233</v>
      </c>
      <c r="C154" s="245"/>
      <c r="D154" s="1"/>
      <c r="E154" s="1"/>
      <c r="F154" s="1"/>
    </row>
    <row r="155" spans="1:6" ht="21" customHeight="1" hidden="1">
      <c r="A155" s="238">
        <v>4731</v>
      </c>
      <c r="B155" s="256" t="s">
        <v>579</v>
      </c>
      <c r="C155" s="248" t="s">
        <v>148</v>
      </c>
      <c r="D155" s="1">
        <f>E155</f>
        <v>0</v>
      </c>
      <c r="E155" s="1"/>
      <c r="F155" s="1" t="s">
        <v>66</v>
      </c>
    </row>
    <row r="156" spans="1:6" ht="28.5" customHeight="1" hidden="1">
      <c r="A156" s="238">
        <v>4740</v>
      </c>
      <c r="B156" s="254" t="s">
        <v>761</v>
      </c>
      <c r="C156" s="245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hidden="1">
      <c r="A157" s="238"/>
      <c r="B157" s="241" t="s">
        <v>233</v>
      </c>
      <c r="C157" s="245"/>
      <c r="D157" s="1"/>
      <c r="E157" s="1"/>
      <c r="F157" s="1"/>
    </row>
    <row r="158" spans="1:6" ht="28.5" customHeight="1" hidden="1">
      <c r="A158" s="238">
        <v>4741</v>
      </c>
      <c r="B158" s="252" t="s">
        <v>580</v>
      </c>
      <c r="C158" s="248" t="s">
        <v>149</v>
      </c>
      <c r="D158" s="1">
        <f>E158</f>
        <v>0</v>
      </c>
      <c r="E158" s="1"/>
      <c r="F158" s="1" t="s">
        <v>66</v>
      </c>
    </row>
    <row r="159" spans="1:6" ht="28.5" customHeight="1" hidden="1">
      <c r="A159" s="238">
        <v>4742</v>
      </c>
      <c r="B159" s="252" t="s">
        <v>581</v>
      </c>
      <c r="C159" s="248" t="s">
        <v>150</v>
      </c>
      <c r="D159" s="1">
        <f>E159</f>
        <v>0</v>
      </c>
      <c r="E159" s="1"/>
      <c r="F159" s="1" t="s">
        <v>66</v>
      </c>
    </row>
    <row r="160" spans="1:6" ht="28.5" customHeight="1" hidden="1">
      <c r="A160" s="238">
        <v>4750</v>
      </c>
      <c r="B160" s="254" t="s">
        <v>762</v>
      </c>
      <c r="C160" s="245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hidden="1">
      <c r="A161" s="238"/>
      <c r="B161" s="241" t="s">
        <v>233</v>
      </c>
      <c r="C161" s="245"/>
      <c r="D161" s="1"/>
      <c r="E161" s="1"/>
      <c r="F161" s="1"/>
    </row>
    <row r="162" spans="1:6" ht="31.5" customHeight="1" hidden="1">
      <c r="A162" s="238">
        <v>4751</v>
      </c>
      <c r="B162" s="252" t="s">
        <v>582</v>
      </c>
      <c r="C162" s="248" t="s">
        <v>151</v>
      </c>
      <c r="D162" s="1">
        <f>E162</f>
        <v>0</v>
      </c>
      <c r="E162" s="1"/>
      <c r="F162" s="1" t="s">
        <v>66</v>
      </c>
    </row>
    <row r="163" spans="1:6" ht="21" customHeight="1" hidden="1">
      <c r="A163" s="238">
        <v>4760</v>
      </c>
      <c r="B163" s="254" t="s">
        <v>763</v>
      </c>
      <c r="C163" s="245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hidden="1">
      <c r="A164" s="238"/>
      <c r="B164" s="241" t="s">
        <v>233</v>
      </c>
      <c r="C164" s="245"/>
      <c r="D164" s="1"/>
      <c r="E164" s="1"/>
      <c r="F164" s="1"/>
    </row>
    <row r="165" spans="1:6" ht="16.5" customHeight="1">
      <c r="A165" s="238">
        <v>4761</v>
      </c>
      <c r="B165" s="252" t="s">
        <v>583</v>
      </c>
      <c r="C165" s="248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238">
        <v>4770</v>
      </c>
      <c r="B166" s="254" t="s">
        <v>764</v>
      </c>
      <c r="C166" s="245" t="s">
        <v>60</v>
      </c>
      <c r="D166" s="1">
        <f>E166+F166-hat1!F136</f>
        <v>750</v>
      </c>
      <c r="E166" s="1">
        <f>E168</f>
        <v>750</v>
      </c>
      <c r="F166" s="1">
        <f>F168</f>
        <v>0</v>
      </c>
    </row>
    <row r="167" spans="1:6" ht="12.75" customHeight="1">
      <c r="A167" s="238"/>
      <c r="B167" s="241" t="s">
        <v>233</v>
      </c>
      <c r="C167" s="245"/>
      <c r="D167" s="1"/>
      <c r="E167" s="1"/>
      <c r="F167" s="1"/>
    </row>
    <row r="168" spans="1:6" ht="15.75" customHeight="1">
      <c r="A168" s="238">
        <v>4771</v>
      </c>
      <c r="B168" s="252" t="s">
        <v>584</v>
      </c>
      <c r="C168" s="248" t="s">
        <v>153</v>
      </c>
      <c r="D168" s="1">
        <f>E168+F168-hat1!F136</f>
        <v>750</v>
      </c>
      <c r="E168" s="1">
        <v>750</v>
      </c>
      <c r="F168" s="1"/>
    </row>
    <row r="169" spans="1:6" ht="31.5" customHeight="1">
      <c r="A169" s="238">
        <v>4772</v>
      </c>
      <c r="B169" s="252" t="s">
        <v>585</v>
      </c>
      <c r="C169" s="245" t="s">
        <v>60</v>
      </c>
      <c r="D169" s="1">
        <f>E169</f>
        <v>0</v>
      </c>
      <c r="E169" s="1">
        <f>hat1!F136</f>
        <v>0</v>
      </c>
      <c r="F169" s="1" t="s">
        <v>66</v>
      </c>
    </row>
    <row r="170" spans="1:6" s="55" customFormat="1" ht="27.75" customHeight="1">
      <c r="A170" s="238">
        <v>5000</v>
      </c>
      <c r="B170" s="248" t="s">
        <v>765</v>
      </c>
      <c r="C170" s="245" t="s">
        <v>60</v>
      </c>
      <c r="D170" s="14">
        <f>F170</f>
        <v>555.8</v>
      </c>
      <c r="E170" s="14" t="s">
        <v>66</v>
      </c>
      <c r="F170" s="14">
        <f>F172+F190+F196+F199</f>
        <v>555.8</v>
      </c>
    </row>
    <row r="171" spans="1:6" ht="0.75" customHeight="1" hidden="1">
      <c r="A171" s="243"/>
      <c r="B171" s="241" t="s">
        <v>505</v>
      </c>
      <c r="C171" s="240"/>
      <c r="D171" s="1"/>
      <c r="E171" s="1"/>
      <c r="F171" s="1"/>
    </row>
    <row r="172" spans="1:6" ht="31.5" customHeight="1" hidden="1">
      <c r="A172" s="238">
        <v>5100</v>
      </c>
      <c r="B172" s="252" t="s">
        <v>766</v>
      </c>
      <c r="C172" s="245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 hidden="1">
      <c r="A173" s="243"/>
      <c r="B173" s="241" t="s">
        <v>505</v>
      </c>
      <c r="C173" s="240"/>
      <c r="D173" s="1"/>
      <c r="E173" s="1"/>
      <c r="F173" s="1"/>
    </row>
    <row r="174" spans="1:6" ht="28.5" customHeight="1" hidden="1">
      <c r="A174" s="238">
        <v>5110</v>
      </c>
      <c r="B174" s="254" t="s">
        <v>767</v>
      </c>
      <c r="C174" s="245" t="s">
        <v>60</v>
      </c>
      <c r="D174" s="1">
        <f>F174</f>
        <v>0</v>
      </c>
      <c r="E174" s="1"/>
      <c r="F174" s="1">
        <f>F176+F177+F178</f>
        <v>0</v>
      </c>
    </row>
    <row r="175" spans="1:6" ht="3" customHeight="1" hidden="1">
      <c r="A175" s="238"/>
      <c r="B175" s="241" t="s">
        <v>233</v>
      </c>
      <c r="C175" s="245"/>
      <c r="D175" s="1"/>
      <c r="E175" s="1"/>
      <c r="F175" s="1"/>
    </row>
    <row r="176" spans="1:6" ht="19.5" customHeight="1" hidden="1">
      <c r="A176" s="238">
        <v>5111</v>
      </c>
      <c r="B176" s="252" t="s">
        <v>586</v>
      </c>
      <c r="C176" s="266" t="s">
        <v>154</v>
      </c>
      <c r="D176" s="1">
        <f>F176</f>
        <v>0</v>
      </c>
      <c r="E176" s="1" t="s">
        <v>66</v>
      </c>
      <c r="F176" s="1"/>
    </row>
    <row r="177" spans="1:6" ht="19.5" customHeight="1" hidden="1">
      <c r="A177" s="238">
        <v>5112</v>
      </c>
      <c r="B177" s="252" t="s">
        <v>587</v>
      </c>
      <c r="C177" s="266" t="s">
        <v>155</v>
      </c>
      <c r="D177" s="1">
        <f>F177</f>
        <v>0</v>
      </c>
      <c r="E177" s="1" t="s">
        <v>66</v>
      </c>
      <c r="F177" s="1"/>
    </row>
    <row r="178" spans="1:6" ht="19.5" customHeight="1" hidden="1">
      <c r="A178" s="238">
        <v>5113</v>
      </c>
      <c r="B178" s="252" t="s">
        <v>588</v>
      </c>
      <c r="C178" s="266" t="s">
        <v>156</v>
      </c>
      <c r="D178" s="1">
        <f>F178</f>
        <v>0</v>
      </c>
      <c r="E178" s="1" t="s">
        <v>66</v>
      </c>
      <c r="F178" s="1"/>
    </row>
    <row r="179" spans="1:6" ht="30.75" customHeight="1" hidden="1">
      <c r="A179" s="238">
        <v>5120</v>
      </c>
      <c r="B179" s="254" t="s">
        <v>768</v>
      </c>
      <c r="C179" s="245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 hidden="1">
      <c r="A180" s="238"/>
      <c r="B180" s="267" t="s">
        <v>233</v>
      </c>
      <c r="C180" s="245"/>
      <c r="D180" s="1"/>
      <c r="E180" s="1"/>
      <c r="F180" s="1"/>
    </row>
    <row r="181" spans="1:6" ht="19.5" customHeight="1" hidden="1">
      <c r="A181" s="238">
        <v>5121</v>
      </c>
      <c r="B181" s="252" t="s">
        <v>589</v>
      </c>
      <c r="C181" s="266" t="s">
        <v>157</v>
      </c>
      <c r="D181" s="1">
        <f>F181</f>
        <v>0</v>
      </c>
      <c r="E181" s="1" t="s">
        <v>66</v>
      </c>
      <c r="F181" s="1"/>
    </row>
    <row r="182" spans="1:6" ht="19.5" customHeight="1" hidden="1">
      <c r="A182" s="238">
        <v>5122</v>
      </c>
      <c r="B182" s="252" t="s">
        <v>590</v>
      </c>
      <c r="C182" s="266" t="s">
        <v>158</v>
      </c>
      <c r="D182" s="1">
        <f>F182</f>
        <v>0</v>
      </c>
      <c r="E182" s="1" t="s">
        <v>66</v>
      </c>
      <c r="F182" s="1"/>
    </row>
    <row r="183" spans="1:6" ht="19.5" customHeight="1" hidden="1">
      <c r="A183" s="238">
        <v>5123</v>
      </c>
      <c r="B183" s="252" t="s">
        <v>591</v>
      </c>
      <c r="C183" s="266" t="s">
        <v>159</v>
      </c>
      <c r="D183" s="1">
        <f>F183</f>
        <v>0</v>
      </c>
      <c r="E183" s="1" t="s">
        <v>66</v>
      </c>
      <c r="F183" s="1"/>
    </row>
    <row r="184" spans="1:6" ht="28.5" customHeight="1" hidden="1">
      <c r="A184" s="238">
        <v>5130</v>
      </c>
      <c r="B184" s="254" t="s">
        <v>769</v>
      </c>
      <c r="C184" s="245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 hidden="1">
      <c r="A185" s="238"/>
      <c r="B185" s="241" t="s">
        <v>233</v>
      </c>
      <c r="C185" s="245"/>
      <c r="D185" s="1"/>
      <c r="E185" s="1"/>
      <c r="F185" s="1"/>
    </row>
    <row r="186" spans="1:6" ht="21" customHeight="1" hidden="1">
      <c r="A186" s="238">
        <v>5131</v>
      </c>
      <c r="B186" s="252" t="s">
        <v>592</v>
      </c>
      <c r="C186" s="266" t="s">
        <v>160</v>
      </c>
      <c r="D186" s="1">
        <f>F186</f>
        <v>0</v>
      </c>
      <c r="E186" s="1" t="s">
        <v>66</v>
      </c>
      <c r="F186" s="1"/>
    </row>
    <row r="187" spans="1:6" ht="21" customHeight="1" hidden="1">
      <c r="A187" s="238">
        <v>5132</v>
      </c>
      <c r="B187" s="252" t="s">
        <v>593</v>
      </c>
      <c r="C187" s="266" t="s">
        <v>161</v>
      </c>
      <c r="D187" s="1">
        <f>F187</f>
        <v>0</v>
      </c>
      <c r="E187" s="1" t="s">
        <v>66</v>
      </c>
      <c r="F187" s="1"/>
    </row>
    <row r="188" spans="1:6" ht="21" customHeight="1" hidden="1">
      <c r="A188" s="238">
        <v>5133</v>
      </c>
      <c r="B188" s="252" t="s">
        <v>594</v>
      </c>
      <c r="C188" s="266" t="s">
        <v>162</v>
      </c>
      <c r="D188" s="1">
        <f>E188+F188</f>
        <v>0</v>
      </c>
      <c r="E188" s="1"/>
      <c r="F188" s="1"/>
    </row>
    <row r="189" spans="1:6" ht="21" customHeight="1" hidden="1">
      <c r="A189" s="238">
        <v>5134</v>
      </c>
      <c r="B189" s="252" t="s">
        <v>595</v>
      </c>
      <c r="C189" s="266" t="s">
        <v>163</v>
      </c>
      <c r="D189" s="1">
        <f>E189+F189</f>
        <v>0</v>
      </c>
      <c r="E189" s="1"/>
      <c r="F189" s="1"/>
    </row>
    <row r="190" spans="1:6" ht="22.5" customHeight="1">
      <c r="A190" s="238">
        <v>5200</v>
      </c>
      <c r="B190" s="254" t="s">
        <v>770</v>
      </c>
      <c r="C190" s="245" t="s">
        <v>60</v>
      </c>
      <c r="D190" s="1">
        <f>F190</f>
        <v>555.8</v>
      </c>
      <c r="E190" s="1" t="s">
        <v>66</v>
      </c>
      <c r="F190" s="1">
        <f>F192+F193+F194+F195</f>
        <v>555.8</v>
      </c>
    </row>
    <row r="191" spans="1:6" ht="12.75" customHeight="1">
      <c r="A191" s="243"/>
      <c r="B191" s="241" t="s">
        <v>505</v>
      </c>
      <c r="C191" s="240"/>
      <c r="D191" s="1"/>
      <c r="E191" s="1"/>
      <c r="F191" s="1"/>
    </row>
    <row r="192" spans="1:6" ht="20.25" customHeight="1">
      <c r="A192" s="238">
        <v>5211</v>
      </c>
      <c r="B192" s="252" t="s">
        <v>596</v>
      </c>
      <c r="C192" s="266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238">
        <v>5221</v>
      </c>
      <c r="B193" s="252" t="s">
        <v>597</v>
      </c>
      <c r="C193" s="266" t="s">
        <v>165</v>
      </c>
      <c r="D193" s="1">
        <f>F193</f>
        <v>555.8</v>
      </c>
      <c r="E193" s="1" t="s">
        <v>66</v>
      </c>
      <c r="F193" s="1">
        <v>555.8</v>
      </c>
    </row>
    <row r="194" spans="1:6" ht="20.25" customHeight="1" hidden="1">
      <c r="A194" s="238">
        <v>5231</v>
      </c>
      <c r="B194" s="252" t="s">
        <v>598</v>
      </c>
      <c r="C194" s="266" t="s">
        <v>166</v>
      </c>
      <c r="D194" s="1">
        <f>F194</f>
        <v>0</v>
      </c>
      <c r="E194" s="1" t="s">
        <v>66</v>
      </c>
      <c r="F194" s="1"/>
    </row>
    <row r="195" spans="1:6" ht="20.25" customHeight="1" hidden="1">
      <c r="A195" s="238">
        <v>5241</v>
      </c>
      <c r="B195" s="252" t="s">
        <v>599</v>
      </c>
      <c r="C195" s="266" t="s">
        <v>167</v>
      </c>
      <c r="D195" s="1">
        <f>F195</f>
        <v>0</v>
      </c>
      <c r="E195" s="1" t="s">
        <v>66</v>
      </c>
      <c r="F195" s="1"/>
    </row>
    <row r="196" spans="1:6" ht="21.75" customHeight="1" hidden="1">
      <c r="A196" s="238">
        <v>5300</v>
      </c>
      <c r="B196" s="254" t="s">
        <v>771</v>
      </c>
      <c r="C196" s="245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hidden="1">
      <c r="A197" s="243"/>
      <c r="B197" s="241" t="s">
        <v>505</v>
      </c>
      <c r="C197" s="240"/>
      <c r="D197" s="1"/>
      <c r="E197" s="1"/>
      <c r="F197" s="1"/>
    </row>
    <row r="198" spans="1:6" ht="14.25" customHeight="1" hidden="1">
      <c r="A198" s="238">
        <v>5311</v>
      </c>
      <c r="B198" s="252" t="s">
        <v>600</v>
      </c>
      <c r="C198" s="266" t="s">
        <v>168</v>
      </c>
      <c r="D198" s="1">
        <f>F198</f>
        <v>0</v>
      </c>
      <c r="E198" s="1" t="s">
        <v>66</v>
      </c>
      <c r="F198" s="1"/>
    </row>
    <row r="199" spans="1:6" ht="28.5" customHeight="1" hidden="1">
      <c r="A199" s="238">
        <v>5400</v>
      </c>
      <c r="B199" s="254" t="s">
        <v>772</v>
      </c>
      <c r="C199" s="245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 hidden="1">
      <c r="A200" s="243"/>
      <c r="B200" s="241" t="s">
        <v>505</v>
      </c>
      <c r="C200" s="240"/>
      <c r="D200" s="1"/>
      <c r="E200" s="1"/>
      <c r="F200" s="1"/>
    </row>
    <row r="201" spans="1:6" ht="15.75" customHeight="1" hidden="1">
      <c r="A201" s="238">
        <v>5411</v>
      </c>
      <c r="B201" s="252" t="s">
        <v>601</v>
      </c>
      <c r="C201" s="266" t="s">
        <v>169</v>
      </c>
      <c r="D201" s="1">
        <f>F201</f>
        <v>0</v>
      </c>
      <c r="E201" s="1" t="s">
        <v>66</v>
      </c>
      <c r="F201" s="1"/>
    </row>
    <row r="202" spans="1:6" ht="15.75" customHeight="1" hidden="1">
      <c r="A202" s="238">
        <v>5421</v>
      </c>
      <c r="B202" s="252" t="s">
        <v>602</v>
      </c>
      <c r="C202" s="266" t="s">
        <v>170</v>
      </c>
      <c r="D202" s="1">
        <f>F202</f>
        <v>0</v>
      </c>
      <c r="E202" s="1" t="s">
        <v>66</v>
      </c>
      <c r="F202" s="1"/>
    </row>
    <row r="203" spans="1:6" ht="15.75" customHeight="1" hidden="1">
      <c r="A203" s="238">
        <v>5431</v>
      </c>
      <c r="B203" s="252" t="s">
        <v>603</v>
      </c>
      <c r="C203" s="266" t="s">
        <v>171</v>
      </c>
      <c r="D203" s="1">
        <f>F203</f>
        <v>0</v>
      </c>
      <c r="E203" s="1" t="s">
        <v>66</v>
      </c>
      <c r="F203" s="1"/>
    </row>
    <row r="204" spans="1:6" ht="15.75" customHeight="1" hidden="1">
      <c r="A204" s="238">
        <v>5441</v>
      </c>
      <c r="B204" s="268" t="s">
        <v>604</v>
      </c>
      <c r="C204" s="266" t="s">
        <v>172</v>
      </c>
      <c r="D204" s="1">
        <f>F204</f>
        <v>0</v>
      </c>
      <c r="E204" s="1" t="s">
        <v>66</v>
      </c>
      <c r="F204" s="1"/>
    </row>
    <row r="205" spans="1:6" s="56" customFormat="1" ht="28.5" customHeight="1" hidden="1">
      <c r="A205" s="269" t="s">
        <v>173</v>
      </c>
      <c r="B205" s="270" t="s">
        <v>773</v>
      </c>
      <c r="C205" s="271" t="s">
        <v>60</v>
      </c>
      <c r="D205" s="14">
        <f>F205</f>
        <v>0</v>
      </c>
      <c r="E205" s="14" t="s">
        <v>174</v>
      </c>
      <c r="F205" s="14">
        <f>F207+F212+F220+F223</f>
        <v>0</v>
      </c>
    </row>
    <row r="206" spans="1:6" s="57" customFormat="1" ht="16.5" customHeight="1" hidden="1">
      <c r="A206" s="269"/>
      <c r="B206" s="267" t="s">
        <v>326</v>
      </c>
      <c r="C206" s="271"/>
      <c r="D206" s="1"/>
      <c r="E206" s="1"/>
      <c r="F206" s="1"/>
    </row>
    <row r="207" spans="1:6" ht="28.5" customHeight="1" hidden="1">
      <c r="A207" s="272" t="s">
        <v>175</v>
      </c>
      <c r="B207" s="270" t="s">
        <v>774</v>
      </c>
      <c r="C207" s="237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hidden="1">
      <c r="A208" s="272"/>
      <c r="B208" s="267" t="s">
        <v>326</v>
      </c>
      <c r="C208" s="237"/>
      <c r="D208" s="1"/>
      <c r="E208" s="1"/>
      <c r="F208" s="1"/>
    </row>
    <row r="209" spans="1:6" ht="13.5" customHeight="1" hidden="1">
      <c r="A209" s="272" t="s">
        <v>176</v>
      </c>
      <c r="B209" s="273" t="s">
        <v>605</v>
      </c>
      <c r="C209" s="266" t="s">
        <v>177</v>
      </c>
      <c r="D209" s="1">
        <f>E209+F209</f>
        <v>0</v>
      </c>
      <c r="E209" s="1"/>
      <c r="F209" s="1"/>
    </row>
    <row r="210" spans="1:6" s="59" customFormat="1" ht="14.25" customHeight="1" hidden="1">
      <c r="A210" s="272" t="s">
        <v>178</v>
      </c>
      <c r="B210" s="273" t="s">
        <v>606</v>
      </c>
      <c r="C210" s="266" t="s">
        <v>179</v>
      </c>
      <c r="D210" s="1">
        <f>E210+F210</f>
        <v>0</v>
      </c>
      <c r="E210" s="58"/>
      <c r="F210" s="58"/>
    </row>
    <row r="211" spans="1:6" ht="14.25" customHeight="1" hidden="1">
      <c r="A211" s="274" t="s">
        <v>180</v>
      </c>
      <c r="B211" s="273" t="s">
        <v>607</v>
      </c>
      <c r="C211" s="266" t="s">
        <v>181</v>
      </c>
      <c r="D211" s="1">
        <f>F211</f>
        <v>0</v>
      </c>
      <c r="E211" s="1" t="s">
        <v>174</v>
      </c>
      <c r="F211" s="1"/>
    </row>
    <row r="212" spans="1:6" ht="15.75" customHeight="1" hidden="1">
      <c r="A212" s="274" t="s">
        <v>182</v>
      </c>
      <c r="B212" s="270" t="s">
        <v>775</v>
      </c>
      <c r="C212" s="237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0.75" customHeight="1">
      <c r="A213" s="274"/>
      <c r="B213" s="267" t="s">
        <v>326</v>
      </c>
      <c r="C213" s="237"/>
      <c r="D213" s="1"/>
      <c r="E213" s="1"/>
      <c r="F213" s="1"/>
    </row>
    <row r="214" spans="1:6" ht="28.5" customHeight="1" hidden="1">
      <c r="A214" s="274" t="s">
        <v>183</v>
      </c>
      <c r="B214" s="273" t="s">
        <v>608</v>
      </c>
      <c r="C214" s="248" t="s">
        <v>184</v>
      </c>
      <c r="D214" s="1">
        <f>F214</f>
        <v>0</v>
      </c>
      <c r="E214" s="1" t="s">
        <v>174</v>
      </c>
      <c r="F214" s="1"/>
    </row>
    <row r="215" spans="1:6" ht="28.5" customHeight="1" hidden="1">
      <c r="A215" s="274" t="s">
        <v>185</v>
      </c>
      <c r="B215" s="273" t="s">
        <v>776</v>
      </c>
      <c r="C215" s="237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 hidden="1">
      <c r="A216" s="274"/>
      <c r="B216" s="270" t="s">
        <v>233</v>
      </c>
      <c r="C216" s="245"/>
      <c r="D216" s="1"/>
      <c r="E216" s="1"/>
      <c r="F216" s="1"/>
    </row>
    <row r="217" spans="1:6" ht="18" customHeight="1" hidden="1">
      <c r="A217" s="274" t="s">
        <v>186</v>
      </c>
      <c r="B217" s="270" t="s">
        <v>609</v>
      </c>
      <c r="C217" s="266" t="s">
        <v>187</v>
      </c>
      <c r="D217" s="1">
        <f>E217+F217</f>
        <v>0</v>
      </c>
      <c r="E217" s="1"/>
      <c r="F217" s="1"/>
    </row>
    <row r="218" spans="1:6" ht="18" customHeight="1" hidden="1">
      <c r="A218" s="275" t="s">
        <v>188</v>
      </c>
      <c r="B218" s="270" t="s">
        <v>610</v>
      </c>
      <c r="C218" s="248" t="s">
        <v>189</v>
      </c>
      <c r="D218" s="1">
        <f>F218</f>
        <v>0</v>
      </c>
      <c r="E218" s="1" t="s">
        <v>174</v>
      </c>
      <c r="F218" s="1"/>
    </row>
    <row r="219" spans="1:6" ht="15.75" customHeight="1" hidden="1">
      <c r="A219" s="274" t="s">
        <v>190</v>
      </c>
      <c r="B219" s="276" t="s">
        <v>611</v>
      </c>
      <c r="C219" s="248" t="s">
        <v>191</v>
      </c>
      <c r="D219" s="1">
        <f>F219</f>
        <v>0</v>
      </c>
      <c r="E219" s="1" t="s">
        <v>174</v>
      </c>
      <c r="F219" s="1"/>
    </row>
    <row r="220" spans="1:6" ht="30.75" customHeight="1" hidden="1">
      <c r="A220" s="274" t="s">
        <v>192</v>
      </c>
      <c r="B220" s="270" t="s">
        <v>777</v>
      </c>
      <c r="C220" s="237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 hidden="1">
      <c r="A221" s="274"/>
      <c r="B221" s="267" t="s">
        <v>326</v>
      </c>
      <c r="C221" s="245"/>
      <c r="D221" s="1"/>
      <c r="E221" s="1"/>
      <c r="F221" s="1"/>
    </row>
    <row r="222" spans="1:6" ht="20.25" customHeight="1" hidden="1">
      <c r="A222" s="275" t="s">
        <v>193</v>
      </c>
      <c r="B222" s="273" t="s">
        <v>612</v>
      </c>
      <c r="C222" s="277" t="s">
        <v>194</v>
      </c>
      <c r="D222" s="1">
        <f>F222</f>
        <v>0</v>
      </c>
      <c r="E222" s="1" t="s">
        <v>174</v>
      </c>
      <c r="F222" s="1"/>
    </row>
    <row r="223" spans="1:6" ht="28.5" customHeight="1" hidden="1">
      <c r="A223" s="274" t="s">
        <v>195</v>
      </c>
      <c r="B223" s="270" t="s">
        <v>778</v>
      </c>
      <c r="C223" s="237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 hidden="1">
      <c r="A224" s="274"/>
      <c r="B224" s="267" t="s">
        <v>326</v>
      </c>
      <c r="C224" s="237"/>
      <c r="D224" s="1"/>
      <c r="E224" s="1"/>
      <c r="F224" s="1"/>
    </row>
    <row r="225" spans="1:6" ht="20.25" customHeight="1" hidden="1">
      <c r="A225" s="274" t="s">
        <v>196</v>
      </c>
      <c r="B225" s="273" t="s">
        <v>613</v>
      </c>
      <c r="C225" s="266" t="s">
        <v>197</v>
      </c>
      <c r="D225" s="1">
        <f>F225</f>
        <v>0</v>
      </c>
      <c r="E225" s="1" t="s">
        <v>174</v>
      </c>
      <c r="F225" s="1"/>
    </row>
    <row r="226" spans="1:6" ht="18.75" customHeight="1" hidden="1">
      <c r="A226" s="275" t="s">
        <v>198</v>
      </c>
      <c r="B226" s="273" t="s">
        <v>614</v>
      </c>
      <c r="C226" s="277" t="s">
        <v>199</v>
      </c>
      <c r="D226" s="1">
        <f>F226</f>
        <v>0</v>
      </c>
      <c r="E226" s="1" t="s">
        <v>174</v>
      </c>
      <c r="F226" s="1"/>
    </row>
    <row r="227" spans="1:6" ht="28.5" customHeight="1" hidden="1">
      <c r="A227" s="274" t="s">
        <v>200</v>
      </c>
      <c r="B227" s="273" t="s">
        <v>615</v>
      </c>
      <c r="C227" s="248" t="s">
        <v>201</v>
      </c>
      <c r="D227" s="1">
        <f>F227</f>
        <v>0</v>
      </c>
      <c r="E227" s="1" t="s">
        <v>174</v>
      </c>
      <c r="F227" s="1"/>
    </row>
    <row r="228" spans="1:6" ht="30" customHeight="1" hidden="1">
      <c r="A228" s="274" t="s">
        <v>202</v>
      </c>
      <c r="B228" s="273" t="s">
        <v>616</v>
      </c>
      <c r="C228" s="248" t="s">
        <v>203</v>
      </c>
      <c r="D228" s="1">
        <f>F228</f>
        <v>0</v>
      </c>
      <c r="E228" s="1" t="s">
        <v>174</v>
      </c>
      <c r="F228" s="1"/>
    </row>
    <row r="229" spans="1:6" s="61" customFormat="1" ht="28.5" customHeight="1">
      <c r="A229" s="60"/>
      <c r="B229" s="3"/>
      <c r="C229" s="60"/>
      <c r="D229" s="3"/>
      <c r="E229" s="3"/>
      <c r="F229" s="3"/>
    </row>
    <row r="230" spans="1:6" s="61" customFormat="1" ht="28.5" customHeight="1">
      <c r="A230" s="60"/>
      <c r="B230" s="3"/>
      <c r="C230" s="60"/>
      <c r="D230" s="3"/>
      <c r="E230" s="3"/>
      <c r="F230" s="3"/>
    </row>
    <row r="231" spans="1:6" s="61" customFormat="1" ht="28.5" customHeight="1">
      <c r="A231" s="60"/>
      <c r="B231" s="3"/>
      <c r="C231" s="60"/>
      <c r="D231" s="3"/>
      <c r="E231" s="3"/>
      <c r="F231" s="3"/>
    </row>
    <row r="232" spans="1:6" s="61" customFormat="1" ht="28.5" customHeight="1">
      <c r="A232" s="60"/>
      <c r="B232" s="3"/>
      <c r="C232" s="60"/>
      <c r="D232" s="3"/>
      <c r="E232" s="3"/>
      <c r="F232" s="3"/>
    </row>
    <row r="233" spans="1:6" s="61" customFormat="1" ht="28.5" customHeight="1">
      <c r="A233" s="60"/>
      <c r="B233" s="3"/>
      <c r="C233" s="60"/>
      <c r="D233" s="3"/>
      <c r="E233" s="3"/>
      <c r="F233" s="3"/>
    </row>
    <row r="234" spans="1:6" s="61" customFormat="1" ht="28.5" customHeight="1">
      <c r="A234" s="60"/>
      <c r="B234" s="3"/>
      <c r="C234" s="60"/>
      <c r="D234" s="3"/>
      <c r="E234" s="3"/>
      <c r="F234" s="3"/>
    </row>
    <row r="235" spans="1:6" s="61" customFormat="1" ht="28.5" customHeight="1">
      <c r="A235" s="60"/>
      <c r="B235" s="3"/>
      <c r="C235" s="60"/>
      <c r="D235" s="3"/>
      <c r="E235" s="3"/>
      <c r="F235" s="3"/>
    </row>
    <row r="236" spans="1:6" s="61" customFormat="1" ht="28.5" customHeight="1">
      <c r="A236" s="60"/>
      <c r="B236" s="3"/>
      <c r="C236" s="60"/>
      <c r="D236" s="3"/>
      <c r="E236" s="3"/>
      <c r="F236" s="3"/>
    </row>
    <row r="237" spans="1:6" s="61" customFormat="1" ht="28.5" customHeight="1">
      <c r="A237" s="60"/>
      <c r="B237" s="3"/>
      <c r="C237" s="60"/>
      <c r="D237" s="3"/>
      <c r="E237" s="3"/>
      <c r="F237" s="3"/>
    </row>
    <row r="238" spans="1:6" s="61" customFormat="1" ht="28.5" customHeight="1">
      <c r="A238" s="60"/>
      <c r="B238" s="3"/>
      <c r="C238" s="60"/>
      <c r="D238" s="3"/>
      <c r="E238" s="3"/>
      <c r="F238" s="3"/>
    </row>
    <row r="239" spans="1:6" s="61" customFormat="1" ht="28.5" customHeight="1">
      <c r="A239" s="60"/>
      <c r="B239" s="3"/>
      <c r="C239" s="60"/>
      <c r="D239" s="3"/>
      <c r="E239" s="3"/>
      <c r="F239" s="3"/>
    </row>
    <row r="240" spans="1:6" s="61" customFormat="1" ht="28.5" customHeight="1">
      <c r="A240" s="60"/>
      <c r="B240" s="3"/>
      <c r="C240" s="60"/>
      <c r="D240" s="3"/>
      <c r="E240" s="3"/>
      <c r="F240" s="3"/>
    </row>
    <row r="241" spans="1:6" s="61" customFormat="1" ht="28.5" customHeight="1">
      <c r="A241" s="60"/>
      <c r="B241" s="3"/>
      <c r="C241" s="60"/>
      <c r="D241" s="3"/>
      <c r="E241" s="3"/>
      <c r="F241" s="3"/>
    </row>
    <row r="242" spans="1:6" s="61" customFormat="1" ht="28.5" customHeight="1">
      <c r="A242" s="60"/>
      <c r="B242" s="3"/>
      <c r="C242" s="60"/>
      <c r="D242" s="3"/>
      <c r="E242" s="3"/>
      <c r="F242" s="3"/>
    </row>
    <row r="243" spans="1:6" s="61" customFormat="1" ht="28.5" customHeight="1">
      <c r="A243" s="60"/>
      <c r="B243" s="3"/>
      <c r="C243" s="60"/>
      <c r="D243" s="3"/>
      <c r="E243" s="3"/>
      <c r="F243" s="3"/>
    </row>
    <row r="244" spans="1:6" s="61" customFormat="1" ht="28.5" customHeight="1">
      <c r="A244" s="60"/>
      <c r="B244" s="3"/>
      <c r="C244" s="60"/>
      <c r="D244" s="3"/>
      <c r="E244" s="3"/>
      <c r="F244" s="3"/>
    </row>
    <row r="245" spans="1:6" s="61" customFormat="1" ht="28.5" customHeight="1">
      <c r="A245" s="60"/>
      <c r="B245" s="3"/>
      <c r="C245" s="60"/>
      <c r="D245" s="3"/>
      <c r="E245" s="3"/>
      <c r="F245" s="3"/>
    </row>
    <row r="246" spans="1:6" s="61" customFormat="1" ht="28.5" customHeight="1">
      <c r="A246" s="60"/>
      <c r="B246" s="3"/>
      <c r="C246" s="60"/>
      <c r="D246" s="3"/>
      <c r="E246" s="3"/>
      <c r="F246" s="3"/>
    </row>
    <row r="247" spans="1:6" s="61" customFormat="1" ht="28.5" customHeight="1">
      <c r="A247" s="60"/>
      <c r="B247" s="3"/>
      <c r="C247" s="60"/>
      <c r="D247" s="3"/>
      <c r="E247" s="3"/>
      <c r="F247" s="3"/>
    </row>
    <row r="248" spans="1:6" s="61" customFormat="1" ht="28.5" customHeight="1">
      <c r="A248" s="60"/>
      <c r="B248" s="3"/>
      <c r="C248" s="60"/>
      <c r="D248" s="3"/>
      <c r="E248" s="3"/>
      <c r="F248" s="3"/>
    </row>
    <row r="249" spans="1:6" s="61" customFormat="1" ht="28.5" customHeight="1">
      <c r="A249" s="60"/>
      <c r="B249" s="3"/>
      <c r="C249" s="60"/>
      <c r="D249" s="3"/>
      <c r="E249" s="3"/>
      <c r="F249" s="3"/>
    </row>
    <row r="250" spans="1:6" s="61" customFormat="1" ht="28.5" customHeight="1">
      <c r="A250" s="60"/>
      <c r="B250" s="3"/>
      <c r="C250" s="60"/>
      <c r="D250" s="3"/>
      <c r="E250" s="3"/>
      <c r="F250" s="3"/>
    </row>
    <row r="251" spans="1:6" s="61" customFormat="1" ht="28.5" customHeight="1">
      <c r="A251" s="60"/>
      <c r="B251" s="3"/>
      <c r="C251" s="60"/>
      <c r="D251" s="3"/>
      <c r="E251" s="3"/>
      <c r="F251" s="3"/>
    </row>
    <row r="252" spans="1:6" s="61" customFormat="1" ht="28.5" customHeight="1">
      <c r="A252" s="60"/>
      <c r="B252" s="3"/>
      <c r="C252" s="60"/>
      <c r="D252" s="3"/>
      <c r="E252" s="3"/>
      <c r="F252" s="3"/>
    </row>
    <row r="253" spans="1:6" s="61" customFormat="1" ht="28.5" customHeight="1">
      <c r="A253" s="60"/>
      <c r="B253" s="3"/>
      <c r="C253" s="60"/>
      <c r="D253" s="3"/>
      <c r="E253" s="3"/>
      <c r="F253" s="3"/>
    </row>
    <row r="254" spans="1:6" s="61" customFormat="1" ht="28.5" customHeight="1">
      <c r="A254" s="60"/>
      <c r="B254" s="3"/>
      <c r="C254" s="60"/>
      <c r="D254" s="3"/>
      <c r="E254" s="3"/>
      <c r="F254" s="3"/>
    </row>
    <row r="255" spans="1:6" s="61" customFormat="1" ht="28.5" customHeight="1">
      <c r="A255" s="60"/>
      <c r="B255" s="3"/>
      <c r="C255" s="60"/>
      <c r="D255" s="3"/>
      <c r="E255" s="3"/>
      <c r="F255" s="3"/>
    </row>
    <row r="256" spans="1:6" s="61" customFormat="1" ht="28.5" customHeight="1">
      <c r="A256" s="60"/>
      <c r="B256" s="3"/>
      <c r="C256" s="60"/>
      <c r="D256" s="3"/>
      <c r="E256" s="3"/>
      <c r="F256" s="3"/>
    </row>
    <row r="257" spans="1:6" s="61" customFormat="1" ht="28.5" customHeight="1">
      <c r="A257" s="60"/>
      <c r="B257" s="3"/>
      <c r="C257" s="60"/>
      <c r="D257" s="3"/>
      <c r="E257" s="3"/>
      <c r="F257" s="3"/>
    </row>
    <row r="258" spans="1:6" s="61" customFormat="1" ht="28.5" customHeight="1">
      <c r="A258" s="60"/>
      <c r="B258" s="3"/>
      <c r="C258" s="60"/>
      <c r="D258" s="3"/>
      <c r="E258" s="3"/>
      <c r="F258" s="3"/>
    </row>
    <row r="259" spans="1:6" s="61" customFormat="1" ht="28.5" customHeight="1">
      <c r="A259" s="60"/>
      <c r="B259" s="3"/>
      <c r="C259" s="60"/>
      <c r="D259" s="3"/>
      <c r="E259" s="3"/>
      <c r="F259" s="3"/>
    </row>
    <row r="260" spans="1:6" s="61" customFormat="1" ht="28.5" customHeight="1">
      <c r="A260" s="60"/>
      <c r="B260" s="3"/>
      <c r="C260" s="60"/>
      <c r="D260" s="3"/>
      <c r="E260" s="3"/>
      <c r="F260" s="3"/>
    </row>
    <row r="261" spans="1:6" s="61" customFormat="1" ht="28.5" customHeight="1">
      <c r="A261" s="60"/>
      <c r="B261" s="3"/>
      <c r="C261" s="60"/>
      <c r="D261" s="3"/>
      <c r="E261" s="3"/>
      <c r="F261" s="3"/>
    </row>
    <row r="262" spans="1:6" s="61" customFormat="1" ht="28.5" customHeight="1">
      <c r="A262" s="60"/>
      <c r="B262" s="3"/>
      <c r="C262" s="60"/>
      <c r="D262" s="3"/>
      <c r="E262" s="3"/>
      <c r="F262" s="3"/>
    </row>
    <row r="263" spans="1:6" s="61" customFormat="1" ht="28.5" customHeight="1">
      <c r="A263" s="60"/>
      <c r="B263" s="3"/>
      <c r="C263" s="60"/>
      <c r="D263" s="3"/>
      <c r="E263" s="3"/>
      <c r="F263" s="3"/>
    </row>
    <row r="264" spans="1:6" s="61" customFormat="1" ht="28.5" customHeight="1">
      <c r="A264" s="60"/>
      <c r="B264" s="3"/>
      <c r="C264" s="60"/>
      <c r="D264" s="3"/>
      <c r="E264" s="3"/>
      <c r="F264" s="3"/>
    </row>
    <row r="265" spans="1:6" s="61" customFormat="1" ht="28.5" customHeight="1">
      <c r="A265" s="60"/>
      <c r="B265" s="3"/>
      <c r="C265" s="60"/>
      <c r="D265" s="3"/>
      <c r="E265" s="3"/>
      <c r="F265" s="3"/>
    </row>
    <row r="266" spans="1:6" s="61" customFormat="1" ht="28.5" customHeight="1">
      <c r="A266" s="60"/>
      <c r="B266" s="3"/>
      <c r="C266" s="60"/>
      <c r="D266" s="3"/>
      <c r="E266" s="3"/>
      <c r="F266" s="3"/>
    </row>
    <row r="267" spans="1:6" s="61" customFormat="1" ht="28.5" customHeight="1">
      <c r="A267" s="60"/>
      <c r="B267" s="3"/>
      <c r="C267" s="60"/>
      <c r="D267" s="3"/>
      <c r="E267" s="3"/>
      <c r="F267" s="3"/>
    </row>
    <row r="268" spans="1:6" s="61" customFormat="1" ht="28.5" customHeight="1">
      <c r="A268" s="60"/>
      <c r="B268" s="3"/>
      <c r="C268" s="60"/>
      <c r="D268" s="3"/>
      <c r="E268" s="3"/>
      <c r="F268" s="3"/>
    </row>
    <row r="269" spans="1:6" s="61" customFormat="1" ht="28.5" customHeight="1">
      <c r="A269" s="60"/>
      <c r="B269" s="3"/>
      <c r="C269" s="60"/>
      <c r="D269" s="3"/>
      <c r="E269" s="3"/>
      <c r="F269" s="3"/>
    </row>
    <row r="270" spans="1:6" s="61" customFormat="1" ht="28.5" customHeight="1">
      <c r="A270" s="60"/>
      <c r="B270" s="3"/>
      <c r="C270" s="60"/>
      <c r="D270" s="3"/>
      <c r="E270" s="3"/>
      <c r="F270" s="3"/>
    </row>
    <row r="271" spans="1:6" s="61" customFormat="1" ht="28.5" customHeight="1">
      <c r="A271" s="60"/>
      <c r="B271" s="3"/>
      <c r="C271" s="60"/>
      <c r="D271" s="3"/>
      <c r="E271" s="3"/>
      <c r="F271" s="3"/>
    </row>
    <row r="272" spans="1:6" s="61" customFormat="1" ht="28.5" customHeight="1">
      <c r="A272" s="60"/>
      <c r="B272" s="3"/>
      <c r="C272" s="60"/>
      <c r="D272" s="3"/>
      <c r="E272" s="3"/>
      <c r="F272" s="3"/>
    </row>
    <row r="273" spans="1:6" s="61" customFormat="1" ht="28.5" customHeight="1">
      <c r="A273" s="60"/>
      <c r="B273" s="3"/>
      <c r="C273" s="60"/>
      <c r="D273" s="3"/>
      <c r="E273" s="3"/>
      <c r="F273" s="3"/>
    </row>
    <row r="274" spans="1:6" s="61" customFormat="1" ht="28.5" customHeight="1">
      <c r="A274" s="60"/>
      <c r="B274" s="3"/>
      <c r="C274" s="60"/>
      <c r="D274" s="3"/>
      <c r="E274" s="3"/>
      <c r="F274" s="3"/>
    </row>
    <row r="275" spans="1:6" s="61" customFormat="1" ht="28.5" customHeight="1">
      <c r="A275" s="60"/>
      <c r="B275" s="3"/>
      <c r="C275" s="60"/>
      <c r="D275" s="3"/>
      <c r="E275" s="3"/>
      <c r="F275" s="3"/>
    </row>
    <row r="276" spans="1:6" s="61" customFormat="1" ht="28.5" customHeight="1">
      <c r="A276" s="60"/>
      <c r="B276" s="3"/>
      <c r="C276" s="60"/>
      <c r="D276" s="3"/>
      <c r="E276" s="3"/>
      <c r="F276" s="3"/>
    </row>
    <row r="277" spans="1:6" s="61" customFormat="1" ht="28.5" customHeight="1">
      <c r="A277" s="60"/>
      <c r="B277" s="3"/>
      <c r="C277" s="60"/>
      <c r="D277" s="3"/>
      <c r="E277" s="3"/>
      <c r="F277" s="3"/>
    </row>
    <row r="278" spans="1:6" s="61" customFormat="1" ht="28.5" customHeight="1">
      <c r="A278" s="60"/>
      <c r="B278" s="3"/>
      <c r="C278" s="60"/>
      <c r="D278" s="3"/>
      <c r="E278" s="3"/>
      <c r="F278" s="3"/>
    </row>
    <row r="279" spans="1:6" s="61" customFormat="1" ht="28.5" customHeight="1">
      <c r="A279" s="60"/>
      <c r="B279" s="3"/>
      <c r="C279" s="60"/>
      <c r="D279" s="3"/>
      <c r="E279" s="3"/>
      <c r="F279" s="3"/>
    </row>
    <row r="280" spans="1:6" s="61" customFormat="1" ht="28.5" customHeight="1">
      <c r="A280" s="60"/>
      <c r="B280" s="3"/>
      <c r="C280" s="60"/>
      <c r="D280" s="3"/>
      <c r="E280" s="3"/>
      <c r="F280" s="3"/>
    </row>
    <row r="281" spans="1:6" s="61" customFormat="1" ht="28.5" customHeight="1">
      <c r="A281" s="60"/>
      <c r="B281" s="3"/>
      <c r="C281" s="60"/>
      <c r="D281" s="3"/>
      <c r="E281" s="3"/>
      <c r="F281" s="3"/>
    </row>
    <row r="282" spans="1:6" s="61" customFormat="1" ht="28.5" customHeight="1">
      <c r="A282" s="60"/>
      <c r="B282" s="3"/>
      <c r="C282" s="60"/>
      <c r="D282" s="3"/>
      <c r="E282" s="3"/>
      <c r="F282" s="3"/>
    </row>
    <row r="283" spans="1:6" s="61" customFormat="1" ht="28.5" customHeight="1">
      <c r="A283" s="60"/>
      <c r="B283" s="3"/>
      <c r="C283" s="60"/>
      <c r="D283" s="3"/>
      <c r="E283" s="3"/>
      <c r="F283" s="3"/>
    </row>
    <row r="284" spans="1:6" s="61" customFormat="1" ht="28.5" customHeight="1">
      <c r="A284" s="60"/>
      <c r="B284" s="3"/>
      <c r="C284" s="60"/>
      <c r="D284" s="3"/>
      <c r="E284" s="3"/>
      <c r="F284" s="3"/>
    </row>
    <row r="285" spans="1:6" s="61" customFormat="1" ht="28.5" customHeight="1">
      <c r="A285" s="60"/>
      <c r="B285" s="3"/>
      <c r="C285" s="60"/>
      <c r="D285" s="3"/>
      <c r="E285" s="3"/>
      <c r="F285" s="3"/>
    </row>
    <row r="286" spans="1:6" s="61" customFormat="1" ht="28.5" customHeight="1">
      <c r="A286" s="60"/>
      <c r="B286" s="3"/>
      <c r="C286" s="60"/>
      <c r="D286" s="3"/>
      <c r="E286" s="3"/>
      <c r="F286" s="3"/>
    </row>
    <row r="287" spans="1:6" s="61" customFormat="1" ht="28.5" customHeight="1">
      <c r="A287" s="60"/>
      <c r="B287" s="3"/>
      <c r="C287" s="60"/>
      <c r="D287" s="3"/>
      <c r="E287" s="3"/>
      <c r="F287" s="3"/>
    </row>
    <row r="288" spans="1:6" s="61" customFormat="1" ht="28.5" customHeight="1">
      <c r="A288" s="60"/>
      <c r="B288" s="3"/>
      <c r="C288" s="60"/>
      <c r="D288" s="3"/>
      <c r="E288" s="3"/>
      <c r="F288" s="3"/>
    </row>
    <row r="289" spans="1:6" s="61" customFormat="1" ht="28.5" customHeight="1">
      <c r="A289" s="60"/>
      <c r="B289" s="3"/>
      <c r="C289" s="60"/>
      <c r="D289" s="3"/>
      <c r="E289" s="3"/>
      <c r="F289" s="3"/>
    </row>
    <row r="290" spans="1:6" s="61" customFormat="1" ht="28.5" customHeight="1">
      <c r="A290" s="60"/>
      <c r="B290" s="3"/>
      <c r="C290" s="60"/>
      <c r="D290" s="3"/>
      <c r="E290" s="3"/>
      <c r="F290" s="3"/>
    </row>
    <row r="291" spans="1:6" s="61" customFormat="1" ht="28.5" customHeight="1">
      <c r="A291" s="60"/>
      <c r="B291" s="3"/>
      <c r="C291" s="60"/>
      <c r="D291" s="3"/>
      <c r="E291" s="3"/>
      <c r="F291" s="3"/>
    </row>
    <row r="292" spans="1:6" s="61" customFormat="1" ht="28.5" customHeight="1">
      <c r="A292" s="60"/>
      <c r="B292" s="3"/>
      <c r="C292" s="60"/>
      <c r="D292" s="3"/>
      <c r="E292" s="3"/>
      <c r="F292" s="3"/>
    </row>
    <row r="293" spans="1:6" s="61" customFormat="1" ht="28.5" customHeight="1">
      <c r="A293" s="60"/>
      <c r="B293" s="3"/>
      <c r="C293" s="60"/>
      <c r="D293" s="3"/>
      <c r="E293" s="3"/>
      <c r="F293" s="3"/>
    </row>
    <row r="294" spans="1:6" s="61" customFormat="1" ht="28.5" customHeight="1">
      <c r="A294" s="60"/>
      <c r="B294" s="3"/>
      <c r="C294" s="60"/>
      <c r="D294" s="3"/>
      <c r="E294" s="3"/>
      <c r="F294" s="3"/>
    </row>
    <row r="295" spans="1:6" s="61" customFormat="1" ht="28.5" customHeight="1">
      <c r="A295" s="60"/>
      <c r="B295" s="3"/>
      <c r="C295" s="60"/>
      <c r="D295" s="3"/>
      <c r="E295" s="3"/>
      <c r="F295" s="3"/>
    </row>
    <row r="296" spans="1:6" s="61" customFormat="1" ht="28.5" customHeight="1">
      <c r="A296" s="60"/>
      <c r="B296" s="3"/>
      <c r="C296" s="60"/>
      <c r="D296" s="3"/>
      <c r="E296" s="3"/>
      <c r="F296" s="3"/>
    </row>
    <row r="297" spans="1:6" s="61" customFormat="1" ht="28.5" customHeight="1">
      <c r="A297" s="60"/>
      <c r="B297" s="3"/>
      <c r="C297" s="60"/>
      <c r="D297" s="3"/>
      <c r="E297" s="3"/>
      <c r="F297" s="3"/>
    </row>
    <row r="298" spans="1:6" s="61" customFormat="1" ht="28.5" customHeight="1">
      <c r="A298" s="60"/>
      <c r="B298" s="3"/>
      <c r="C298" s="60"/>
      <c r="D298" s="3"/>
      <c r="E298" s="3"/>
      <c r="F298" s="3"/>
    </row>
    <row r="299" spans="1:6" s="61" customFormat="1" ht="28.5" customHeight="1">
      <c r="A299" s="60"/>
      <c r="B299" s="3"/>
      <c r="C299" s="60"/>
      <c r="D299" s="3"/>
      <c r="E299" s="3"/>
      <c r="F299" s="3"/>
    </row>
    <row r="300" spans="1:6" s="61" customFormat="1" ht="28.5" customHeight="1">
      <c r="A300" s="60"/>
      <c r="B300" s="3"/>
      <c r="C300" s="60"/>
      <c r="D300" s="3"/>
      <c r="E300" s="3"/>
      <c r="F300" s="3"/>
    </row>
    <row r="301" spans="1:6" s="61" customFormat="1" ht="28.5" customHeight="1">
      <c r="A301" s="60"/>
      <c r="B301" s="3"/>
      <c r="C301" s="60"/>
      <c r="D301" s="3"/>
      <c r="E301" s="3"/>
      <c r="F301" s="3"/>
    </row>
    <row r="302" spans="1:6" s="61" customFormat="1" ht="28.5" customHeight="1">
      <c r="A302" s="60"/>
      <c r="B302" s="3"/>
      <c r="C302" s="60"/>
      <c r="D302" s="3"/>
      <c r="E302" s="3"/>
      <c r="F302" s="3"/>
    </row>
    <row r="303" spans="1:6" s="61" customFormat="1" ht="28.5" customHeight="1">
      <c r="A303" s="60"/>
      <c r="B303" s="3"/>
      <c r="C303" s="60"/>
      <c r="D303" s="3"/>
      <c r="E303" s="3"/>
      <c r="F303" s="3"/>
    </row>
    <row r="304" spans="1:6" s="61" customFormat="1" ht="28.5" customHeight="1">
      <c r="A304" s="60"/>
      <c r="B304" s="3"/>
      <c r="C304" s="60"/>
      <c r="D304" s="3"/>
      <c r="E304" s="3"/>
      <c r="F304" s="3"/>
    </row>
    <row r="305" spans="1:6" s="61" customFormat="1" ht="28.5" customHeight="1">
      <c r="A305" s="60"/>
      <c r="B305" s="3"/>
      <c r="C305" s="60"/>
      <c r="D305" s="3"/>
      <c r="E305" s="3"/>
      <c r="F305" s="3"/>
    </row>
    <row r="306" spans="1:6" s="61" customFormat="1" ht="28.5" customHeight="1">
      <c r="A306" s="60"/>
      <c r="B306" s="3"/>
      <c r="C306" s="60"/>
      <c r="D306" s="3"/>
      <c r="E306" s="3"/>
      <c r="F306" s="3"/>
    </row>
    <row r="307" spans="1:6" s="61" customFormat="1" ht="28.5" customHeight="1">
      <c r="A307" s="60"/>
      <c r="B307" s="3"/>
      <c r="C307" s="60"/>
      <c r="D307" s="3"/>
      <c r="E307" s="3"/>
      <c r="F307" s="3"/>
    </row>
    <row r="308" spans="1:6" s="61" customFormat="1" ht="28.5" customHeight="1">
      <c r="A308" s="60"/>
      <c r="B308" s="3"/>
      <c r="C308" s="60"/>
      <c r="D308" s="3"/>
      <c r="E308" s="3"/>
      <c r="F308" s="3"/>
    </row>
    <row r="309" spans="1:6" s="61" customFormat="1" ht="28.5" customHeight="1">
      <c r="A309" s="60"/>
      <c r="B309" s="3"/>
      <c r="C309" s="60"/>
      <c r="D309" s="3"/>
      <c r="E309" s="3"/>
      <c r="F309" s="3"/>
    </row>
    <row r="310" spans="1:6" s="61" customFormat="1" ht="28.5" customHeight="1">
      <c r="A310" s="60"/>
      <c r="B310" s="3"/>
      <c r="C310" s="60"/>
      <c r="D310" s="3"/>
      <c r="E310" s="3"/>
      <c r="F310" s="3"/>
    </row>
    <row r="311" spans="1:6" s="61" customFormat="1" ht="28.5" customHeight="1">
      <c r="A311" s="60"/>
      <c r="B311" s="3"/>
      <c r="C311" s="60"/>
      <c r="D311" s="3"/>
      <c r="E311" s="3"/>
      <c r="F311" s="3"/>
    </row>
    <row r="312" spans="1:6" s="61" customFormat="1" ht="28.5" customHeight="1">
      <c r="A312" s="60"/>
      <c r="B312" s="3"/>
      <c r="C312" s="60"/>
      <c r="D312" s="3"/>
      <c r="E312" s="3"/>
      <c r="F312" s="3"/>
    </row>
    <row r="313" spans="1:6" s="61" customFormat="1" ht="28.5" customHeight="1">
      <c r="A313" s="60"/>
      <c r="B313" s="3"/>
      <c r="C313" s="60"/>
      <c r="D313" s="3"/>
      <c r="E313" s="3"/>
      <c r="F313" s="3"/>
    </row>
    <row r="314" spans="1:6" s="61" customFormat="1" ht="28.5" customHeight="1">
      <c r="A314" s="60"/>
      <c r="B314" s="3"/>
      <c r="C314" s="60"/>
      <c r="D314" s="3"/>
      <c r="E314" s="3"/>
      <c r="F314" s="3"/>
    </row>
    <row r="315" spans="1:6" s="61" customFormat="1" ht="28.5" customHeight="1">
      <c r="A315" s="60"/>
      <c r="B315" s="3"/>
      <c r="C315" s="60"/>
      <c r="D315" s="3"/>
      <c r="E315" s="3"/>
      <c r="F315" s="3"/>
    </row>
    <row r="316" spans="1:6" s="61" customFormat="1" ht="28.5" customHeight="1">
      <c r="A316" s="60"/>
      <c r="B316" s="3"/>
      <c r="C316" s="60"/>
      <c r="D316" s="3"/>
      <c r="E316" s="3"/>
      <c r="F316" s="3"/>
    </row>
    <row r="317" spans="1:6" s="61" customFormat="1" ht="28.5" customHeight="1">
      <c r="A317" s="60"/>
      <c r="B317" s="3"/>
      <c r="C317" s="60"/>
      <c r="D317" s="3"/>
      <c r="E317" s="3"/>
      <c r="F317" s="3"/>
    </row>
    <row r="318" spans="1:6" s="61" customFormat="1" ht="28.5" customHeight="1">
      <c r="A318" s="60"/>
      <c r="B318" s="3"/>
      <c r="C318" s="60"/>
      <c r="D318" s="3"/>
      <c r="E318" s="3"/>
      <c r="F318" s="3"/>
    </row>
    <row r="319" spans="1:6" s="61" customFormat="1" ht="28.5" customHeight="1">
      <c r="A319" s="60"/>
      <c r="B319" s="3"/>
      <c r="C319" s="60"/>
      <c r="D319" s="3"/>
      <c r="E319" s="3"/>
      <c r="F319" s="3"/>
    </row>
    <row r="320" spans="1:6" s="61" customFormat="1" ht="28.5" customHeight="1">
      <c r="A320" s="60"/>
      <c r="B320" s="3"/>
      <c r="C320" s="60"/>
      <c r="D320" s="3"/>
      <c r="E320" s="3"/>
      <c r="F320" s="3"/>
    </row>
    <row r="321" spans="1:6" s="61" customFormat="1" ht="28.5" customHeight="1">
      <c r="A321" s="60"/>
      <c r="B321" s="3"/>
      <c r="C321" s="60"/>
      <c r="D321" s="3"/>
      <c r="E321" s="3"/>
      <c r="F321" s="3"/>
    </row>
    <row r="322" spans="1:6" s="61" customFormat="1" ht="28.5" customHeight="1">
      <c r="A322" s="60"/>
      <c r="B322" s="3"/>
      <c r="C322" s="60"/>
      <c r="D322" s="3"/>
      <c r="E322" s="3"/>
      <c r="F322" s="3"/>
    </row>
    <row r="323" spans="1:6" s="61" customFormat="1" ht="28.5" customHeight="1">
      <c r="A323" s="60"/>
      <c r="B323" s="3"/>
      <c r="C323" s="60"/>
      <c r="D323" s="3"/>
      <c r="E323" s="3"/>
      <c r="F323" s="3"/>
    </row>
    <row r="324" spans="1:6" s="61" customFormat="1" ht="28.5" customHeight="1">
      <c r="A324" s="60"/>
      <c r="B324" s="3"/>
      <c r="C324" s="60"/>
      <c r="D324" s="3"/>
      <c r="E324" s="3"/>
      <c r="F324" s="3"/>
    </row>
    <row r="325" spans="1:6" s="61" customFormat="1" ht="28.5" customHeight="1">
      <c r="A325" s="60"/>
      <c r="B325" s="3"/>
      <c r="C325" s="60"/>
      <c r="D325" s="3"/>
      <c r="E325" s="3"/>
      <c r="F325" s="3"/>
    </row>
    <row r="326" spans="1:6" s="61" customFormat="1" ht="28.5" customHeight="1">
      <c r="A326" s="60"/>
      <c r="B326" s="3"/>
      <c r="C326" s="60"/>
      <c r="D326" s="3"/>
      <c r="E326" s="3"/>
      <c r="F326" s="3"/>
    </row>
    <row r="327" spans="1:6" s="61" customFormat="1" ht="28.5" customHeight="1">
      <c r="A327" s="60"/>
      <c r="B327" s="3"/>
      <c r="C327" s="60"/>
      <c r="D327" s="3"/>
      <c r="E327" s="3"/>
      <c r="F327" s="3"/>
    </row>
    <row r="328" spans="1:6" s="61" customFormat="1" ht="28.5" customHeight="1">
      <c r="A328" s="60"/>
      <c r="B328" s="3"/>
      <c r="C328" s="60"/>
      <c r="D328" s="3"/>
      <c r="E328" s="3"/>
      <c r="F328" s="3"/>
    </row>
    <row r="329" spans="1:6" s="61" customFormat="1" ht="28.5" customHeight="1">
      <c r="A329" s="60"/>
      <c r="B329" s="3"/>
      <c r="C329" s="60"/>
      <c r="D329" s="3"/>
      <c r="E329" s="3"/>
      <c r="F329" s="3"/>
    </row>
    <row r="330" spans="1:6" s="61" customFormat="1" ht="28.5" customHeight="1">
      <c r="A330" s="60"/>
      <c r="B330" s="3"/>
      <c r="C330" s="60"/>
      <c r="D330" s="3"/>
      <c r="E330" s="3"/>
      <c r="F330" s="3"/>
    </row>
    <row r="331" spans="1:6" s="61" customFormat="1" ht="28.5" customHeight="1">
      <c r="A331" s="60"/>
      <c r="B331" s="3"/>
      <c r="C331" s="60"/>
      <c r="D331" s="3"/>
      <c r="E331" s="3"/>
      <c r="F331" s="3"/>
    </row>
    <row r="332" spans="1:6" s="61" customFormat="1" ht="28.5" customHeight="1">
      <c r="A332" s="60"/>
      <c r="B332" s="3"/>
      <c r="C332" s="60"/>
      <c r="D332" s="3"/>
      <c r="E332" s="3"/>
      <c r="F332" s="3"/>
    </row>
    <row r="333" spans="1:6" s="61" customFormat="1" ht="28.5" customHeight="1">
      <c r="A333" s="60"/>
      <c r="B333" s="3"/>
      <c r="C333" s="60"/>
      <c r="D333" s="3"/>
      <c r="E333" s="3"/>
      <c r="F333" s="3"/>
    </row>
    <row r="334" spans="1:6" s="61" customFormat="1" ht="28.5" customHeight="1">
      <c r="A334" s="60"/>
      <c r="B334" s="3"/>
      <c r="C334" s="60"/>
      <c r="D334" s="3"/>
      <c r="E334" s="3"/>
      <c r="F334" s="3"/>
    </row>
    <row r="335" spans="1:6" s="61" customFormat="1" ht="28.5" customHeight="1">
      <c r="A335" s="60"/>
      <c r="B335" s="3"/>
      <c r="C335" s="60"/>
      <c r="D335" s="3"/>
      <c r="E335" s="3"/>
      <c r="F335" s="3"/>
    </row>
    <row r="336" spans="1:6" s="61" customFormat="1" ht="28.5" customHeight="1">
      <c r="A336" s="60"/>
      <c r="B336" s="3"/>
      <c r="C336" s="60"/>
      <c r="D336" s="3"/>
      <c r="E336" s="3"/>
      <c r="F336" s="3"/>
    </row>
    <row r="337" spans="1:6" s="61" customFormat="1" ht="28.5" customHeight="1">
      <c r="A337" s="60"/>
      <c r="B337" s="3"/>
      <c r="C337" s="60"/>
      <c r="D337" s="3"/>
      <c r="E337" s="3"/>
      <c r="F337" s="3"/>
    </row>
    <row r="338" spans="1:6" s="61" customFormat="1" ht="28.5" customHeight="1">
      <c r="A338" s="60"/>
      <c r="B338" s="3"/>
      <c r="C338" s="60"/>
      <c r="D338" s="3"/>
      <c r="E338" s="3"/>
      <c r="F338" s="3"/>
    </row>
    <row r="339" spans="1:6" s="61" customFormat="1" ht="28.5" customHeight="1">
      <c r="A339" s="60"/>
      <c r="B339" s="3"/>
      <c r="C339" s="60"/>
      <c r="D339" s="3"/>
      <c r="E339" s="3"/>
      <c r="F339" s="3"/>
    </row>
    <row r="340" spans="1:6" s="61" customFormat="1" ht="28.5" customHeight="1">
      <c r="A340" s="60"/>
      <c r="B340" s="3"/>
      <c r="C340" s="60"/>
      <c r="D340" s="3"/>
      <c r="E340" s="3"/>
      <c r="F340" s="3"/>
    </row>
    <row r="341" spans="1:6" s="61" customFormat="1" ht="28.5" customHeight="1">
      <c r="A341" s="60"/>
      <c r="B341" s="3"/>
      <c r="C341" s="60"/>
      <c r="D341" s="3"/>
      <c r="E341" s="3"/>
      <c r="F341" s="3"/>
    </row>
    <row r="342" spans="1:6" s="61" customFormat="1" ht="28.5" customHeight="1">
      <c r="A342" s="60"/>
      <c r="B342" s="3"/>
      <c r="C342" s="60"/>
      <c r="D342" s="3"/>
      <c r="E342" s="3"/>
      <c r="F342" s="3"/>
    </row>
    <row r="343" spans="1:6" s="61" customFormat="1" ht="28.5" customHeight="1">
      <c r="A343" s="60"/>
      <c r="B343" s="3"/>
      <c r="C343" s="60"/>
      <c r="D343" s="3"/>
      <c r="E343" s="3"/>
      <c r="F343" s="3"/>
    </row>
    <row r="344" spans="1:6" s="61" customFormat="1" ht="28.5" customHeight="1">
      <c r="A344" s="60"/>
      <c r="B344" s="3"/>
      <c r="C344" s="60"/>
      <c r="D344" s="3"/>
      <c r="E344" s="3"/>
      <c r="F344" s="3"/>
    </row>
    <row r="345" spans="1:6" s="61" customFormat="1" ht="28.5" customHeight="1">
      <c r="A345" s="60"/>
      <c r="B345" s="3"/>
      <c r="C345" s="60"/>
      <c r="D345" s="3"/>
      <c r="E345" s="3"/>
      <c r="F345" s="3"/>
    </row>
    <row r="346" spans="1:6" s="61" customFormat="1" ht="28.5" customHeight="1">
      <c r="A346" s="60"/>
      <c r="B346" s="3"/>
      <c r="C346" s="60"/>
      <c r="D346" s="3"/>
      <c r="E346" s="3"/>
      <c r="F346" s="3"/>
    </row>
    <row r="347" spans="1:6" s="61" customFormat="1" ht="28.5" customHeight="1">
      <c r="A347" s="60"/>
      <c r="B347" s="3"/>
      <c r="C347" s="60"/>
      <c r="D347" s="3"/>
      <c r="E347" s="3"/>
      <c r="F347" s="3"/>
    </row>
    <row r="348" spans="1:6" s="61" customFormat="1" ht="28.5" customHeight="1">
      <c r="A348" s="60"/>
      <c r="B348" s="3"/>
      <c r="C348" s="60"/>
      <c r="D348" s="3"/>
      <c r="E348" s="3"/>
      <c r="F348" s="3"/>
    </row>
    <row r="349" spans="1:6" s="61" customFormat="1" ht="28.5" customHeight="1">
      <c r="A349" s="60"/>
      <c r="B349" s="3"/>
      <c r="C349" s="60"/>
      <c r="D349" s="3"/>
      <c r="E349" s="3"/>
      <c r="F349" s="3"/>
    </row>
    <row r="350" spans="1:6" s="61" customFormat="1" ht="28.5" customHeight="1">
      <c r="A350" s="60"/>
      <c r="B350" s="3"/>
      <c r="C350" s="60"/>
      <c r="D350" s="3"/>
      <c r="E350" s="3"/>
      <c r="F350" s="3"/>
    </row>
    <row r="351" spans="1:6" s="61" customFormat="1" ht="28.5" customHeight="1">
      <c r="A351" s="60"/>
      <c r="B351" s="3"/>
      <c r="C351" s="60"/>
      <c r="D351" s="3"/>
      <c r="E351" s="3"/>
      <c r="F351" s="3"/>
    </row>
    <row r="352" spans="1:6" s="61" customFormat="1" ht="28.5" customHeight="1">
      <c r="A352" s="60"/>
      <c r="B352" s="3"/>
      <c r="C352" s="60"/>
      <c r="D352" s="3"/>
      <c r="E352" s="3"/>
      <c r="F352" s="3"/>
    </row>
    <row r="353" spans="1:6" s="61" customFormat="1" ht="28.5" customHeight="1">
      <c r="A353" s="60"/>
      <c r="B353" s="3"/>
      <c r="C353" s="60"/>
      <c r="D353" s="3"/>
      <c r="E353" s="3"/>
      <c r="F353" s="3"/>
    </row>
    <row r="354" spans="1:6" s="61" customFormat="1" ht="28.5" customHeight="1">
      <c r="A354" s="60"/>
      <c r="B354" s="3"/>
      <c r="C354" s="60"/>
      <c r="D354" s="3"/>
      <c r="E354" s="3"/>
      <c r="F354" s="3"/>
    </row>
    <row r="355" spans="1:6" s="61" customFormat="1" ht="28.5" customHeight="1">
      <c r="A355" s="60"/>
      <c r="B355" s="3"/>
      <c r="C355" s="60"/>
      <c r="D355" s="3"/>
      <c r="E355" s="3"/>
      <c r="F355" s="3"/>
    </row>
    <row r="356" spans="1:6" s="61" customFormat="1" ht="28.5" customHeight="1">
      <c r="A356" s="60"/>
      <c r="B356" s="3"/>
      <c r="C356" s="60"/>
      <c r="D356" s="3"/>
      <c r="E356" s="3"/>
      <c r="F356" s="3"/>
    </row>
    <row r="357" spans="1:6" s="61" customFormat="1" ht="28.5" customHeight="1">
      <c r="A357" s="60"/>
      <c r="B357" s="3"/>
      <c r="C357" s="60"/>
      <c r="D357" s="3"/>
      <c r="E357" s="3"/>
      <c r="F357" s="3"/>
    </row>
    <row r="358" spans="1:6" s="61" customFormat="1" ht="28.5" customHeight="1">
      <c r="A358" s="60"/>
      <c r="B358" s="3"/>
      <c r="C358" s="60"/>
      <c r="D358" s="3"/>
      <c r="E358" s="3"/>
      <c r="F358" s="3"/>
    </row>
    <row r="359" spans="1:6" s="61" customFormat="1" ht="28.5" customHeight="1">
      <c r="A359" s="60"/>
      <c r="B359" s="3"/>
      <c r="C359" s="60"/>
      <c r="D359" s="3"/>
      <c r="E359" s="3"/>
      <c r="F359" s="3"/>
    </row>
    <row r="360" spans="1:6" s="61" customFormat="1" ht="28.5" customHeight="1">
      <c r="A360" s="60"/>
      <c r="B360" s="3"/>
      <c r="C360" s="60"/>
      <c r="D360" s="3"/>
      <c r="E360" s="3"/>
      <c r="F360" s="3"/>
    </row>
    <row r="361" spans="1:6" s="61" customFormat="1" ht="28.5" customHeight="1">
      <c r="A361" s="60"/>
      <c r="B361" s="3"/>
      <c r="C361" s="60"/>
      <c r="D361" s="3"/>
      <c r="E361" s="3"/>
      <c r="F361" s="3"/>
    </row>
    <row r="362" spans="1:6" s="61" customFormat="1" ht="28.5" customHeight="1">
      <c r="A362" s="60"/>
      <c r="B362" s="3"/>
      <c r="C362" s="60"/>
      <c r="D362" s="3"/>
      <c r="E362" s="3"/>
      <c r="F362" s="3"/>
    </row>
    <row r="363" spans="1:6" s="61" customFormat="1" ht="28.5" customHeight="1">
      <c r="A363" s="60"/>
      <c r="B363" s="3"/>
      <c r="C363" s="60"/>
      <c r="D363" s="3"/>
      <c r="E363" s="3"/>
      <c r="F363" s="3"/>
    </row>
    <row r="364" spans="1:6" s="61" customFormat="1" ht="28.5" customHeight="1">
      <c r="A364" s="60"/>
      <c r="B364" s="3"/>
      <c r="C364" s="60"/>
      <c r="D364" s="3"/>
      <c r="E364" s="3"/>
      <c r="F364" s="3"/>
    </row>
    <row r="365" spans="1:6" s="61" customFormat="1" ht="28.5" customHeight="1">
      <c r="A365" s="60"/>
      <c r="B365" s="3"/>
      <c r="C365" s="60"/>
      <c r="D365" s="3"/>
      <c r="E365" s="3"/>
      <c r="F365" s="3"/>
    </row>
    <row r="366" spans="1:6" s="61" customFormat="1" ht="28.5" customHeight="1">
      <c r="A366" s="60"/>
      <c r="B366" s="3"/>
      <c r="C366" s="60"/>
      <c r="D366" s="3"/>
      <c r="E366" s="3"/>
      <c r="F366" s="3"/>
    </row>
    <row r="367" spans="1:6" s="61" customFormat="1" ht="28.5" customHeight="1">
      <c r="A367" s="60"/>
      <c r="B367" s="3"/>
      <c r="C367" s="60"/>
      <c r="D367" s="3"/>
      <c r="E367" s="3"/>
      <c r="F367" s="3"/>
    </row>
    <row r="368" spans="1:6" s="61" customFormat="1" ht="28.5" customHeight="1">
      <c r="A368" s="60"/>
      <c r="B368" s="3"/>
      <c r="C368" s="60"/>
      <c r="D368" s="3"/>
      <c r="E368" s="3"/>
      <c r="F368" s="3"/>
    </row>
    <row r="369" spans="1:6" s="61" customFormat="1" ht="28.5" customHeight="1">
      <c r="A369" s="60"/>
      <c r="B369" s="3"/>
      <c r="C369" s="60"/>
      <c r="D369" s="3"/>
      <c r="E369" s="3"/>
      <c r="F369" s="3"/>
    </row>
    <row r="370" spans="1:6" s="61" customFormat="1" ht="28.5" customHeight="1">
      <c r="A370" s="60"/>
      <c r="B370" s="3"/>
      <c r="C370" s="60"/>
      <c r="D370" s="3"/>
      <c r="E370" s="3"/>
      <c r="F370" s="3"/>
    </row>
    <row r="371" spans="1:6" s="61" customFormat="1" ht="28.5" customHeight="1">
      <c r="A371" s="60"/>
      <c r="B371" s="3"/>
      <c r="C371" s="60"/>
      <c r="D371" s="3"/>
      <c r="E371" s="3"/>
      <c r="F371" s="3"/>
    </row>
    <row r="372" spans="1:6" s="61" customFormat="1" ht="28.5" customHeight="1">
      <c r="A372" s="60"/>
      <c r="B372" s="3"/>
      <c r="C372" s="60"/>
      <c r="D372" s="3"/>
      <c r="E372" s="3"/>
      <c r="F372" s="3"/>
    </row>
    <row r="373" spans="1:6" s="61" customFormat="1" ht="28.5" customHeight="1">
      <c r="A373" s="60"/>
      <c r="B373" s="3"/>
      <c r="C373" s="60"/>
      <c r="D373" s="3"/>
      <c r="E373" s="3"/>
      <c r="F373" s="3"/>
    </row>
    <row r="374" spans="1:6" s="61" customFormat="1" ht="28.5" customHeight="1">
      <c r="A374" s="60"/>
      <c r="B374" s="3"/>
      <c r="C374" s="60"/>
      <c r="D374" s="3"/>
      <c r="E374" s="3"/>
      <c r="F374" s="3"/>
    </row>
    <row r="375" spans="1:6" s="61" customFormat="1" ht="28.5" customHeight="1">
      <c r="A375" s="60"/>
      <c r="B375" s="3"/>
      <c r="C375" s="60"/>
      <c r="D375" s="3"/>
      <c r="E375" s="3"/>
      <c r="F375" s="3"/>
    </row>
    <row r="376" spans="1:6" s="61" customFormat="1" ht="28.5" customHeight="1">
      <c r="A376" s="60"/>
      <c r="B376" s="3"/>
      <c r="C376" s="60"/>
      <c r="D376" s="3"/>
      <c r="E376" s="3"/>
      <c r="F376" s="3"/>
    </row>
    <row r="377" spans="1:6" s="61" customFormat="1" ht="28.5" customHeight="1">
      <c r="A377" s="60"/>
      <c r="B377" s="3"/>
      <c r="C377" s="60"/>
      <c r="D377" s="3"/>
      <c r="E377" s="3"/>
      <c r="F377" s="3"/>
    </row>
    <row r="378" spans="1:6" s="61" customFormat="1" ht="28.5" customHeight="1">
      <c r="A378" s="60"/>
      <c r="B378" s="3"/>
      <c r="C378" s="60"/>
      <c r="D378" s="3"/>
      <c r="E378" s="3"/>
      <c r="F378" s="3"/>
    </row>
    <row r="379" spans="1:6" s="61" customFormat="1" ht="28.5" customHeight="1">
      <c r="A379" s="60"/>
      <c r="B379" s="3"/>
      <c r="C379" s="60"/>
      <c r="D379" s="3"/>
      <c r="E379" s="3"/>
      <c r="F379" s="3"/>
    </row>
    <row r="380" spans="1:6" s="61" customFormat="1" ht="28.5" customHeight="1">
      <c r="A380" s="60"/>
      <c r="B380" s="3"/>
      <c r="C380" s="60"/>
      <c r="D380" s="3"/>
      <c r="E380" s="3"/>
      <c r="F380" s="3"/>
    </row>
    <row r="381" spans="1:6" s="61" customFormat="1" ht="28.5" customHeight="1">
      <c r="A381" s="60"/>
      <c r="B381" s="3"/>
      <c r="C381" s="60"/>
      <c r="D381" s="3"/>
      <c r="E381" s="3"/>
      <c r="F381" s="3"/>
    </row>
    <row r="382" spans="1:6" s="61" customFormat="1" ht="28.5" customHeight="1">
      <c r="A382" s="60"/>
      <c r="B382" s="3"/>
      <c r="C382" s="60"/>
      <c r="D382" s="3"/>
      <c r="E382" s="3"/>
      <c r="F382" s="3"/>
    </row>
    <row r="383" spans="1:6" s="61" customFormat="1" ht="28.5" customHeight="1">
      <c r="A383" s="60"/>
      <c r="B383" s="3"/>
      <c r="C383" s="60"/>
      <c r="D383" s="3"/>
      <c r="E383" s="3"/>
      <c r="F383" s="3"/>
    </row>
    <row r="384" spans="1:6" s="61" customFormat="1" ht="28.5" customHeight="1">
      <c r="A384" s="60"/>
      <c r="B384" s="3"/>
      <c r="C384" s="60"/>
      <c r="D384" s="3"/>
      <c r="E384" s="3"/>
      <c r="F384" s="3"/>
    </row>
    <row r="385" spans="1:6" s="61" customFormat="1" ht="28.5" customHeight="1">
      <c r="A385" s="60"/>
      <c r="B385" s="3"/>
      <c r="C385" s="60"/>
      <c r="D385" s="3"/>
      <c r="E385" s="3"/>
      <c r="F385" s="3"/>
    </row>
    <row r="386" spans="1:6" s="61" customFormat="1" ht="28.5" customHeight="1">
      <c r="A386" s="60"/>
      <c r="B386" s="3"/>
      <c r="C386" s="60"/>
      <c r="D386" s="3"/>
      <c r="E386" s="3"/>
      <c r="F386" s="3"/>
    </row>
    <row r="387" spans="1:6" s="61" customFormat="1" ht="28.5" customHeight="1">
      <c r="A387" s="60"/>
      <c r="B387" s="3"/>
      <c r="C387" s="60"/>
      <c r="D387" s="3"/>
      <c r="E387" s="3"/>
      <c r="F387" s="3"/>
    </row>
    <row r="388" spans="1:6" s="61" customFormat="1" ht="28.5" customHeight="1">
      <c r="A388" s="60"/>
      <c r="B388" s="3"/>
      <c r="C388" s="60"/>
      <c r="D388" s="3"/>
      <c r="E388" s="3"/>
      <c r="F388" s="3"/>
    </row>
    <row r="389" spans="1:6" s="61" customFormat="1" ht="28.5" customHeight="1">
      <c r="A389" s="60"/>
      <c r="B389" s="3"/>
      <c r="C389" s="60"/>
      <c r="D389" s="3"/>
      <c r="E389" s="3"/>
      <c r="F389" s="3"/>
    </row>
    <row r="390" spans="1:6" s="61" customFormat="1" ht="28.5" customHeight="1">
      <c r="A390" s="60"/>
      <c r="B390" s="3"/>
      <c r="C390" s="60"/>
      <c r="D390" s="3"/>
      <c r="E390" s="3"/>
      <c r="F390" s="3"/>
    </row>
    <row r="391" spans="1:6" s="61" customFormat="1" ht="28.5" customHeight="1">
      <c r="A391" s="60"/>
      <c r="B391" s="3"/>
      <c r="C391" s="60"/>
      <c r="D391" s="3"/>
      <c r="E391" s="3"/>
      <c r="F391" s="3"/>
    </row>
    <row r="392" spans="1:6" s="61" customFormat="1" ht="28.5" customHeight="1">
      <c r="A392" s="60"/>
      <c r="B392" s="3"/>
      <c r="C392" s="60"/>
      <c r="D392" s="3"/>
      <c r="E392" s="3"/>
      <c r="F392" s="3"/>
    </row>
    <row r="393" spans="1:6" s="61" customFormat="1" ht="28.5" customHeight="1">
      <c r="A393" s="60"/>
      <c r="B393" s="3"/>
      <c r="C393" s="60"/>
      <c r="D393" s="3"/>
      <c r="E393" s="3"/>
      <c r="F393" s="3"/>
    </row>
    <row r="394" spans="1:6" s="61" customFormat="1" ht="28.5" customHeight="1">
      <c r="A394" s="60"/>
      <c r="B394" s="3"/>
      <c r="C394" s="60"/>
      <c r="D394" s="3"/>
      <c r="E394" s="3"/>
      <c r="F394" s="3"/>
    </row>
    <row r="395" spans="1:6" s="61" customFormat="1" ht="28.5" customHeight="1">
      <c r="A395" s="60"/>
      <c r="B395" s="3"/>
      <c r="C395" s="60"/>
      <c r="D395" s="3"/>
      <c r="E395" s="3"/>
      <c r="F395" s="3"/>
    </row>
    <row r="396" spans="1:6" s="61" customFormat="1" ht="28.5" customHeight="1">
      <c r="A396" s="60"/>
      <c r="B396" s="3"/>
      <c r="C396" s="60"/>
      <c r="D396" s="3"/>
      <c r="E396" s="3"/>
      <c r="F396" s="3"/>
    </row>
    <row r="397" spans="1:6" s="61" customFormat="1" ht="28.5" customHeight="1">
      <c r="A397" s="60"/>
      <c r="B397" s="3"/>
      <c r="C397" s="60"/>
      <c r="D397" s="3"/>
      <c r="E397" s="3"/>
      <c r="F397" s="3"/>
    </row>
    <row r="398" spans="1:6" s="61" customFormat="1" ht="28.5" customHeight="1">
      <c r="A398" s="60"/>
      <c r="B398" s="3"/>
      <c r="C398" s="60"/>
      <c r="D398" s="3"/>
      <c r="E398" s="3"/>
      <c r="F398" s="3"/>
    </row>
    <row r="399" spans="1:6" s="61" customFormat="1" ht="28.5" customHeight="1">
      <c r="A399" s="60"/>
      <c r="B399" s="3"/>
      <c r="C399" s="60"/>
      <c r="D399" s="3"/>
      <c r="E399" s="3"/>
      <c r="F399" s="3"/>
    </row>
    <row r="400" spans="1:6" s="61" customFormat="1" ht="28.5" customHeight="1">
      <c r="A400" s="60"/>
      <c r="B400" s="3"/>
      <c r="C400" s="60"/>
      <c r="D400" s="3"/>
      <c r="E400" s="3"/>
      <c r="F400" s="3"/>
    </row>
    <row r="401" spans="1:6" s="61" customFormat="1" ht="28.5" customHeight="1">
      <c r="A401" s="60"/>
      <c r="B401" s="3"/>
      <c r="C401" s="60"/>
      <c r="D401" s="3"/>
      <c r="E401" s="3"/>
      <c r="F401" s="3"/>
    </row>
    <row r="402" spans="1:6" s="61" customFormat="1" ht="28.5" customHeight="1">
      <c r="A402" s="60"/>
      <c r="B402" s="3"/>
      <c r="C402" s="60"/>
      <c r="D402" s="3"/>
      <c r="E402" s="3"/>
      <c r="F402" s="3"/>
    </row>
    <row r="403" spans="1:6" s="61" customFormat="1" ht="28.5" customHeight="1">
      <c r="A403" s="60"/>
      <c r="B403" s="3"/>
      <c r="C403" s="60"/>
      <c r="D403" s="3"/>
      <c r="E403" s="3"/>
      <c r="F403" s="3"/>
    </row>
    <row r="404" spans="1:6" s="61" customFormat="1" ht="28.5" customHeight="1">
      <c r="A404" s="60"/>
      <c r="B404" s="3"/>
      <c r="C404" s="60"/>
      <c r="D404" s="3"/>
      <c r="E404" s="3"/>
      <c r="F404" s="3"/>
    </row>
    <row r="405" spans="1:6" s="61" customFormat="1" ht="28.5" customHeight="1">
      <c r="A405" s="60"/>
      <c r="B405" s="3"/>
      <c r="C405" s="60"/>
      <c r="D405" s="3"/>
      <c r="E405" s="3"/>
      <c r="F405" s="3"/>
    </row>
    <row r="406" spans="1:6" s="61" customFormat="1" ht="28.5" customHeight="1">
      <c r="A406" s="60"/>
      <c r="B406" s="3"/>
      <c r="C406" s="60"/>
      <c r="D406" s="3"/>
      <c r="E406" s="3"/>
      <c r="F406" s="3"/>
    </row>
    <row r="407" spans="1:6" s="61" customFormat="1" ht="28.5" customHeight="1">
      <c r="A407" s="60"/>
      <c r="B407" s="3"/>
      <c r="C407" s="60"/>
      <c r="D407" s="3"/>
      <c r="E407" s="3"/>
      <c r="F407" s="3"/>
    </row>
    <row r="408" spans="1:6" s="61" customFormat="1" ht="28.5" customHeight="1">
      <c r="A408" s="60"/>
      <c r="B408" s="3"/>
      <c r="C408" s="60"/>
      <c r="D408" s="3"/>
      <c r="E408" s="3"/>
      <c r="F408" s="3"/>
    </row>
    <row r="409" spans="1:6" s="61" customFormat="1" ht="28.5" customHeight="1">
      <c r="A409" s="60"/>
      <c r="B409" s="3"/>
      <c r="C409" s="60"/>
      <c r="D409" s="3"/>
      <c r="E409" s="3"/>
      <c r="F409" s="3"/>
    </row>
    <row r="410" spans="1:6" s="61" customFormat="1" ht="28.5" customHeight="1">
      <c r="A410" s="60"/>
      <c r="B410" s="3"/>
      <c r="C410" s="60"/>
      <c r="D410" s="3"/>
      <c r="E410" s="3"/>
      <c r="F410" s="3"/>
    </row>
    <row r="411" spans="1:6" s="61" customFormat="1" ht="28.5" customHeight="1">
      <c r="A411" s="60"/>
      <c r="B411" s="3"/>
      <c r="C411" s="60"/>
      <c r="D411" s="3"/>
      <c r="E411" s="3"/>
      <c r="F411" s="3"/>
    </row>
    <row r="412" spans="1:6" s="61" customFormat="1" ht="28.5" customHeight="1">
      <c r="A412" s="60"/>
      <c r="B412" s="3"/>
      <c r="C412" s="60"/>
      <c r="D412" s="3"/>
      <c r="E412" s="3"/>
      <c r="F412" s="3"/>
    </row>
    <row r="413" spans="1:6" s="61" customFormat="1" ht="28.5" customHeight="1">
      <c r="A413" s="60"/>
      <c r="B413" s="3"/>
      <c r="C413" s="60"/>
      <c r="D413" s="3"/>
      <c r="E413" s="3"/>
      <c r="F413" s="3"/>
    </row>
    <row r="414" spans="1:6" s="61" customFormat="1" ht="28.5" customHeight="1">
      <c r="A414" s="60"/>
      <c r="B414" s="3"/>
      <c r="C414" s="60"/>
      <c r="D414" s="3"/>
      <c r="E414" s="3"/>
      <c r="F414" s="3"/>
    </row>
    <row r="415" spans="1:6" s="61" customFormat="1" ht="28.5" customHeight="1">
      <c r="A415" s="60"/>
      <c r="B415" s="3"/>
      <c r="C415" s="60"/>
      <c r="D415" s="3"/>
      <c r="E415" s="3"/>
      <c r="F415" s="3"/>
    </row>
    <row r="416" spans="1:6" s="61" customFormat="1" ht="28.5" customHeight="1">
      <c r="A416" s="60"/>
      <c r="B416" s="3"/>
      <c r="C416" s="60"/>
      <c r="D416" s="3"/>
      <c r="E416" s="3"/>
      <c r="F416" s="3"/>
    </row>
    <row r="417" spans="1:6" s="61" customFormat="1" ht="28.5" customHeight="1">
      <c r="A417" s="60"/>
      <c r="B417" s="3"/>
      <c r="C417" s="60"/>
      <c r="D417" s="3"/>
      <c r="E417" s="3"/>
      <c r="F417" s="3"/>
    </row>
    <row r="418" spans="1:6" s="61" customFormat="1" ht="28.5" customHeight="1">
      <c r="A418" s="60"/>
      <c r="B418" s="3"/>
      <c r="C418" s="60"/>
      <c r="D418" s="3"/>
      <c r="E418" s="3"/>
      <c r="F418" s="3"/>
    </row>
    <row r="419" spans="1:6" s="61" customFormat="1" ht="28.5" customHeight="1">
      <c r="A419" s="60"/>
      <c r="B419" s="3"/>
      <c r="C419" s="60"/>
      <c r="D419" s="3"/>
      <c r="E419" s="3"/>
      <c r="F419" s="3"/>
    </row>
    <row r="420" spans="1:6" s="61" customFormat="1" ht="28.5" customHeight="1">
      <c r="A420" s="60"/>
      <c r="B420" s="3"/>
      <c r="C420" s="60"/>
      <c r="D420" s="3"/>
      <c r="E420" s="3"/>
      <c r="F420" s="3"/>
    </row>
    <row r="421" spans="1:6" s="61" customFormat="1" ht="28.5" customHeight="1">
      <c r="A421" s="60"/>
      <c r="B421" s="3"/>
      <c r="C421" s="60"/>
      <c r="D421" s="3"/>
      <c r="E421" s="3"/>
      <c r="F421" s="3"/>
    </row>
    <row r="422" spans="1:6" s="61" customFormat="1" ht="28.5" customHeight="1">
      <c r="A422" s="60"/>
      <c r="B422" s="3"/>
      <c r="C422" s="60"/>
      <c r="D422" s="3"/>
      <c r="E422" s="3"/>
      <c r="F422" s="3"/>
    </row>
    <row r="423" spans="1:6" s="61" customFormat="1" ht="28.5" customHeight="1">
      <c r="A423" s="60"/>
      <c r="B423" s="3"/>
      <c r="C423" s="60"/>
      <c r="D423" s="3"/>
      <c r="E423" s="3"/>
      <c r="F423" s="3"/>
    </row>
    <row r="424" spans="1:6" s="61" customFormat="1" ht="28.5" customHeight="1">
      <c r="A424" s="60"/>
      <c r="B424" s="3"/>
      <c r="C424" s="60"/>
      <c r="D424" s="3"/>
      <c r="E424" s="3"/>
      <c r="F424" s="3"/>
    </row>
    <row r="425" spans="1:6" s="61" customFormat="1" ht="28.5" customHeight="1">
      <c r="A425" s="60"/>
      <c r="B425" s="3"/>
      <c r="C425" s="60"/>
      <c r="D425" s="3"/>
      <c r="E425" s="3"/>
      <c r="F425" s="3"/>
    </row>
    <row r="426" spans="1:6" s="61" customFormat="1" ht="28.5" customHeight="1">
      <c r="A426" s="60"/>
      <c r="B426" s="3"/>
      <c r="C426" s="60"/>
      <c r="D426" s="3"/>
      <c r="E426" s="3"/>
      <c r="F426" s="3"/>
    </row>
    <row r="427" spans="1:6" s="61" customFormat="1" ht="28.5" customHeight="1">
      <c r="A427" s="60"/>
      <c r="B427" s="3"/>
      <c r="C427" s="60"/>
      <c r="D427" s="3"/>
      <c r="E427" s="3"/>
      <c r="F427" s="3"/>
    </row>
    <row r="428" spans="1:6" s="61" customFormat="1" ht="28.5" customHeight="1">
      <c r="A428" s="60"/>
      <c r="B428" s="3"/>
      <c r="C428" s="60"/>
      <c r="D428" s="3"/>
      <c r="E428" s="3"/>
      <c r="F428" s="3"/>
    </row>
    <row r="429" spans="1:6" s="61" customFormat="1" ht="28.5" customHeight="1">
      <c r="A429" s="60"/>
      <c r="B429" s="3"/>
      <c r="C429" s="60"/>
      <c r="D429" s="3"/>
      <c r="E429" s="3"/>
      <c r="F429" s="3"/>
    </row>
    <row r="430" spans="1:6" s="61" customFormat="1" ht="28.5" customHeight="1">
      <c r="A430" s="60"/>
      <c r="B430" s="3"/>
      <c r="C430" s="60"/>
      <c r="D430" s="3"/>
      <c r="E430" s="3"/>
      <c r="F430" s="3"/>
    </row>
    <row r="431" spans="1:6" s="61" customFormat="1" ht="28.5" customHeight="1">
      <c r="A431" s="60"/>
      <c r="B431" s="3"/>
      <c r="C431" s="60"/>
      <c r="D431" s="3"/>
      <c r="E431" s="3"/>
      <c r="F431" s="3"/>
    </row>
    <row r="432" spans="1:6" s="61" customFormat="1" ht="28.5" customHeight="1">
      <c r="A432" s="60"/>
      <c r="B432" s="3"/>
      <c r="C432" s="60"/>
      <c r="D432" s="3"/>
      <c r="E432" s="3"/>
      <c r="F432" s="3"/>
    </row>
    <row r="433" spans="1:6" s="61" customFormat="1" ht="28.5" customHeight="1">
      <c r="A433" s="60"/>
      <c r="B433" s="3"/>
      <c r="C433" s="60"/>
      <c r="D433" s="3"/>
      <c r="E433" s="3"/>
      <c r="F433" s="3"/>
    </row>
    <row r="434" spans="1:6" s="61" customFormat="1" ht="28.5" customHeight="1">
      <c r="A434" s="60"/>
      <c r="B434" s="3"/>
      <c r="C434" s="60"/>
      <c r="D434" s="3"/>
      <c r="E434" s="3"/>
      <c r="F434" s="3"/>
    </row>
    <row r="435" spans="1:6" s="61" customFormat="1" ht="28.5" customHeight="1">
      <c r="A435" s="60"/>
      <c r="B435" s="3"/>
      <c r="C435" s="60"/>
      <c r="D435" s="3"/>
      <c r="E435" s="3"/>
      <c r="F435" s="3"/>
    </row>
    <row r="436" spans="1:6" s="61" customFormat="1" ht="28.5" customHeight="1">
      <c r="A436" s="60"/>
      <c r="B436" s="3"/>
      <c r="C436" s="60"/>
      <c r="D436" s="3"/>
      <c r="E436" s="3"/>
      <c r="F436" s="3"/>
    </row>
    <row r="437" spans="1:6" s="61" customFormat="1" ht="28.5" customHeight="1">
      <c r="A437" s="60"/>
      <c r="B437" s="3"/>
      <c r="C437" s="60"/>
      <c r="D437" s="3"/>
      <c r="E437" s="3"/>
      <c r="F437" s="3"/>
    </row>
    <row r="438" spans="1:6" s="61" customFormat="1" ht="28.5" customHeight="1">
      <c r="A438" s="60"/>
      <c r="B438" s="3"/>
      <c r="C438" s="60"/>
      <c r="D438" s="3"/>
      <c r="E438" s="3"/>
      <c r="F438" s="3"/>
    </row>
    <row r="439" spans="1:6" s="61" customFormat="1" ht="28.5" customHeight="1">
      <c r="A439" s="60"/>
      <c r="B439" s="3"/>
      <c r="C439" s="60"/>
      <c r="D439" s="3"/>
      <c r="E439" s="3"/>
      <c r="F439" s="3"/>
    </row>
    <row r="440" spans="1:6" s="61" customFormat="1" ht="28.5" customHeight="1">
      <c r="A440" s="60"/>
      <c r="B440" s="3"/>
      <c r="C440" s="60"/>
      <c r="D440" s="3"/>
      <c r="E440" s="3"/>
      <c r="F440" s="3"/>
    </row>
    <row r="441" spans="1:6" s="61" customFormat="1" ht="28.5" customHeight="1">
      <c r="A441" s="60"/>
      <c r="B441" s="3"/>
      <c r="C441" s="60"/>
      <c r="D441" s="3"/>
      <c r="E441" s="3"/>
      <c r="F441" s="3"/>
    </row>
    <row r="442" spans="1:6" s="61" customFormat="1" ht="28.5" customHeight="1">
      <c r="A442" s="60"/>
      <c r="B442" s="3"/>
      <c r="C442" s="60"/>
      <c r="D442" s="3"/>
      <c r="E442" s="3"/>
      <c r="F442" s="3"/>
    </row>
    <row r="443" spans="1:6" s="61" customFormat="1" ht="28.5" customHeight="1">
      <c r="A443" s="60"/>
      <c r="B443" s="3"/>
      <c r="C443" s="60"/>
      <c r="D443" s="3"/>
      <c r="E443" s="3"/>
      <c r="F443" s="3"/>
    </row>
    <row r="444" spans="1:6" s="61" customFormat="1" ht="28.5" customHeight="1">
      <c r="A444" s="60"/>
      <c r="B444" s="3"/>
      <c r="C444" s="60"/>
      <c r="D444" s="3"/>
      <c r="E444" s="3"/>
      <c r="F444" s="3"/>
    </row>
    <row r="445" spans="1:6" s="61" customFormat="1" ht="28.5" customHeight="1">
      <c r="A445" s="60"/>
      <c r="B445" s="3"/>
      <c r="C445" s="60"/>
      <c r="D445" s="3"/>
      <c r="E445" s="3"/>
      <c r="F445" s="3"/>
    </row>
    <row r="446" spans="1:6" s="61" customFormat="1" ht="28.5" customHeight="1">
      <c r="A446" s="60"/>
      <c r="B446" s="3"/>
      <c r="C446" s="60"/>
      <c r="D446" s="3"/>
      <c r="E446" s="3"/>
      <c r="F446" s="3"/>
    </row>
    <row r="447" spans="1:6" s="61" customFormat="1" ht="28.5" customHeight="1">
      <c r="A447" s="60"/>
      <c r="B447" s="3"/>
      <c r="C447" s="60"/>
      <c r="D447" s="3"/>
      <c r="E447" s="3"/>
      <c r="F447" s="3"/>
    </row>
    <row r="448" spans="1:6" s="61" customFormat="1" ht="28.5" customHeight="1">
      <c r="A448" s="60"/>
      <c r="B448" s="3"/>
      <c r="C448" s="60"/>
      <c r="D448" s="3"/>
      <c r="E448" s="3"/>
      <c r="F448" s="3"/>
    </row>
    <row r="449" spans="1:6" s="61" customFormat="1" ht="28.5" customHeight="1">
      <c r="A449" s="60"/>
      <c r="B449" s="3"/>
      <c r="C449" s="60"/>
      <c r="D449" s="3"/>
      <c r="E449" s="3"/>
      <c r="F449" s="3"/>
    </row>
    <row r="450" spans="1:6" s="61" customFormat="1" ht="28.5" customHeight="1">
      <c r="A450" s="60"/>
      <c r="B450" s="3"/>
      <c r="C450" s="60"/>
      <c r="D450" s="3"/>
      <c r="E450" s="3"/>
      <c r="F450" s="3"/>
    </row>
    <row r="451" spans="1:6" s="61" customFormat="1" ht="28.5" customHeight="1">
      <c r="A451" s="60"/>
      <c r="B451" s="3"/>
      <c r="C451" s="60"/>
      <c r="D451" s="3"/>
      <c r="E451" s="3"/>
      <c r="F451" s="3"/>
    </row>
    <row r="452" spans="1:6" s="61" customFormat="1" ht="28.5" customHeight="1">
      <c r="A452" s="60"/>
      <c r="B452" s="3"/>
      <c r="C452" s="60"/>
      <c r="D452" s="3"/>
      <c r="E452" s="3"/>
      <c r="F452" s="3"/>
    </row>
    <row r="453" spans="1:6" s="61" customFormat="1" ht="28.5" customHeight="1">
      <c r="A453" s="60"/>
      <c r="B453" s="3"/>
      <c r="C453" s="60"/>
      <c r="D453" s="3"/>
      <c r="E453" s="3"/>
      <c r="F453" s="3"/>
    </row>
    <row r="454" spans="1:6" s="61" customFormat="1" ht="28.5" customHeight="1">
      <c r="A454" s="60"/>
      <c r="B454" s="3"/>
      <c r="C454" s="60"/>
      <c r="D454" s="3"/>
      <c r="E454" s="3"/>
      <c r="F454" s="3"/>
    </row>
    <row r="455" spans="1:6" s="61" customFormat="1" ht="28.5" customHeight="1">
      <c r="A455" s="60"/>
      <c r="B455" s="3"/>
      <c r="C455" s="60"/>
      <c r="D455" s="3"/>
      <c r="E455" s="3"/>
      <c r="F455" s="3"/>
    </row>
    <row r="456" spans="1:6" s="61" customFormat="1" ht="28.5" customHeight="1">
      <c r="A456" s="60"/>
      <c r="B456" s="3"/>
      <c r="C456" s="60"/>
      <c r="D456" s="3"/>
      <c r="E456" s="3"/>
      <c r="F456" s="3"/>
    </row>
    <row r="457" spans="1:6" s="61" customFormat="1" ht="28.5" customHeight="1">
      <c r="A457" s="60"/>
      <c r="B457" s="3"/>
      <c r="C457" s="60"/>
      <c r="D457" s="3"/>
      <c r="E457" s="3"/>
      <c r="F457" s="3"/>
    </row>
    <row r="458" spans="1:6" s="61" customFormat="1" ht="28.5" customHeight="1">
      <c r="A458" s="60"/>
      <c r="B458" s="3"/>
      <c r="C458" s="60"/>
      <c r="D458" s="3"/>
      <c r="E458" s="3"/>
      <c r="F458" s="3"/>
    </row>
    <row r="459" spans="1:6" s="61" customFormat="1" ht="28.5" customHeight="1">
      <c r="A459" s="60"/>
      <c r="B459" s="3"/>
      <c r="C459" s="60"/>
      <c r="D459" s="3"/>
      <c r="E459" s="3"/>
      <c r="F459" s="3"/>
    </row>
    <row r="460" spans="1:6" s="61" customFormat="1" ht="28.5" customHeight="1">
      <c r="A460" s="60"/>
      <c r="B460" s="3"/>
      <c r="C460" s="60"/>
      <c r="D460" s="3"/>
      <c r="E460" s="3"/>
      <c r="F460" s="3"/>
    </row>
    <row r="461" spans="1:6" s="61" customFormat="1" ht="28.5" customHeight="1">
      <c r="A461" s="60"/>
      <c r="B461" s="3"/>
      <c r="C461" s="60"/>
      <c r="D461" s="3"/>
      <c r="E461" s="3"/>
      <c r="F461" s="3"/>
    </row>
    <row r="462" spans="1:6" s="61" customFormat="1" ht="28.5" customHeight="1">
      <c r="A462" s="60"/>
      <c r="B462" s="3"/>
      <c r="C462" s="60"/>
      <c r="D462" s="3"/>
      <c r="E462" s="3"/>
      <c r="F462" s="3"/>
    </row>
    <row r="463" spans="1:6" s="61" customFormat="1" ht="28.5" customHeight="1">
      <c r="A463" s="60"/>
      <c r="B463" s="3"/>
      <c r="C463" s="60"/>
      <c r="D463" s="3"/>
      <c r="E463" s="3"/>
      <c r="F463" s="3"/>
    </row>
    <row r="464" spans="1:6" s="61" customFormat="1" ht="28.5" customHeight="1">
      <c r="A464" s="60"/>
      <c r="B464" s="3"/>
      <c r="C464" s="60"/>
      <c r="D464" s="3"/>
      <c r="E464" s="3"/>
      <c r="F464" s="3"/>
    </row>
    <row r="465" spans="1:6" s="61" customFormat="1" ht="28.5" customHeight="1">
      <c r="A465" s="60"/>
      <c r="B465" s="3"/>
      <c r="C465" s="60"/>
      <c r="D465" s="3"/>
      <c r="E465" s="3"/>
      <c r="F465" s="3"/>
    </row>
    <row r="466" spans="1:6" s="61" customFormat="1" ht="28.5" customHeight="1">
      <c r="A466" s="60"/>
      <c r="B466" s="3"/>
      <c r="C466" s="60"/>
      <c r="D466" s="3"/>
      <c r="E466" s="3"/>
      <c r="F466" s="3"/>
    </row>
    <row r="467" spans="1:6" s="61" customFormat="1" ht="28.5" customHeight="1">
      <c r="A467" s="60"/>
      <c r="B467" s="3"/>
      <c r="C467" s="60"/>
      <c r="D467" s="3"/>
      <c r="E467" s="3"/>
      <c r="F467" s="3"/>
    </row>
    <row r="468" spans="1:6" s="61" customFormat="1" ht="28.5" customHeight="1">
      <c r="A468" s="60"/>
      <c r="B468" s="3"/>
      <c r="C468" s="60"/>
      <c r="D468" s="3"/>
      <c r="E468" s="3"/>
      <c r="F468" s="3"/>
    </row>
    <row r="469" spans="1:6" s="61" customFormat="1" ht="28.5" customHeight="1">
      <c r="A469" s="60"/>
      <c r="B469" s="3"/>
      <c r="C469" s="60"/>
      <c r="D469" s="3"/>
      <c r="E469" s="3"/>
      <c r="F469" s="3"/>
    </row>
    <row r="470" spans="1:6" s="61" customFormat="1" ht="28.5" customHeight="1">
      <c r="A470" s="60"/>
      <c r="B470" s="3"/>
      <c r="C470" s="60"/>
      <c r="D470" s="3"/>
      <c r="E470" s="3"/>
      <c r="F470" s="3"/>
    </row>
    <row r="471" spans="1:6" s="61" customFormat="1" ht="28.5" customHeight="1">
      <c r="A471" s="60"/>
      <c r="B471" s="3"/>
      <c r="C471" s="60"/>
      <c r="D471" s="3"/>
      <c r="E471" s="3"/>
      <c r="F471" s="3"/>
    </row>
    <row r="472" spans="1:6" s="61" customFormat="1" ht="28.5" customHeight="1">
      <c r="A472" s="60"/>
      <c r="B472" s="3"/>
      <c r="C472" s="60"/>
      <c r="D472" s="3"/>
      <c r="E472" s="3"/>
      <c r="F472" s="3"/>
    </row>
    <row r="473" spans="1:6" s="61" customFormat="1" ht="28.5" customHeight="1">
      <c r="A473" s="60"/>
      <c r="B473" s="3"/>
      <c r="C473" s="60"/>
      <c r="D473" s="3"/>
      <c r="E473" s="3"/>
      <c r="F473" s="3"/>
    </row>
    <row r="474" spans="1:6" s="61" customFormat="1" ht="28.5" customHeight="1">
      <c r="A474" s="60"/>
      <c r="B474" s="3"/>
      <c r="C474" s="60"/>
      <c r="D474" s="3"/>
      <c r="E474" s="3"/>
      <c r="F474" s="3"/>
    </row>
    <row r="475" spans="1:6" s="61" customFormat="1" ht="28.5" customHeight="1">
      <c r="A475" s="60"/>
      <c r="B475" s="3"/>
      <c r="C475" s="60"/>
      <c r="D475" s="3"/>
      <c r="E475" s="3"/>
      <c r="F475" s="3"/>
    </row>
    <row r="476" spans="1:6" s="61" customFormat="1" ht="28.5" customHeight="1">
      <c r="A476" s="60"/>
      <c r="B476" s="3"/>
      <c r="C476" s="60"/>
      <c r="D476" s="3"/>
      <c r="E476" s="3"/>
      <c r="F476" s="3"/>
    </row>
    <row r="477" spans="1:6" s="61" customFormat="1" ht="28.5" customHeight="1">
      <c r="A477" s="60"/>
      <c r="B477" s="3"/>
      <c r="C477" s="60"/>
      <c r="D477" s="3"/>
      <c r="E477" s="3"/>
      <c r="F477" s="3"/>
    </row>
    <row r="478" spans="1:6" s="61" customFormat="1" ht="28.5" customHeight="1">
      <c r="A478" s="60"/>
      <c r="B478" s="3"/>
      <c r="C478" s="60"/>
      <c r="D478" s="3"/>
      <c r="E478" s="3"/>
      <c r="F478" s="3"/>
    </row>
    <row r="479" spans="1:6" s="61" customFormat="1" ht="28.5" customHeight="1">
      <c r="A479" s="60"/>
      <c r="B479" s="3"/>
      <c r="C479" s="60"/>
      <c r="D479" s="3"/>
      <c r="E479" s="3"/>
      <c r="F479" s="3"/>
    </row>
    <row r="480" spans="1:6" s="61" customFormat="1" ht="28.5" customHeight="1">
      <c r="A480" s="60"/>
      <c r="B480" s="3"/>
      <c r="C480" s="60"/>
      <c r="D480" s="3"/>
      <c r="E480" s="3"/>
      <c r="F480" s="3"/>
    </row>
    <row r="481" spans="1:6" s="61" customFormat="1" ht="28.5" customHeight="1">
      <c r="A481" s="60"/>
      <c r="B481" s="3"/>
      <c r="C481" s="60"/>
      <c r="D481" s="3"/>
      <c r="E481" s="3"/>
      <c r="F481" s="3"/>
    </row>
    <row r="482" spans="1:6" s="61" customFormat="1" ht="28.5" customHeight="1">
      <c r="A482" s="60"/>
      <c r="B482" s="3"/>
      <c r="C482" s="60"/>
      <c r="D482" s="3"/>
      <c r="E482" s="3"/>
      <c r="F482" s="3"/>
    </row>
    <row r="483" spans="1:6" s="61" customFormat="1" ht="28.5" customHeight="1">
      <c r="A483" s="60"/>
      <c r="B483" s="3"/>
      <c r="C483" s="60"/>
      <c r="D483" s="3"/>
      <c r="E483" s="3"/>
      <c r="F483" s="3"/>
    </row>
    <row r="484" spans="1:6" s="61" customFormat="1" ht="28.5" customHeight="1">
      <c r="A484" s="60"/>
      <c r="B484" s="3"/>
      <c r="C484" s="60"/>
      <c r="D484" s="3"/>
      <c r="E484" s="3"/>
      <c r="F484" s="3"/>
    </row>
    <row r="485" spans="1:6" s="61" customFormat="1" ht="28.5" customHeight="1">
      <c r="A485" s="60"/>
      <c r="B485" s="3"/>
      <c r="C485" s="60"/>
      <c r="D485" s="3"/>
      <c r="E485" s="3"/>
      <c r="F485" s="3"/>
    </row>
    <row r="486" spans="1:6" s="61" customFormat="1" ht="28.5" customHeight="1">
      <c r="A486" s="60"/>
      <c r="B486" s="3"/>
      <c r="C486" s="60"/>
      <c r="D486" s="3"/>
      <c r="E486" s="3"/>
      <c r="F486" s="3"/>
    </row>
    <row r="487" spans="1:6" s="61" customFormat="1" ht="28.5" customHeight="1">
      <c r="A487" s="60"/>
      <c r="B487" s="3"/>
      <c r="C487" s="60"/>
      <c r="D487" s="3"/>
      <c r="E487" s="3"/>
      <c r="F487" s="3"/>
    </row>
    <row r="488" spans="1:6" s="61" customFormat="1" ht="28.5" customHeight="1">
      <c r="A488" s="60"/>
      <c r="B488" s="3"/>
      <c r="C488" s="60"/>
      <c r="D488" s="3"/>
      <c r="E488" s="3"/>
      <c r="F488" s="3"/>
    </row>
    <row r="489" spans="1:6" s="61" customFormat="1" ht="28.5" customHeight="1">
      <c r="A489" s="60"/>
      <c r="B489" s="3"/>
      <c r="C489" s="60"/>
      <c r="D489" s="3"/>
      <c r="E489" s="3"/>
      <c r="F489" s="3"/>
    </row>
    <row r="490" spans="1:6" s="61" customFormat="1" ht="28.5" customHeight="1">
      <c r="A490" s="60"/>
      <c r="B490" s="3"/>
      <c r="C490" s="60"/>
      <c r="D490" s="3"/>
      <c r="E490" s="3"/>
      <c r="F490" s="3"/>
    </row>
    <row r="491" spans="1:6" s="61" customFormat="1" ht="28.5" customHeight="1">
      <c r="A491" s="60"/>
      <c r="B491" s="3"/>
      <c r="C491" s="60"/>
      <c r="D491" s="3"/>
      <c r="E491" s="3"/>
      <c r="F491" s="3"/>
    </row>
    <row r="492" spans="1:6" s="61" customFormat="1" ht="28.5" customHeight="1">
      <c r="A492" s="60"/>
      <c r="B492" s="3"/>
      <c r="C492" s="60"/>
      <c r="D492" s="3"/>
      <c r="E492" s="3"/>
      <c r="F492" s="3"/>
    </row>
    <row r="493" spans="1:6" s="61" customFormat="1" ht="28.5" customHeight="1">
      <c r="A493" s="60"/>
      <c r="B493" s="3"/>
      <c r="C493" s="60"/>
      <c r="D493" s="3"/>
      <c r="E493" s="3"/>
      <c r="F493" s="3"/>
    </row>
  </sheetData>
  <sheetProtection/>
  <mergeCells count="6">
    <mergeCell ref="A4:A5"/>
    <mergeCell ref="D4:D5"/>
    <mergeCell ref="E4:F4"/>
    <mergeCell ref="A1:F1"/>
    <mergeCell ref="A2:F2"/>
    <mergeCell ref="E3:F3"/>
  </mergeCells>
  <printOptions/>
  <pageMargins left="0" right="0" top="0" bottom="0" header="0" footer="0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3"/>
  <sheetViews>
    <sheetView zoomScalePageLayoutView="0" workbookViewId="0" topLeftCell="A1">
      <selection activeCell="B101" sqref="B101"/>
    </sheetView>
  </sheetViews>
  <sheetFormatPr defaultColWidth="9.140625" defaultRowHeight="15"/>
  <cols>
    <col min="1" max="1" width="5.140625" style="16" customWidth="1"/>
    <col min="2" max="2" width="56.421875" style="16" customWidth="1"/>
    <col min="3" max="3" width="4.57421875" style="16" customWidth="1"/>
    <col min="4" max="4" width="14.28125" style="16" customWidth="1"/>
    <col min="5" max="5" width="13.8515625" style="16" customWidth="1"/>
    <col min="6" max="6" width="11.7109375" style="16" customWidth="1"/>
    <col min="7" max="16384" width="9.140625" style="6" customWidth="1"/>
  </cols>
  <sheetData>
    <row r="1" s="16" customFormat="1" ht="4.5" customHeight="1"/>
    <row r="2" spans="1:6" s="16" customFormat="1" ht="18">
      <c r="A2" s="338" t="s">
        <v>204</v>
      </c>
      <c r="B2" s="338"/>
      <c r="C2" s="338"/>
      <c r="D2" s="338"/>
      <c r="E2" s="338"/>
      <c r="F2" s="338"/>
    </row>
    <row r="3" s="16" customFormat="1" ht="12.75"/>
    <row r="4" spans="1:6" s="16" customFormat="1" ht="33.75" customHeight="1">
      <c r="A4" s="339" t="s">
        <v>802</v>
      </c>
      <c r="B4" s="339"/>
      <c r="C4" s="339"/>
      <c r="D4" s="339"/>
      <c r="E4" s="339"/>
      <c r="F4" s="339"/>
    </row>
    <row r="5" spans="1:8" s="2" customFormat="1" ht="15.75">
      <c r="A5" s="210"/>
      <c r="B5" s="211"/>
      <c r="C5" s="212"/>
      <c r="D5" s="212"/>
      <c r="E5" s="335" t="s">
        <v>653</v>
      </c>
      <c r="F5" s="335"/>
      <c r="H5" s="235"/>
    </row>
    <row r="6" spans="1:6" ht="12.75" customHeight="1">
      <c r="A6" s="340" t="s">
        <v>205</v>
      </c>
      <c r="B6" s="278"/>
      <c r="C6" s="279"/>
      <c r="D6" s="346" t="s">
        <v>206</v>
      </c>
      <c r="E6" s="344" t="s">
        <v>1</v>
      </c>
      <c r="F6" s="345"/>
    </row>
    <row r="7" spans="1:6" s="5" customFormat="1" ht="32.25" customHeight="1">
      <c r="A7" s="341"/>
      <c r="B7" s="280"/>
      <c r="C7" s="281"/>
      <c r="D7" s="347"/>
      <c r="E7" s="217" t="s">
        <v>207</v>
      </c>
      <c r="F7" s="217" t="s">
        <v>208</v>
      </c>
    </row>
    <row r="8" spans="1:6" ht="12.75">
      <c r="A8" s="28">
        <v>1</v>
      </c>
      <c r="B8" s="28">
        <v>2</v>
      </c>
      <c r="C8" s="28"/>
      <c r="D8" s="15">
        <v>3</v>
      </c>
      <c r="E8" s="15">
        <v>4</v>
      </c>
      <c r="F8" s="15">
        <v>5</v>
      </c>
    </row>
    <row r="9" spans="1:6" ht="26.25" customHeight="1">
      <c r="A9" s="25">
        <v>8000</v>
      </c>
      <c r="B9" s="26" t="s">
        <v>209</v>
      </c>
      <c r="C9" s="26"/>
      <c r="D9" s="4">
        <f>E9+F9</f>
        <v>-555.8</v>
      </c>
      <c r="E9" s="4">
        <f>hat1!E7-hat2!G7</f>
        <v>0</v>
      </c>
      <c r="F9" s="4">
        <f>hat1!F7-hat2!H7</f>
        <v>-555.8</v>
      </c>
    </row>
    <row r="10" ht="9.75" customHeight="1"/>
    <row r="11" spans="1:6" s="16" customFormat="1" ht="21" customHeight="1">
      <c r="A11" s="338" t="s">
        <v>210</v>
      </c>
      <c r="B11" s="338"/>
      <c r="C11" s="338"/>
      <c r="D11" s="338"/>
      <c r="E11" s="338"/>
      <c r="F11" s="338"/>
    </row>
    <row r="12" spans="1:3" ht="6.75" customHeight="1">
      <c r="A12" s="282"/>
      <c r="B12" s="282"/>
      <c r="C12" s="282"/>
    </row>
    <row r="13" spans="1:6" ht="61.5" customHeight="1">
      <c r="A13" s="343" t="s">
        <v>779</v>
      </c>
      <c r="B13" s="343"/>
      <c r="C13" s="343"/>
      <c r="D13" s="343"/>
      <c r="E13" s="343"/>
      <c r="F13" s="343"/>
    </row>
    <row r="14" spans="1:8" s="2" customFormat="1" ht="15.75">
      <c r="A14" s="210"/>
      <c r="B14" s="211"/>
      <c r="C14" s="212"/>
      <c r="D14" s="212"/>
      <c r="E14" s="335" t="s">
        <v>653</v>
      </c>
      <c r="F14" s="335"/>
      <c r="H14" s="235"/>
    </row>
    <row r="15" spans="1:6" ht="29.25" customHeight="1">
      <c r="A15" s="342" t="s">
        <v>617</v>
      </c>
      <c r="B15" s="342" t="s">
        <v>503</v>
      </c>
      <c r="C15" s="342"/>
      <c r="D15" s="336" t="s">
        <v>0</v>
      </c>
      <c r="E15" s="214" t="s">
        <v>211</v>
      </c>
      <c r="F15" s="214"/>
    </row>
    <row r="16" spans="1:6" ht="25.5">
      <c r="A16" s="342"/>
      <c r="B16" s="283" t="s">
        <v>504</v>
      </c>
      <c r="C16" s="284" t="s">
        <v>83</v>
      </c>
      <c r="D16" s="331"/>
      <c r="E16" s="215" t="s">
        <v>2</v>
      </c>
      <c r="F16" s="215" t="s">
        <v>3</v>
      </c>
    </row>
    <row r="17" spans="1:6" ht="13.5" customHeight="1">
      <c r="A17" s="285">
        <v>1</v>
      </c>
      <c r="B17" s="285">
        <v>2</v>
      </c>
      <c r="C17" s="285">
        <v>3</v>
      </c>
      <c r="D17" s="15">
        <v>4</v>
      </c>
      <c r="E17" s="15">
        <v>5</v>
      </c>
      <c r="F17" s="15">
        <v>6</v>
      </c>
    </row>
    <row r="18" spans="1:6" ht="27.75" customHeight="1">
      <c r="A18" s="286">
        <v>8010</v>
      </c>
      <c r="B18" s="287" t="s">
        <v>780</v>
      </c>
      <c r="C18" s="288"/>
      <c r="D18" s="4">
        <f>E18+F18</f>
        <v>555.8</v>
      </c>
      <c r="E18" s="4">
        <f>E20+E75</f>
        <v>0</v>
      </c>
      <c r="F18" s="4">
        <f>F20+F75</f>
        <v>555.8</v>
      </c>
    </row>
    <row r="19" spans="1:6" ht="10.5" customHeight="1">
      <c r="A19" s="286"/>
      <c r="B19" s="289" t="s">
        <v>326</v>
      </c>
      <c r="C19" s="288"/>
      <c r="D19" s="4"/>
      <c r="E19" s="4"/>
      <c r="F19" s="4"/>
    </row>
    <row r="20" spans="1:6" ht="24.75" customHeight="1">
      <c r="A20" s="286">
        <v>8100</v>
      </c>
      <c r="B20" s="287" t="s">
        <v>781</v>
      </c>
      <c r="C20" s="290"/>
      <c r="D20" s="4">
        <f>E20+F20</f>
        <v>555.8</v>
      </c>
      <c r="E20" s="4">
        <f>E22+E50</f>
        <v>0</v>
      </c>
      <c r="F20" s="4">
        <f>F22+F50</f>
        <v>555.8</v>
      </c>
    </row>
    <row r="21" spans="1:6" ht="12" customHeight="1" hidden="1">
      <c r="A21" s="286"/>
      <c r="B21" s="291" t="s">
        <v>326</v>
      </c>
      <c r="C21" s="290"/>
      <c r="D21" s="4"/>
      <c r="E21" s="4"/>
      <c r="F21" s="4"/>
    </row>
    <row r="22" spans="1:6" ht="24.75" customHeight="1" hidden="1">
      <c r="A22" s="292">
        <v>8110</v>
      </c>
      <c r="B22" s="293" t="s">
        <v>782</v>
      </c>
      <c r="C22" s="290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hidden="1">
      <c r="A23" s="292"/>
      <c r="B23" s="294" t="s">
        <v>326</v>
      </c>
      <c r="C23" s="290"/>
      <c r="D23" s="4"/>
      <c r="E23" s="4"/>
      <c r="F23" s="17"/>
    </row>
    <row r="24" spans="1:6" ht="37.5" customHeight="1" hidden="1">
      <c r="A24" s="292">
        <v>8111</v>
      </c>
      <c r="B24" s="295" t="s">
        <v>783</v>
      </c>
      <c r="C24" s="290"/>
      <c r="D24" s="4">
        <f>F24</f>
        <v>0</v>
      </c>
      <c r="E24" s="17" t="s">
        <v>212</v>
      </c>
      <c r="F24" s="4">
        <f>F26+F27</f>
        <v>0</v>
      </c>
    </row>
    <row r="25" spans="1:6" ht="11.25" customHeight="1" hidden="1">
      <c r="A25" s="292"/>
      <c r="B25" s="296" t="s">
        <v>557</v>
      </c>
      <c r="C25" s="290"/>
      <c r="D25" s="4"/>
      <c r="E25" s="17"/>
      <c r="F25" s="4"/>
    </row>
    <row r="26" spans="1:6" ht="12.75" customHeight="1" hidden="1">
      <c r="A26" s="292">
        <v>8112</v>
      </c>
      <c r="B26" s="297" t="s">
        <v>618</v>
      </c>
      <c r="C26" s="298" t="s">
        <v>213</v>
      </c>
      <c r="D26" s="4">
        <f>F26</f>
        <v>0</v>
      </c>
      <c r="E26" s="17" t="s">
        <v>212</v>
      </c>
      <c r="F26" s="4"/>
    </row>
    <row r="27" spans="1:6" ht="13.5" customHeight="1" hidden="1">
      <c r="A27" s="292">
        <v>8113</v>
      </c>
      <c r="B27" s="297" t="s">
        <v>619</v>
      </c>
      <c r="C27" s="298" t="s">
        <v>214</v>
      </c>
      <c r="D27" s="4">
        <f>F27</f>
        <v>0</v>
      </c>
      <c r="E27" s="17" t="s">
        <v>212</v>
      </c>
      <c r="F27" s="4"/>
    </row>
    <row r="28" spans="1:6" ht="26.25" customHeight="1" hidden="1">
      <c r="A28" s="292">
        <v>8120</v>
      </c>
      <c r="B28" s="295" t="s">
        <v>784</v>
      </c>
      <c r="C28" s="298"/>
      <c r="D28" s="4">
        <f>E28+F28</f>
        <v>0</v>
      </c>
      <c r="E28" s="17">
        <f>E40</f>
        <v>0</v>
      </c>
      <c r="F28" s="4">
        <f>F30+F40</f>
        <v>0</v>
      </c>
    </row>
    <row r="29" spans="1:6" ht="12" customHeight="1" hidden="1">
      <c r="A29" s="292"/>
      <c r="B29" s="296" t="s">
        <v>326</v>
      </c>
      <c r="C29" s="298"/>
      <c r="D29" s="4"/>
      <c r="E29" s="17"/>
      <c r="F29" s="4"/>
    </row>
    <row r="30" spans="1:6" ht="15.75" customHeight="1" hidden="1">
      <c r="A30" s="292">
        <v>8121</v>
      </c>
      <c r="B30" s="295" t="s">
        <v>785</v>
      </c>
      <c r="C30" s="298"/>
      <c r="D30" s="4">
        <f>F30</f>
        <v>0</v>
      </c>
      <c r="E30" s="17" t="s">
        <v>212</v>
      </c>
      <c r="F30" s="4">
        <f>F32+F36</f>
        <v>0</v>
      </c>
    </row>
    <row r="31" spans="1:6" ht="9.75" customHeight="1" hidden="1">
      <c r="A31" s="292"/>
      <c r="B31" s="296" t="s">
        <v>557</v>
      </c>
      <c r="C31" s="298"/>
      <c r="D31" s="4"/>
      <c r="E31" s="17"/>
      <c r="F31" s="4"/>
    </row>
    <row r="32" spans="1:6" ht="14.25" customHeight="1" hidden="1">
      <c r="A32" s="286">
        <v>8122</v>
      </c>
      <c r="B32" s="293" t="s">
        <v>786</v>
      </c>
      <c r="C32" s="298" t="s">
        <v>215</v>
      </c>
      <c r="D32" s="4">
        <f>F32</f>
        <v>0</v>
      </c>
      <c r="E32" s="17" t="s">
        <v>212</v>
      </c>
      <c r="F32" s="4">
        <f>F34+F35</f>
        <v>0</v>
      </c>
    </row>
    <row r="33" spans="1:6" ht="10.5" customHeight="1" hidden="1">
      <c r="A33" s="286"/>
      <c r="B33" s="299" t="s">
        <v>557</v>
      </c>
      <c r="C33" s="298"/>
      <c r="D33" s="4"/>
      <c r="E33" s="17"/>
      <c r="F33" s="4"/>
    </row>
    <row r="34" spans="1:6" ht="14.25" customHeight="1" hidden="1">
      <c r="A34" s="286">
        <v>8123</v>
      </c>
      <c r="B34" s="299" t="s">
        <v>620</v>
      </c>
      <c r="C34" s="298"/>
      <c r="D34" s="4">
        <f>F34</f>
        <v>0</v>
      </c>
      <c r="E34" s="17" t="s">
        <v>212</v>
      </c>
      <c r="F34" s="4"/>
    </row>
    <row r="35" spans="1:6" ht="14.25" customHeight="1" hidden="1">
      <c r="A35" s="286">
        <v>8124</v>
      </c>
      <c r="B35" s="299" t="s">
        <v>621</v>
      </c>
      <c r="C35" s="298"/>
      <c r="D35" s="4">
        <f>F35</f>
        <v>0</v>
      </c>
      <c r="E35" s="17" t="s">
        <v>212</v>
      </c>
      <c r="F35" s="4"/>
    </row>
    <row r="36" spans="1:6" ht="24.75" customHeight="1" hidden="1">
      <c r="A36" s="286">
        <v>8130</v>
      </c>
      <c r="B36" s="293" t="s">
        <v>787</v>
      </c>
      <c r="C36" s="298" t="s">
        <v>216</v>
      </c>
      <c r="D36" s="4">
        <f>F36</f>
        <v>0</v>
      </c>
      <c r="E36" s="17" t="s">
        <v>212</v>
      </c>
      <c r="F36" s="4">
        <f>F38+F39</f>
        <v>0</v>
      </c>
    </row>
    <row r="37" spans="1:6" ht="15" customHeight="1" hidden="1">
      <c r="A37" s="286"/>
      <c r="B37" s="299" t="s">
        <v>557</v>
      </c>
      <c r="C37" s="298"/>
      <c r="D37" s="4"/>
      <c r="E37" s="17"/>
      <c r="F37" s="4"/>
    </row>
    <row r="38" spans="1:6" ht="14.25" customHeight="1" hidden="1">
      <c r="A38" s="286">
        <v>8131</v>
      </c>
      <c r="B38" s="299" t="s">
        <v>622</v>
      </c>
      <c r="C38" s="298"/>
      <c r="D38" s="4">
        <f>F38</f>
        <v>0</v>
      </c>
      <c r="E38" s="17" t="s">
        <v>212</v>
      </c>
      <c r="F38" s="4"/>
    </row>
    <row r="39" spans="1:6" ht="15" customHeight="1" hidden="1">
      <c r="A39" s="286">
        <v>8132</v>
      </c>
      <c r="B39" s="299" t="s">
        <v>623</v>
      </c>
      <c r="C39" s="298"/>
      <c r="D39" s="4">
        <f>F39</f>
        <v>0</v>
      </c>
      <c r="E39" s="17" t="s">
        <v>212</v>
      </c>
      <c r="F39" s="4"/>
    </row>
    <row r="40" spans="1:6" ht="17.25" customHeight="1" hidden="1">
      <c r="A40" s="286">
        <v>8140</v>
      </c>
      <c r="B40" s="293" t="s">
        <v>788</v>
      </c>
      <c r="C40" s="298"/>
      <c r="D40" s="4">
        <f>E40+F40</f>
        <v>0</v>
      </c>
      <c r="E40" s="17">
        <f>E42+E46</f>
        <v>0</v>
      </c>
      <c r="F40" s="4">
        <f>F42+F46</f>
        <v>0</v>
      </c>
    </row>
    <row r="41" spans="1:6" ht="0.75" customHeight="1" hidden="1">
      <c r="A41" s="292"/>
      <c r="B41" s="296" t="s">
        <v>557</v>
      </c>
      <c r="C41" s="298"/>
      <c r="D41" s="4"/>
      <c r="E41" s="17"/>
      <c r="F41" s="4"/>
    </row>
    <row r="42" spans="1:6" ht="24.75" customHeight="1" hidden="1">
      <c r="A42" s="286">
        <v>8141</v>
      </c>
      <c r="B42" s="293" t="s">
        <v>789</v>
      </c>
      <c r="C42" s="298" t="s">
        <v>215</v>
      </c>
      <c r="D42" s="4">
        <f>E42+F42</f>
        <v>0</v>
      </c>
      <c r="E42" s="17">
        <f>E44+E45</f>
        <v>0</v>
      </c>
      <c r="F42" s="4">
        <f>F45</f>
        <v>0</v>
      </c>
    </row>
    <row r="43" spans="1:6" ht="14.25" customHeight="1" hidden="1">
      <c r="A43" s="286"/>
      <c r="B43" s="299" t="s">
        <v>557</v>
      </c>
      <c r="C43" s="300"/>
      <c r="D43" s="4"/>
      <c r="E43" s="17"/>
      <c r="F43" s="4"/>
    </row>
    <row r="44" spans="1:6" ht="17.25" customHeight="1" hidden="1">
      <c r="A44" s="286">
        <v>8142</v>
      </c>
      <c r="B44" s="299" t="s">
        <v>624</v>
      </c>
      <c r="C44" s="300"/>
      <c r="D44" s="4">
        <f>E44</f>
        <v>0</v>
      </c>
      <c r="E44" s="17"/>
      <c r="F44" s="17" t="s">
        <v>212</v>
      </c>
    </row>
    <row r="45" spans="1:6" ht="17.25" customHeight="1" hidden="1">
      <c r="A45" s="286">
        <v>8143</v>
      </c>
      <c r="B45" s="299" t="s">
        <v>625</v>
      </c>
      <c r="C45" s="300"/>
      <c r="D45" s="4">
        <f>E45+F45</f>
        <v>0</v>
      </c>
      <c r="E45" s="17"/>
      <c r="F45" s="4"/>
    </row>
    <row r="46" spans="1:6" ht="24.75" customHeight="1" hidden="1">
      <c r="A46" s="286">
        <v>8150</v>
      </c>
      <c r="B46" s="293" t="s">
        <v>790</v>
      </c>
      <c r="C46" s="301" t="s">
        <v>216</v>
      </c>
      <c r="D46" s="4">
        <f>E46+F46</f>
        <v>0</v>
      </c>
      <c r="E46" s="17">
        <f>E48+E49</f>
        <v>0</v>
      </c>
      <c r="F46" s="4">
        <f>F49</f>
        <v>0</v>
      </c>
    </row>
    <row r="47" spans="1:6" ht="12" customHeight="1" hidden="1">
      <c r="A47" s="286"/>
      <c r="B47" s="299" t="s">
        <v>557</v>
      </c>
      <c r="C47" s="301"/>
      <c r="D47" s="4"/>
      <c r="E47" s="17"/>
      <c r="F47" s="4"/>
    </row>
    <row r="48" spans="1:6" ht="17.25" customHeight="1" hidden="1">
      <c r="A48" s="286">
        <v>8151</v>
      </c>
      <c r="B48" s="299" t="s">
        <v>622</v>
      </c>
      <c r="C48" s="301"/>
      <c r="D48" s="4">
        <f>E48</f>
        <v>0</v>
      </c>
      <c r="E48" s="17"/>
      <c r="F48" s="4" t="s">
        <v>4</v>
      </c>
    </row>
    <row r="49" spans="1:6" ht="17.25" customHeight="1" hidden="1">
      <c r="A49" s="286">
        <v>8152</v>
      </c>
      <c r="B49" s="299" t="s">
        <v>626</v>
      </c>
      <c r="C49" s="301"/>
      <c r="D49" s="4">
        <f>E49+F49</f>
        <v>0</v>
      </c>
      <c r="E49" s="17"/>
      <c r="F49" s="4"/>
    </row>
    <row r="50" spans="1:6" ht="33" customHeight="1">
      <c r="A50" s="286">
        <v>8160</v>
      </c>
      <c r="B50" s="293" t="s">
        <v>791</v>
      </c>
      <c r="C50" s="301"/>
      <c r="D50" s="4">
        <f>E50+F50</f>
        <v>555.8</v>
      </c>
      <c r="E50" s="4">
        <f>E57+E61+E71+E72+E73</f>
        <v>0</v>
      </c>
      <c r="F50" s="4">
        <f>F52+F57+F61+F71+F72+F73</f>
        <v>555.8</v>
      </c>
    </row>
    <row r="51" spans="1:6" ht="13.5" customHeight="1" hidden="1">
      <c r="A51" s="286"/>
      <c r="B51" s="302" t="s">
        <v>326</v>
      </c>
      <c r="C51" s="301"/>
      <c r="D51" s="4"/>
      <c r="E51" s="17"/>
      <c r="F51" s="4"/>
    </row>
    <row r="52" spans="1:6" ht="24.75" customHeight="1" hidden="1">
      <c r="A52" s="286">
        <v>8161</v>
      </c>
      <c r="B52" s="295" t="s">
        <v>792</v>
      </c>
      <c r="C52" s="301"/>
      <c r="D52" s="4">
        <f>F52</f>
        <v>0</v>
      </c>
      <c r="E52" s="17" t="s">
        <v>212</v>
      </c>
      <c r="F52" s="4">
        <f>F54+F55+F56</f>
        <v>0</v>
      </c>
    </row>
    <row r="53" spans="1:6" ht="10.5" customHeight="1" hidden="1" thickBot="1">
      <c r="A53" s="286"/>
      <c r="B53" s="296" t="s">
        <v>557</v>
      </c>
      <c r="C53" s="301"/>
      <c r="D53" s="4"/>
      <c r="E53" s="17"/>
      <c r="F53" s="4"/>
    </row>
    <row r="54" spans="1:6" ht="25.5" customHeight="1" hidden="1" thickBot="1">
      <c r="A54" s="286">
        <v>8162</v>
      </c>
      <c r="B54" s="299" t="s">
        <v>627</v>
      </c>
      <c r="C54" s="301" t="s">
        <v>217</v>
      </c>
      <c r="D54" s="4">
        <f>F54</f>
        <v>0</v>
      </c>
      <c r="E54" s="17" t="s">
        <v>212</v>
      </c>
      <c r="F54" s="4"/>
    </row>
    <row r="55" spans="1:6" ht="25.5" customHeight="1" hidden="1" thickBot="1">
      <c r="A55" s="292">
        <v>8163</v>
      </c>
      <c r="B55" s="303" t="s">
        <v>628</v>
      </c>
      <c r="C55" s="301" t="s">
        <v>217</v>
      </c>
      <c r="D55" s="4">
        <f>F55</f>
        <v>0</v>
      </c>
      <c r="E55" s="17" t="s">
        <v>212</v>
      </c>
      <c r="F55" s="4"/>
    </row>
    <row r="56" spans="1:6" ht="24" customHeight="1" hidden="1" thickBot="1">
      <c r="A56" s="286">
        <v>8164</v>
      </c>
      <c r="B56" s="299" t="s">
        <v>629</v>
      </c>
      <c r="C56" s="301" t="s">
        <v>218</v>
      </c>
      <c r="D56" s="4">
        <f>F56</f>
        <v>0</v>
      </c>
      <c r="E56" s="17" t="s">
        <v>212</v>
      </c>
      <c r="F56" s="4"/>
    </row>
    <row r="57" spans="1:6" ht="16.5" customHeight="1" hidden="1">
      <c r="A57" s="286">
        <v>8170</v>
      </c>
      <c r="B57" s="295" t="s">
        <v>793</v>
      </c>
      <c r="C57" s="301"/>
      <c r="D57" s="4">
        <f>E57+F57</f>
        <v>0</v>
      </c>
      <c r="E57" s="17"/>
      <c r="F57" s="17"/>
    </row>
    <row r="58" spans="1:6" ht="12.75" customHeight="1" hidden="1" thickBot="1">
      <c r="A58" s="286"/>
      <c r="B58" s="296" t="s">
        <v>557</v>
      </c>
      <c r="C58" s="301"/>
      <c r="D58" s="4"/>
      <c r="E58" s="17"/>
      <c r="F58" s="17"/>
    </row>
    <row r="59" spans="1:6" ht="35.25" customHeight="1" hidden="1" thickBot="1">
      <c r="A59" s="286">
        <v>8171</v>
      </c>
      <c r="B59" s="299" t="s">
        <v>630</v>
      </c>
      <c r="C59" s="301" t="s">
        <v>219</v>
      </c>
      <c r="D59" s="4">
        <f>E59+F59</f>
        <v>0</v>
      </c>
      <c r="E59" s="17"/>
      <c r="F59" s="4"/>
    </row>
    <row r="60" spans="1:6" ht="13.5" customHeight="1" hidden="1" thickBot="1">
      <c r="A60" s="286">
        <v>8172</v>
      </c>
      <c r="B60" s="297" t="s">
        <v>631</v>
      </c>
      <c r="C60" s="301" t="s">
        <v>220</v>
      </c>
      <c r="D60" s="4">
        <f>E60+F60</f>
        <v>0</v>
      </c>
      <c r="E60" s="17"/>
      <c r="F60" s="4"/>
    </row>
    <row r="61" spans="1:6" ht="41.25" customHeight="1">
      <c r="A61" s="286">
        <v>8190</v>
      </c>
      <c r="B61" s="304" t="s">
        <v>794</v>
      </c>
      <c r="C61" s="305"/>
      <c r="D61" s="4">
        <f>E61+F61</f>
        <v>555.8</v>
      </c>
      <c r="E61" s="4">
        <f>E63+E66</f>
        <v>0</v>
      </c>
      <c r="F61" s="4">
        <f>F67</f>
        <v>555.8</v>
      </c>
    </row>
    <row r="62" spans="1:6" ht="11.25" customHeight="1">
      <c r="A62" s="286"/>
      <c r="B62" s="296" t="s">
        <v>505</v>
      </c>
      <c r="C62" s="305"/>
      <c r="D62" s="4"/>
      <c r="E62" s="4"/>
      <c r="F62" s="4"/>
    </row>
    <row r="63" spans="1:6" ht="26.25" customHeight="1">
      <c r="A63" s="292">
        <v>8191</v>
      </c>
      <c r="B63" s="296" t="s">
        <v>632</v>
      </c>
      <c r="C63" s="306">
        <v>9320</v>
      </c>
      <c r="D63" s="4">
        <f>E63</f>
        <v>506.2</v>
      </c>
      <c r="E63" s="4">
        <v>506.2</v>
      </c>
      <c r="F63" s="4" t="s">
        <v>4</v>
      </c>
    </row>
    <row r="64" spans="1:6" ht="12.75" customHeight="1">
      <c r="A64" s="292"/>
      <c r="B64" s="296" t="s">
        <v>233</v>
      </c>
      <c r="C64" s="305"/>
      <c r="D64" s="4"/>
      <c r="E64" s="4"/>
      <c r="F64" s="4"/>
    </row>
    <row r="65" spans="1:6" ht="43.5" customHeight="1">
      <c r="A65" s="292">
        <v>8192</v>
      </c>
      <c r="B65" s="299" t="s">
        <v>633</v>
      </c>
      <c r="C65" s="305"/>
      <c r="D65" s="4">
        <f>E65</f>
        <v>0</v>
      </c>
      <c r="E65" s="4"/>
      <c r="F65" s="17" t="s">
        <v>212</v>
      </c>
    </row>
    <row r="66" spans="1:6" ht="25.5" customHeight="1">
      <c r="A66" s="292">
        <v>8193</v>
      </c>
      <c r="B66" s="299" t="s">
        <v>634</v>
      </c>
      <c r="C66" s="305"/>
      <c r="D66" s="4">
        <f>E66</f>
        <v>-506.2</v>
      </c>
      <c r="E66" s="17">
        <f>E65-E63</f>
        <v>-506.2</v>
      </c>
      <c r="F66" s="17" t="s">
        <v>4</v>
      </c>
    </row>
    <row r="67" spans="1:6" ht="26.25" customHeight="1">
      <c r="A67" s="292">
        <v>8194</v>
      </c>
      <c r="B67" s="296" t="s">
        <v>635</v>
      </c>
      <c r="C67" s="307">
        <v>9330</v>
      </c>
      <c r="D67" s="4">
        <f>F67</f>
        <v>555.8</v>
      </c>
      <c r="E67" s="17" t="s">
        <v>212</v>
      </c>
      <c r="F67" s="4">
        <f>F69+F70</f>
        <v>555.8</v>
      </c>
    </row>
    <row r="68" spans="1:6" ht="9.75" customHeight="1">
      <c r="A68" s="292"/>
      <c r="B68" s="296" t="s">
        <v>233</v>
      </c>
      <c r="C68" s="307"/>
      <c r="D68" s="4"/>
      <c r="E68" s="17"/>
      <c r="F68" s="4"/>
    </row>
    <row r="69" spans="1:6" ht="32.25" customHeight="1">
      <c r="A69" s="292">
        <v>8195</v>
      </c>
      <c r="B69" s="299" t="s">
        <v>636</v>
      </c>
      <c r="C69" s="307"/>
      <c r="D69" s="4">
        <f>F69</f>
        <v>49.6</v>
      </c>
      <c r="E69" s="17" t="s">
        <v>212</v>
      </c>
      <c r="F69" s="4">
        <v>49.6</v>
      </c>
    </row>
    <row r="70" spans="1:6" ht="31.5" customHeight="1">
      <c r="A70" s="292">
        <v>8196</v>
      </c>
      <c r="B70" s="299" t="s">
        <v>637</v>
      </c>
      <c r="C70" s="307"/>
      <c r="D70" s="4">
        <f>F70</f>
        <v>506.2</v>
      </c>
      <c r="E70" s="17" t="s">
        <v>212</v>
      </c>
      <c r="F70" s="4">
        <f>-E66</f>
        <v>506.2</v>
      </c>
    </row>
    <row r="71" spans="1:6" ht="33" customHeight="1" hidden="1">
      <c r="A71" s="292">
        <v>8197</v>
      </c>
      <c r="B71" s="304" t="s">
        <v>638</v>
      </c>
      <c r="C71" s="308"/>
      <c r="D71" s="30"/>
      <c r="E71" s="30"/>
      <c r="F71" s="30"/>
    </row>
    <row r="72" spans="1:6" ht="48.75" customHeight="1" hidden="1">
      <c r="A72" s="292">
        <v>8198</v>
      </c>
      <c r="B72" s="304" t="s">
        <v>639</v>
      </c>
      <c r="C72" s="308"/>
      <c r="D72" s="30"/>
      <c r="E72" s="30"/>
      <c r="F72" s="30"/>
    </row>
    <row r="73" spans="1:6" ht="45.75" customHeight="1" hidden="1">
      <c r="A73" s="292">
        <v>8199</v>
      </c>
      <c r="B73" s="304" t="s">
        <v>795</v>
      </c>
      <c r="C73" s="308"/>
      <c r="D73" s="30"/>
      <c r="E73" s="30"/>
      <c r="F73" s="30"/>
    </row>
    <row r="74" spans="1:6" ht="29.25" customHeight="1" hidden="1">
      <c r="A74" s="292" t="s">
        <v>640</v>
      </c>
      <c r="B74" s="309" t="s">
        <v>641</v>
      </c>
      <c r="C74" s="308"/>
      <c r="D74" s="30"/>
      <c r="E74" s="30"/>
      <c r="F74" s="30"/>
    </row>
    <row r="75" spans="1:6" ht="18" customHeight="1" hidden="1">
      <c r="A75" s="292">
        <v>8200</v>
      </c>
      <c r="B75" s="287" t="s">
        <v>796</v>
      </c>
      <c r="C75" s="305"/>
      <c r="D75" s="30"/>
      <c r="E75" s="30"/>
      <c r="F75" s="30"/>
    </row>
    <row r="76" spans="1:6" ht="13.5" customHeight="1" hidden="1">
      <c r="A76" s="292"/>
      <c r="B76" s="291" t="s">
        <v>326</v>
      </c>
      <c r="C76" s="305"/>
      <c r="D76" s="30"/>
      <c r="E76" s="30"/>
      <c r="F76" s="30"/>
    </row>
    <row r="77" spans="1:6" ht="27.75" customHeight="1" hidden="1">
      <c r="A77" s="292">
        <v>8210</v>
      </c>
      <c r="B77" s="310" t="s">
        <v>797</v>
      </c>
      <c r="C77" s="305"/>
      <c r="D77" s="30"/>
      <c r="E77" s="30"/>
      <c r="F77" s="30"/>
    </row>
    <row r="78" spans="1:6" ht="13.5" customHeight="1" hidden="1">
      <c r="A78" s="286"/>
      <c r="B78" s="299" t="s">
        <v>326</v>
      </c>
      <c r="C78" s="305"/>
      <c r="D78" s="30"/>
      <c r="E78" s="30"/>
      <c r="F78" s="30"/>
    </row>
    <row r="79" spans="1:6" ht="32.25" customHeight="1" hidden="1">
      <c r="A79" s="292">
        <v>8211</v>
      </c>
      <c r="B79" s="295" t="s">
        <v>798</v>
      </c>
      <c r="C79" s="305"/>
      <c r="D79" s="30"/>
      <c r="E79" s="30"/>
      <c r="F79" s="30"/>
    </row>
    <row r="80" spans="1:6" ht="0.75" customHeight="1">
      <c r="A80" s="292"/>
      <c r="B80" s="296" t="s">
        <v>233</v>
      </c>
      <c r="C80" s="305"/>
      <c r="D80" s="30"/>
      <c r="E80" s="30"/>
      <c r="F80" s="30"/>
    </row>
    <row r="81" spans="1:6" ht="15.75" customHeight="1" hidden="1">
      <c r="A81" s="292">
        <v>8212</v>
      </c>
      <c r="B81" s="297" t="s">
        <v>618</v>
      </c>
      <c r="C81" s="301" t="s">
        <v>642</v>
      </c>
      <c r="D81" s="30"/>
      <c r="E81" s="30"/>
      <c r="F81" s="30"/>
    </row>
    <row r="82" spans="1:6" ht="15.75" customHeight="1" hidden="1">
      <c r="A82" s="292">
        <v>8213</v>
      </c>
      <c r="B82" s="297" t="s">
        <v>619</v>
      </c>
      <c r="C82" s="301" t="s">
        <v>643</v>
      </c>
      <c r="D82" s="30"/>
      <c r="E82" s="30"/>
      <c r="F82" s="30"/>
    </row>
    <row r="83" spans="1:6" ht="29.25" customHeight="1" hidden="1">
      <c r="A83" s="292">
        <v>8220</v>
      </c>
      <c r="B83" s="295" t="s">
        <v>799</v>
      </c>
      <c r="C83" s="305"/>
      <c r="D83" s="30"/>
      <c r="E83" s="30"/>
      <c r="F83" s="30"/>
    </row>
    <row r="84" spans="1:6" ht="13.5" customHeight="1" hidden="1">
      <c r="A84" s="292"/>
      <c r="B84" s="296" t="s">
        <v>326</v>
      </c>
      <c r="C84" s="305"/>
      <c r="D84" s="30"/>
      <c r="E84" s="30"/>
      <c r="F84" s="30"/>
    </row>
    <row r="85" spans="1:6" ht="18" customHeight="1" hidden="1">
      <c r="A85" s="292">
        <v>8221</v>
      </c>
      <c r="B85" s="295" t="s">
        <v>800</v>
      </c>
      <c r="C85" s="305"/>
      <c r="D85" s="30"/>
      <c r="E85" s="30"/>
      <c r="F85" s="30"/>
    </row>
    <row r="86" spans="1:6" ht="14.25" customHeight="1" hidden="1">
      <c r="A86" s="292"/>
      <c r="B86" s="296" t="s">
        <v>557</v>
      </c>
      <c r="C86" s="305"/>
      <c r="D86" s="30"/>
      <c r="E86" s="30"/>
      <c r="F86" s="30"/>
    </row>
    <row r="87" spans="1:6" ht="15" customHeight="1" hidden="1">
      <c r="A87" s="286">
        <v>8222</v>
      </c>
      <c r="B87" s="299" t="s">
        <v>644</v>
      </c>
      <c r="C87" s="301" t="s">
        <v>645</v>
      </c>
      <c r="D87" s="30"/>
      <c r="E87" s="30"/>
      <c r="F87" s="30"/>
    </row>
    <row r="88" spans="1:6" ht="15" customHeight="1" hidden="1">
      <c r="A88" s="286">
        <v>8230</v>
      </c>
      <c r="B88" s="299" t="s">
        <v>646</v>
      </c>
      <c r="C88" s="301" t="s">
        <v>647</v>
      </c>
      <c r="D88" s="30"/>
      <c r="E88" s="30"/>
      <c r="F88" s="30"/>
    </row>
    <row r="89" spans="1:6" ht="18" customHeight="1" hidden="1">
      <c r="A89" s="286">
        <v>8240</v>
      </c>
      <c r="B89" s="295" t="s">
        <v>801</v>
      </c>
      <c r="C89" s="305"/>
      <c r="D89" s="30"/>
      <c r="E89" s="30"/>
      <c r="F89" s="30"/>
    </row>
    <row r="90" spans="1:6" ht="14.25" customHeight="1" hidden="1">
      <c r="A90" s="292"/>
      <c r="B90" s="296" t="s">
        <v>557</v>
      </c>
      <c r="C90" s="305"/>
      <c r="D90" s="30"/>
      <c r="E90" s="30"/>
      <c r="F90" s="30"/>
    </row>
    <row r="91" spans="1:6" ht="16.5" customHeight="1" hidden="1">
      <c r="A91" s="286">
        <v>8241</v>
      </c>
      <c r="B91" s="299" t="s">
        <v>648</v>
      </c>
      <c r="C91" s="301" t="s">
        <v>645</v>
      </c>
      <c r="D91" s="30"/>
      <c r="E91" s="30"/>
      <c r="F91" s="30"/>
    </row>
    <row r="92" spans="1:6" ht="16.5" customHeight="1" hidden="1">
      <c r="A92" s="286">
        <v>8250</v>
      </c>
      <c r="B92" s="299" t="s">
        <v>649</v>
      </c>
      <c r="C92" s="301" t="s">
        <v>647</v>
      </c>
      <c r="D92" s="30"/>
      <c r="E92" s="30"/>
      <c r="F92" s="30"/>
    </row>
    <row r="93" spans="2:3" ht="6" customHeight="1">
      <c r="B93" s="27"/>
      <c r="C93" s="27"/>
    </row>
    <row r="94" spans="2:3" ht="18" customHeight="1">
      <c r="B94" s="27"/>
      <c r="C94" s="27"/>
    </row>
    <row r="95" spans="2:3" ht="18" customHeight="1">
      <c r="B95" s="27"/>
      <c r="C95" s="27"/>
    </row>
    <row r="96" spans="2:3" ht="18" customHeight="1">
      <c r="B96" s="27"/>
      <c r="C96" s="27"/>
    </row>
    <row r="97" spans="2:3" ht="18" customHeight="1">
      <c r="B97" s="27"/>
      <c r="C97" s="27"/>
    </row>
    <row r="98" spans="2:3" ht="18" customHeight="1">
      <c r="B98" s="27"/>
      <c r="C98" s="27"/>
    </row>
    <row r="99" spans="2:3" ht="18" customHeight="1">
      <c r="B99" s="27"/>
      <c r="C99" s="27"/>
    </row>
    <row r="100" spans="2:3" ht="18" customHeight="1">
      <c r="B100" s="27"/>
      <c r="C100" s="27"/>
    </row>
    <row r="101" spans="2:3" ht="18" customHeight="1">
      <c r="B101" s="27"/>
      <c r="C101" s="27"/>
    </row>
    <row r="102" spans="2:3" ht="18" customHeight="1">
      <c r="B102" s="27"/>
      <c r="C102" s="27"/>
    </row>
    <row r="103" spans="2:3" ht="18" customHeight="1">
      <c r="B103" s="27"/>
      <c r="C103" s="27"/>
    </row>
    <row r="104" spans="2:3" ht="18" customHeight="1">
      <c r="B104" s="27"/>
      <c r="C104" s="27"/>
    </row>
    <row r="105" spans="2:3" ht="18" customHeight="1">
      <c r="B105" s="27"/>
      <c r="C105" s="27"/>
    </row>
    <row r="106" spans="2:3" ht="18" customHeight="1">
      <c r="B106" s="27"/>
      <c r="C106" s="27"/>
    </row>
    <row r="107" spans="2:3" ht="18" customHeight="1">
      <c r="B107" s="27"/>
      <c r="C107" s="27"/>
    </row>
    <row r="108" spans="2:3" ht="18" customHeight="1">
      <c r="B108" s="27"/>
      <c r="C108" s="27"/>
    </row>
    <row r="109" spans="2:3" ht="18" customHeight="1">
      <c r="B109" s="27"/>
      <c r="C109" s="27"/>
    </row>
    <row r="110" spans="2:3" ht="18" customHeight="1">
      <c r="B110" s="27"/>
      <c r="C110" s="27"/>
    </row>
    <row r="111" spans="2:3" ht="18" customHeight="1">
      <c r="B111" s="27"/>
      <c r="C111" s="27"/>
    </row>
    <row r="112" spans="2:3" ht="18" customHeight="1">
      <c r="B112" s="27"/>
      <c r="C112" s="27"/>
    </row>
    <row r="113" spans="2:3" ht="18" customHeight="1">
      <c r="B113" s="27"/>
      <c r="C113" s="27"/>
    </row>
    <row r="114" spans="2:3" ht="18" customHeight="1">
      <c r="B114" s="27"/>
      <c r="C114" s="27"/>
    </row>
    <row r="115" spans="2:3" ht="18" customHeight="1">
      <c r="B115" s="27"/>
      <c r="C115" s="27"/>
    </row>
    <row r="116" spans="2:3" ht="18" customHeight="1">
      <c r="B116" s="27"/>
      <c r="C116" s="27"/>
    </row>
    <row r="117" spans="2:3" ht="18" customHeight="1">
      <c r="B117" s="27"/>
      <c r="C117" s="27"/>
    </row>
    <row r="118" spans="2:3" ht="18" customHeight="1">
      <c r="B118" s="27"/>
      <c r="C118" s="27"/>
    </row>
    <row r="119" spans="2:3" ht="18" customHeight="1">
      <c r="B119" s="27"/>
      <c r="C119" s="27"/>
    </row>
    <row r="120" spans="2:3" ht="18" customHeight="1">
      <c r="B120" s="27"/>
      <c r="C120" s="27"/>
    </row>
    <row r="121" spans="2:3" ht="18" customHeight="1">
      <c r="B121" s="27"/>
      <c r="C121" s="27"/>
    </row>
    <row r="122" spans="2:3" ht="18" customHeight="1">
      <c r="B122" s="27"/>
      <c r="C122" s="27"/>
    </row>
    <row r="123" spans="2:3" ht="18" customHeight="1">
      <c r="B123" s="27"/>
      <c r="C123" s="27"/>
    </row>
    <row r="124" spans="2:3" ht="18" customHeight="1">
      <c r="B124" s="27"/>
      <c r="C124" s="27"/>
    </row>
    <row r="125" spans="2:3" ht="18" customHeight="1">
      <c r="B125" s="27"/>
      <c r="C125" s="27"/>
    </row>
    <row r="126" spans="2:3" ht="18" customHeight="1">
      <c r="B126" s="27"/>
      <c r="C126" s="27"/>
    </row>
    <row r="127" spans="2:3" ht="18" customHeight="1">
      <c r="B127" s="27"/>
      <c r="C127" s="27"/>
    </row>
    <row r="128" spans="2:3" ht="18" customHeight="1">
      <c r="B128" s="27"/>
      <c r="C128" s="27"/>
    </row>
    <row r="129" spans="2:3" ht="18" customHeight="1">
      <c r="B129" s="27"/>
      <c r="C129" s="27"/>
    </row>
    <row r="130" spans="2:3" ht="18" customHeight="1">
      <c r="B130" s="27"/>
      <c r="C130" s="27"/>
    </row>
    <row r="131" spans="2:3" ht="18" customHeight="1">
      <c r="B131" s="27"/>
      <c r="C131" s="27"/>
    </row>
    <row r="132" spans="2:3" ht="18" customHeight="1">
      <c r="B132" s="27"/>
      <c r="C132" s="27"/>
    </row>
    <row r="133" spans="2:3" ht="18" customHeight="1">
      <c r="B133" s="27"/>
      <c r="C133" s="27"/>
    </row>
    <row r="134" spans="2:3" ht="18" customHeight="1">
      <c r="B134" s="27"/>
      <c r="C134" s="27"/>
    </row>
    <row r="135" spans="2:3" ht="18" customHeight="1">
      <c r="B135" s="27"/>
      <c r="C135" s="27"/>
    </row>
    <row r="136" spans="2:3" ht="18" customHeight="1">
      <c r="B136" s="27"/>
      <c r="C136" s="27"/>
    </row>
    <row r="137" spans="2:3" ht="18" customHeight="1">
      <c r="B137" s="27"/>
      <c r="C137" s="27"/>
    </row>
    <row r="138" spans="2:3" ht="18" customHeight="1">
      <c r="B138" s="27"/>
      <c r="C138" s="27"/>
    </row>
    <row r="139" spans="2:3" ht="18" customHeight="1">
      <c r="B139" s="27"/>
      <c r="C139" s="27"/>
    </row>
    <row r="140" spans="2:3" ht="18" customHeight="1">
      <c r="B140" s="27"/>
      <c r="C140" s="27"/>
    </row>
    <row r="141" spans="2:3" ht="18" customHeight="1">
      <c r="B141" s="27"/>
      <c r="C141" s="27"/>
    </row>
    <row r="142" spans="2:3" ht="18" customHeight="1">
      <c r="B142" s="27"/>
      <c r="C142" s="27"/>
    </row>
    <row r="143" spans="2:3" ht="18" customHeight="1">
      <c r="B143" s="27"/>
      <c r="C143" s="27"/>
    </row>
    <row r="144" spans="2:3" ht="18" customHeight="1">
      <c r="B144" s="27"/>
      <c r="C144" s="27"/>
    </row>
    <row r="145" spans="2:3" ht="18" customHeight="1">
      <c r="B145" s="27"/>
      <c r="C145" s="27"/>
    </row>
    <row r="146" spans="2:3" ht="18" customHeight="1">
      <c r="B146" s="27"/>
      <c r="C146" s="27"/>
    </row>
    <row r="147" spans="2:3" ht="18" customHeight="1">
      <c r="B147" s="27"/>
      <c r="C147" s="27"/>
    </row>
    <row r="148" spans="2:3" ht="18" customHeight="1">
      <c r="B148" s="27"/>
      <c r="C148" s="27"/>
    </row>
    <row r="149" spans="2:3" ht="18" customHeight="1">
      <c r="B149" s="27"/>
      <c r="C149" s="27"/>
    </row>
    <row r="150" spans="2:3" ht="18" customHeight="1">
      <c r="B150" s="27"/>
      <c r="C150" s="27"/>
    </row>
    <row r="151" spans="2:3" ht="18" customHeight="1">
      <c r="B151" s="27"/>
      <c r="C151" s="27"/>
    </row>
    <row r="152" spans="2:3" ht="18" customHeight="1">
      <c r="B152" s="27"/>
      <c r="C152" s="27"/>
    </row>
    <row r="153" spans="2:3" ht="18" customHeight="1">
      <c r="B153" s="27"/>
      <c r="C153" s="27"/>
    </row>
    <row r="154" spans="2:3" ht="18" customHeight="1">
      <c r="B154" s="27"/>
      <c r="C154" s="27"/>
    </row>
    <row r="155" spans="2:3" ht="18" customHeight="1">
      <c r="B155" s="27"/>
      <c r="C155" s="27"/>
    </row>
    <row r="156" spans="2:3" ht="18" customHeight="1">
      <c r="B156" s="27"/>
      <c r="C156" s="27"/>
    </row>
    <row r="157" spans="2:3" ht="18" customHeight="1">
      <c r="B157" s="27"/>
      <c r="C157" s="27"/>
    </row>
    <row r="158" spans="2:3" ht="18" customHeight="1">
      <c r="B158" s="27"/>
      <c r="C158" s="27"/>
    </row>
    <row r="159" spans="2:3" ht="18" customHeight="1">
      <c r="B159" s="27"/>
      <c r="C159" s="27"/>
    </row>
    <row r="160" spans="2:3" ht="12.75">
      <c r="B160" s="27"/>
      <c r="C160" s="27"/>
    </row>
    <row r="161" spans="2:3" ht="12.75">
      <c r="B161" s="27"/>
      <c r="C161" s="27"/>
    </row>
    <row r="162" spans="2:3" ht="12.75">
      <c r="B162" s="27"/>
      <c r="C162" s="27"/>
    </row>
    <row r="163" spans="2:3" ht="12.75">
      <c r="B163" s="27"/>
      <c r="C163" s="27"/>
    </row>
  </sheetData>
  <sheetProtection/>
  <mergeCells count="12">
    <mergeCell ref="D6:D7"/>
    <mergeCell ref="E14:F14"/>
    <mergeCell ref="E5:F5"/>
    <mergeCell ref="A2:F2"/>
    <mergeCell ref="A4:F4"/>
    <mergeCell ref="A6:A7"/>
    <mergeCell ref="A15:A16"/>
    <mergeCell ref="B15:C15"/>
    <mergeCell ref="D15:D16"/>
    <mergeCell ref="A11:F11"/>
    <mergeCell ref="A13:F13"/>
    <mergeCell ref="E6:F6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9"/>
  <sheetViews>
    <sheetView zoomScalePageLayoutView="0" workbookViewId="0" topLeftCell="A1">
      <selection activeCell="H464" sqref="H464"/>
    </sheetView>
  </sheetViews>
  <sheetFormatPr defaultColWidth="9.140625" defaultRowHeight="15"/>
  <cols>
    <col min="1" max="1" width="5.7109375" style="98" customWidth="1"/>
    <col min="2" max="2" width="4.140625" style="106" customWidth="1"/>
    <col min="3" max="3" width="3.140625" style="107" customWidth="1"/>
    <col min="4" max="4" width="3.140625" style="108" customWidth="1"/>
    <col min="5" max="5" width="54.7109375" style="102" customWidth="1"/>
    <col min="6" max="6" width="14.421875" style="120" customWidth="1"/>
    <col min="7" max="7" width="11.28125" style="120" customWidth="1"/>
    <col min="8" max="8" width="12.7109375" style="120" customWidth="1"/>
    <col min="9" max="9" width="1.1484375" style="69" customWidth="1"/>
    <col min="10" max="16384" width="9.140625" style="69" customWidth="1"/>
  </cols>
  <sheetData>
    <row r="1" spans="1:8" ht="20.25">
      <c r="A1" s="348" t="s">
        <v>651</v>
      </c>
      <c r="B1" s="348"/>
      <c r="C1" s="348"/>
      <c r="D1" s="348"/>
      <c r="E1" s="348"/>
      <c r="F1" s="348"/>
      <c r="G1" s="348"/>
      <c r="H1" s="348"/>
    </row>
    <row r="2" spans="1:8" ht="36" customHeight="1">
      <c r="A2" s="349" t="s">
        <v>709</v>
      </c>
      <c r="B2" s="349"/>
      <c r="C2" s="349"/>
      <c r="D2" s="349"/>
      <c r="E2" s="349"/>
      <c r="F2" s="349"/>
      <c r="G2" s="349"/>
      <c r="H2" s="349"/>
    </row>
    <row r="3" spans="1:8" ht="8.25" customHeight="1">
      <c r="A3" s="70" t="s">
        <v>652</v>
      </c>
      <c r="B3" s="71"/>
      <c r="C3" s="72"/>
      <c r="D3" s="72"/>
      <c r="E3" s="73"/>
      <c r="F3" s="70"/>
      <c r="G3" s="70"/>
      <c r="H3" s="70"/>
    </row>
    <row r="4" spans="1:8" ht="17.25">
      <c r="A4" s="74"/>
      <c r="B4" s="75"/>
      <c r="C4" s="76"/>
      <c r="D4" s="76"/>
      <c r="E4" s="77"/>
      <c r="F4" s="70"/>
      <c r="G4" s="116" t="s">
        <v>653</v>
      </c>
      <c r="H4" s="116"/>
    </row>
    <row r="5" spans="1:8" s="78" customFormat="1" ht="15.75" customHeight="1">
      <c r="A5" s="314" t="s">
        <v>319</v>
      </c>
      <c r="B5" s="350" t="s">
        <v>654</v>
      </c>
      <c r="C5" s="351" t="s">
        <v>321</v>
      </c>
      <c r="D5" s="351" t="s">
        <v>322</v>
      </c>
      <c r="E5" s="352" t="s">
        <v>655</v>
      </c>
      <c r="F5" s="314" t="s">
        <v>656</v>
      </c>
      <c r="G5" s="353" t="s">
        <v>657</v>
      </c>
      <c r="H5" s="353"/>
    </row>
    <row r="6" spans="1:8" s="79" customFormat="1" ht="48" customHeight="1">
      <c r="A6" s="314"/>
      <c r="B6" s="350"/>
      <c r="C6" s="351"/>
      <c r="D6" s="351"/>
      <c r="E6" s="352"/>
      <c r="F6" s="314"/>
      <c r="G6" s="68" t="s">
        <v>658</v>
      </c>
      <c r="H6" s="68" t="s">
        <v>659</v>
      </c>
    </row>
    <row r="7" spans="1:8" s="161" customFormat="1" ht="15" customHeigh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8" s="85" customFormat="1" ht="44.25">
      <c r="A8" s="84">
        <v>2000</v>
      </c>
      <c r="B8" s="80" t="s">
        <v>66</v>
      </c>
      <c r="C8" s="81" t="s">
        <v>4</v>
      </c>
      <c r="D8" s="82" t="s">
        <v>4</v>
      </c>
      <c r="E8" s="83" t="s">
        <v>670</v>
      </c>
      <c r="F8" s="124">
        <f>G8+H8</f>
        <v>15946.8</v>
      </c>
      <c r="G8" s="125">
        <f>G9+G120+G162+G218+G400+G450+G500+G574+G684+G780+G866</f>
        <v>15391</v>
      </c>
      <c r="H8" s="125">
        <f>H9+H120+H162+H218+H400+H450+H500+H574+H684+H780+H866</f>
        <v>555.8</v>
      </c>
    </row>
    <row r="9" spans="1:8" s="89" customFormat="1" ht="64.5" customHeight="1">
      <c r="A9" s="86">
        <v>2100</v>
      </c>
      <c r="B9" s="52" t="s">
        <v>67</v>
      </c>
      <c r="C9" s="87">
        <v>0</v>
      </c>
      <c r="D9" s="87">
        <v>0</v>
      </c>
      <c r="E9" s="88" t="s">
        <v>660</v>
      </c>
      <c r="F9" s="122">
        <f aca="true" t="shared" si="0" ref="F9:F111">G9+H9</f>
        <v>14641</v>
      </c>
      <c r="G9" s="123">
        <f>G11+G44+G58+G76+G84+G92+G104+G112</f>
        <v>14641</v>
      </c>
      <c r="H9" s="123">
        <f>H11+H44+H58+H76+H84+H92+H104+H112</f>
        <v>0</v>
      </c>
    </row>
    <row r="10" spans="1:8" ht="15.75">
      <c r="A10" s="90"/>
      <c r="B10" s="52"/>
      <c r="C10" s="87"/>
      <c r="D10" s="87"/>
      <c r="E10" s="91" t="s">
        <v>326</v>
      </c>
      <c r="F10" s="115"/>
      <c r="G10" s="118"/>
      <c r="H10" s="118"/>
    </row>
    <row r="11" spans="1:8" s="93" customFormat="1" ht="46.5" customHeight="1">
      <c r="A11" s="90">
        <v>2110</v>
      </c>
      <c r="B11" s="52" t="s">
        <v>67</v>
      </c>
      <c r="C11" s="87">
        <v>1</v>
      </c>
      <c r="D11" s="87">
        <v>0</v>
      </c>
      <c r="E11" s="92" t="s">
        <v>327</v>
      </c>
      <c r="F11" s="115">
        <f t="shared" si="0"/>
        <v>14641</v>
      </c>
      <c r="G11" s="121">
        <f>G13+G32+G38</f>
        <v>14641</v>
      </c>
      <c r="H11" s="121">
        <f>H13+H32+H38</f>
        <v>0</v>
      </c>
    </row>
    <row r="12" spans="1:8" s="93" customFormat="1" ht="15.75">
      <c r="A12" s="90"/>
      <c r="B12" s="52"/>
      <c r="C12" s="87"/>
      <c r="D12" s="87"/>
      <c r="E12" s="91" t="s">
        <v>233</v>
      </c>
      <c r="F12" s="115"/>
      <c r="G12" s="119"/>
      <c r="H12" s="119"/>
    </row>
    <row r="13" spans="1:8" ht="21" customHeight="1">
      <c r="A13" s="90">
        <v>2111</v>
      </c>
      <c r="B13" s="53" t="s">
        <v>67</v>
      </c>
      <c r="C13" s="94">
        <v>1</v>
      </c>
      <c r="D13" s="94">
        <v>1</v>
      </c>
      <c r="E13" s="91" t="s">
        <v>328</v>
      </c>
      <c r="F13" s="115">
        <f t="shared" si="0"/>
        <v>14641</v>
      </c>
      <c r="G13" s="117">
        <f>SUM(G15:G30)</f>
        <v>14641</v>
      </c>
      <c r="H13" s="117">
        <f>SUM(H15:H29)</f>
        <v>0</v>
      </c>
    </row>
    <row r="14" spans="1:8" ht="27">
      <c r="A14" s="90"/>
      <c r="B14" s="53"/>
      <c r="C14" s="94"/>
      <c r="D14" s="94"/>
      <c r="E14" s="91" t="s">
        <v>661</v>
      </c>
      <c r="F14" s="115"/>
      <c r="G14" s="118"/>
      <c r="H14" s="118"/>
    </row>
    <row r="15" spans="1:8" ht="15.75">
      <c r="A15" s="90"/>
      <c r="B15" s="53"/>
      <c r="C15" s="94"/>
      <c r="D15" s="94"/>
      <c r="E15" s="170" t="s">
        <v>702</v>
      </c>
      <c r="F15" s="115">
        <f t="shared" si="0"/>
        <v>11620</v>
      </c>
      <c r="G15" s="118">
        <v>11620</v>
      </c>
      <c r="H15" s="118"/>
    </row>
    <row r="16" spans="1:8" ht="15.75">
      <c r="A16" s="90"/>
      <c r="B16" s="53"/>
      <c r="C16" s="94"/>
      <c r="D16" s="94"/>
      <c r="E16" s="171" t="s">
        <v>687</v>
      </c>
      <c r="F16" s="115">
        <f t="shared" si="0"/>
        <v>450</v>
      </c>
      <c r="G16" s="118">
        <v>450</v>
      </c>
      <c r="H16" s="118"/>
    </row>
    <row r="17" spans="1:8" ht="15.75">
      <c r="A17" s="90"/>
      <c r="B17" s="53"/>
      <c r="C17" s="94"/>
      <c r="D17" s="94"/>
      <c r="E17" s="170" t="s">
        <v>688</v>
      </c>
      <c r="F17" s="115">
        <f t="shared" si="0"/>
        <v>198</v>
      </c>
      <c r="G17" s="118">
        <v>198</v>
      </c>
      <c r="H17" s="118"/>
    </row>
    <row r="18" spans="1:8" ht="15.75">
      <c r="A18" s="90"/>
      <c r="B18" s="53"/>
      <c r="C18" s="94"/>
      <c r="D18" s="94"/>
      <c r="E18" s="172" t="s">
        <v>708</v>
      </c>
      <c r="F18" s="115">
        <f t="shared" si="0"/>
        <v>32</v>
      </c>
      <c r="G18" s="118">
        <v>32</v>
      </c>
      <c r="H18" s="118"/>
    </row>
    <row r="19" spans="1:8" ht="15.75">
      <c r="A19" s="90"/>
      <c r="B19" s="53"/>
      <c r="C19" s="94"/>
      <c r="D19" s="94"/>
      <c r="E19" s="170" t="s">
        <v>707</v>
      </c>
      <c r="F19" s="115">
        <f t="shared" si="0"/>
        <v>50</v>
      </c>
      <c r="G19" s="118">
        <v>50</v>
      </c>
      <c r="H19" s="118"/>
    </row>
    <row r="20" spans="1:8" ht="15.75">
      <c r="A20" s="90"/>
      <c r="B20" s="53"/>
      <c r="C20" s="94"/>
      <c r="D20" s="94"/>
      <c r="E20" s="170" t="s">
        <v>689</v>
      </c>
      <c r="F20" s="115">
        <f t="shared" si="0"/>
        <v>20</v>
      </c>
      <c r="G20" s="118">
        <v>20</v>
      </c>
      <c r="H20" s="118"/>
    </row>
    <row r="21" spans="1:8" ht="15.75">
      <c r="A21" s="90"/>
      <c r="B21" s="53"/>
      <c r="C21" s="94"/>
      <c r="D21" s="94"/>
      <c r="E21" s="170" t="s">
        <v>690</v>
      </c>
      <c r="F21" s="115">
        <f t="shared" si="0"/>
        <v>150</v>
      </c>
      <c r="G21" s="118">
        <v>150</v>
      </c>
      <c r="H21" s="118"/>
    </row>
    <row r="22" spans="1:8" ht="15.75">
      <c r="A22" s="90"/>
      <c r="B22" s="53"/>
      <c r="C22" s="94"/>
      <c r="D22" s="94"/>
      <c r="E22" s="170" t="s">
        <v>691</v>
      </c>
      <c r="F22" s="115">
        <f t="shared" si="0"/>
        <v>180</v>
      </c>
      <c r="G22" s="118">
        <v>180</v>
      </c>
      <c r="H22" s="118"/>
    </row>
    <row r="23" spans="1:8" ht="15.75">
      <c r="A23" s="90"/>
      <c r="B23" s="53"/>
      <c r="C23" s="94"/>
      <c r="D23" s="94"/>
      <c r="E23" s="170" t="s">
        <v>692</v>
      </c>
      <c r="F23" s="115">
        <f t="shared" si="0"/>
        <v>200</v>
      </c>
      <c r="G23" s="118">
        <v>200</v>
      </c>
      <c r="H23" s="118"/>
    </row>
    <row r="24" spans="1:8" ht="24">
      <c r="A24" s="90"/>
      <c r="B24" s="53"/>
      <c r="C24" s="94"/>
      <c r="D24" s="94"/>
      <c r="E24" s="170" t="s">
        <v>693</v>
      </c>
      <c r="F24" s="115">
        <f t="shared" si="0"/>
        <v>200</v>
      </c>
      <c r="G24" s="118">
        <v>200</v>
      </c>
      <c r="H24" s="118"/>
    </row>
    <row r="25" spans="1:8" ht="24">
      <c r="A25" s="90"/>
      <c r="B25" s="53"/>
      <c r="C25" s="94"/>
      <c r="D25" s="94"/>
      <c r="E25" s="170" t="s">
        <v>694</v>
      </c>
      <c r="F25" s="115">
        <f t="shared" si="0"/>
        <v>180</v>
      </c>
      <c r="G25" s="118">
        <v>180</v>
      </c>
      <c r="H25" s="118"/>
    </row>
    <row r="26" spans="1:8" ht="15.75">
      <c r="A26" s="90"/>
      <c r="B26" s="53"/>
      <c r="C26" s="94"/>
      <c r="D26" s="94"/>
      <c r="E26" s="170" t="s">
        <v>695</v>
      </c>
      <c r="F26" s="115">
        <f t="shared" si="0"/>
        <v>120</v>
      </c>
      <c r="G26" s="118">
        <v>120</v>
      </c>
      <c r="H26" s="118"/>
    </row>
    <row r="27" spans="1:8" ht="15.75">
      <c r="A27" s="90"/>
      <c r="B27" s="53"/>
      <c r="C27" s="94"/>
      <c r="D27" s="94"/>
      <c r="E27" s="173" t="s">
        <v>696</v>
      </c>
      <c r="F27" s="115">
        <f t="shared" si="0"/>
        <v>613</v>
      </c>
      <c r="G27" s="118">
        <v>613</v>
      </c>
      <c r="H27" s="118"/>
    </row>
    <row r="28" spans="1:8" ht="15.75">
      <c r="A28" s="90"/>
      <c r="B28" s="53"/>
      <c r="C28" s="94"/>
      <c r="D28" s="94"/>
      <c r="E28" s="173" t="s">
        <v>698</v>
      </c>
      <c r="F28" s="115">
        <f t="shared" si="0"/>
        <v>246</v>
      </c>
      <c r="G28" s="118">
        <v>246</v>
      </c>
      <c r="H28" s="118"/>
    </row>
    <row r="29" spans="1:8" ht="15.75">
      <c r="A29" s="90"/>
      <c r="B29" s="53"/>
      <c r="C29" s="94"/>
      <c r="D29" s="94"/>
      <c r="E29" s="173" t="s">
        <v>699</v>
      </c>
      <c r="F29" s="115">
        <f t="shared" si="0"/>
        <v>32</v>
      </c>
      <c r="G29" s="118">
        <v>32</v>
      </c>
      <c r="H29" s="118"/>
    </row>
    <row r="30" spans="1:8" ht="12.75" customHeight="1">
      <c r="A30" s="90"/>
      <c r="B30" s="53"/>
      <c r="C30" s="94"/>
      <c r="D30" s="94"/>
      <c r="E30" s="173" t="s">
        <v>697</v>
      </c>
      <c r="F30" s="115">
        <f t="shared" si="0"/>
        <v>350</v>
      </c>
      <c r="G30" s="118">
        <v>350</v>
      </c>
      <c r="H30" s="118"/>
    </row>
    <row r="31" spans="1:8" ht="0.75" customHeight="1" hidden="1">
      <c r="A31" s="90"/>
      <c r="B31" s="53"/>
      <c r="C31" s="94"/>
      <c r="D31" s="94"/>
      <c r="E31" s="173"/>
      <c r="F31" s="115"/>
      <c r="G31" s="118"/>
      <c r="H31" s="118"/>
    </row>
    <row r="32" spans="1:8" ht="15" hidden="1">
      <c r="A32" s="90">
        <v>2112</v>
      </c>
      <c r="B32" s="53" t="s">
        <v>67</v>
      </c>
      <c r="C32" s="94">
        <v>1</v>
      </c>
      <c r="D32" s="94">
        <v>2</v>
      </c>
      <c r="E32" s="174"/>
      <c r="F32" s="115">
        <f t="shared" si="0"/>
        <v>0</v>
      </c>
      <c r="G32" s="117">
        <f>SUM(G34:G37)</f>
        <v>0</v>
      </c>
      <c r="H32" s="117">
        <f>SUM(H34:H37)</f>
        <v>0</v>
      </c>
    </row>
    <row r="33" spans="1:8" ht="15.75" hidden="1">
      <c r="A33" s="90"/>
      <c r="B33" s="53"/>
      <c r="C33" s="94"/>
      <c r="D33" s="94"/>
      <c r="E33" s="173"/>
      <c r="F33" s="115"/>
      <c r="G33" s="118"/>
      <c r="H33" s="118"/>
    </row>
    <row r="34" spans="1:8" ht="15.75" hidden="1">
      <c r="A34" s="90"/>
      <c r="B34" s="53"/>
      <c r="C34" s="94"/>
      <c r="D34" s="94"/>
      <c r="E34" s="173"/>
      <c r="F34" s="115">
        <f t="shared" si="0"/>
        <v>0</v>
      </c>
      <c r="G34" s="118"/>
      <c r="H34" s="118"/>
    </row>
    <row r="35" spans="1:8" ht="15.75" hidden="1">
      <c r="A35" s="90"/>
      <c r="B35" s="53"/>
      <c r="C35" s="94"/>
      <c r="D35" s="94"/>
      <c r="E35" s="170"/>
      <c r="F35" s="115">
        <f t="shared" si="0"/>
        <v>0</v>
      </c>
      <c r="G35" s="118"/>
      <c r="H35" s="118"/>
    </row>
    <row r="36" spans="1:8" ht="15.75" hidden="1">
      <c r="A36" s="90"/>
      <c r="B36" s="53"/>
      <c r="C36" s="94"/>
      <c r="D36" s="94"/>
      <c r="E36" s="173"/>
      <c r="F36" s="115">
        <f t="shared" si="0"/>
        <v>0</v>
      </c>
      <c r="G36" s="118"/>
      <c r="H36" s="118"/>
    </row>
    <row r="37" spans="1:8" ht="15.75" hidden="1">
      <c r="A37" s="90"/>
      <c r="B37" s="53"/>
      <c r="C37" s="94"/>
      <c r="D37" s="94"/>
      <c r="E37" s="173"/>
      <c r="F37" s="115">
        <f t="shared" si="0"/>
        <v>0</v>
      </c>
      <c r="G37" s="118"/>
      <c r="H37" s="118"/>
    </row>
    <row r="38" spans="1:8" ht="15" hidden="1">
      <c r="A38" s="90">
        <v>2113</v>
      </c>
      <c r="B38" s="53" t="s">
        <v>67</v>
      </c>
      <c r="C38" s="94">
        <v>1</v>
      </c>
      <c r="D38" s="94">
        <v>3</v>
      </c>
      <c r="E38" s="170"/>
      <c r="F38" s="115">
        <f t="shared" si="0"/>
        <v>0</v>
      </c>
      <c r="G38" s="117">
        <f>SUM(G40:G43)</f>
        <v>0</v>
      </c>
      <c r="H38" s="117">
        <f>SUM(H40:H43)</f>
        <v>0</v>
      </c>
    </row>
    <row r="39" spans="1:8" ht="15.75" hidden="1">
      <c r="A39" s="90"/>
      <c r="B39" s="53"/>
      <c r="C39" s="94"/>
      <c r="D39" s="94"/>
      <c r="E39" s="69"/>
      <c r="F39" s="115"/>
      <c r="G39" s="118"/>
      <c r="H39" s="118"/>
    </row>
    <row r="40" spans="1:8" ht="15.75" hidden="1">
      <c r="A40" s="90"/>
      <c r="B40" s="53"/>
      <c r="C40" s="94"/>
      <c r="D40" s="94"/>
      <c r="E40" s="173"/>
      <c r="F40" s="115">
        <f t="shared" si="0"/>
        <v>0</v>
      </c>
      <c r="G40" s="118"/>
      <c r="H40" s="118"/>
    </row>
    <row r="41" spans="1:8" ht="15.75" hidden="1">
      <c r="A41" s="90"/>
      <c r="B41" s="53"/>
      <c r="C41" s="94"/>
      <c r="D41" s="94"/>
      <c r="E41" s="173"/>
      <c r="F41" s="115">
        <f t="shared" si="0"/>
        <v>0</v>
      </c>
      <c r="G41" s="118"/>
      <c r="H41" s="118"/>
    </row>
    <row r="42" spans="1:8" ht="15.75" hidden="1">
      <c r="A42" s="90"/>
      <c r="B42" s="53"/>
      <c r="C42" s="94"/>
      <c r="D42" s="94"/>
      <c r="E42" s="170"/>
      <c r="F42" s="115">
        <f t="shared" si="0"/>
        <v>0</v>
      </c>
      <c r="G42" s="118"/>
      <c r="H42" s="118"/>
    </row>
    <row r="43" spans="1:8" ht="15.75" hidden="1">
      <c r="A43" s="90"/>
      <c r="B43" s="53"/>
      <c r="C43" s="94"/>
      <c r="D43" s="94"/>
      <c r="E43" s="91" t="s">
        <v>662</v>
      </c>
      <c r="F43" s="115">
        <f t="shared" si="0"/>
        <v>0</v>
      </c>
      <c r="G43" s="118"/>
      <c r="H43" s="118"/>
    </row>
    <row r="44" spans="1:8" ht="21" customHeight="1" hidden="1">
      <c r="A44" s="90">
        <v>2120</v>
      </c>
      <c r="B44" s="52" t="s">
        <v>67</v>
      </c>
      <c r="C44" s="87">
        <v>2</v>
      </c>
      <c r="D44" s="87">
        <v>0</v>
      </c>
      <c r="E44" s="92" t="s">
        <v>331</v>
      </c>
      <c r="F44" s="115">
        <f t="shared" si="0"/>
        <v>0</v>
      </c>
      <c r="G44" s="117">
        <f>G46+G52</f>
        <v>0</v>
      </c>
      <c r="H44" s="117">
        <f>H46+H52</f>
        <v>0</v>
      </c>
    </row>
    <row r="45" spans="1:8" s="93" customFormat="1" ht="15.75" hidden="1">
      <c r="A45" s="90"/>
      <c r="B45" s="52"/>
      <c r="C45" s="87"/>
      <c r="D45" s="87"/>
      <c r="E45" s="91" t="s">
        <v>233</v>
      </c>
      <c r="F45" s="115"/>
      <c r="G45" s="119"/>
      <c r="H45" s="119"/>
    </row>
    <row r="46" spans="1:8" ht="16.5" customHeight="1" hidden="1">
      <c r="A46" s="90">
        <v>2121</v>
      </c>
      <c r="B46" s="53" t="s">
        <v>67</v>
      </c>
      <c r="C46" s="94">
        <v>2</v>
      </c>
      <c r="D46" s="94">
        <v>1</v>
      </c>
      <c r="E46" s="95" t="s">
        <v>332</v>
      </c>
      <c r="F46" s="115">
        <f t="shared" si="0"/>
        <v>0</v>
      </c>
      <c r="G46" s="117">
        <f>SUM(G48:G51)</f>
        <v>0</v>
      </c>
      <c r="H46" s="117">
        <f>SUM(H48:H51)</f>
        <v>0</v>
      </c>
    </row>
    <row r="47" spans="1:8" ht="27" hidden="1">
      <c r="A47" s="90"/>
      <c r="B47" s="53"/>
      <c r="C47" s="94"/>
      <c r="D47" s="94"/>
      <c r="E47" s="91" t="s">
        <v>661</v>
      </c>
      <c r="F47" s="115"/>
      <c r="G47" s="118"/>
      <c r="H47" s="118"/>
    </row>
    <row r="48" spans="1:8" ht="15.75" hidden="1">
      <c r="A48" s="90"/>
      <c r="B48" s="53"/>
      <c r="C48" s="94"/>
      <c r="D48" s="94"/>
      <c r="E48" s="91" t="s">
        <v>662</v>
      </c>
      <c r="F48" s="115">
        <f t="shared" si="0"/>
        <v>0</v>
      </c>
      <c r="G48" s="118"/>
      <c r="H48" s="118"/>
    </row>
    <row r="49" spans="1:8" ht="15.75" hidden="1">
      <c r="A49" s="90"/>
      <c r="B49" s="53"/>
      <c r="C49" s="94"/>
      <c r="D49" s="94"/>
      <c r="E49" s="91"/>
      <c r="F49" s="115">
        <f t="shared" si="0"/>
        <v>0</v>
      </c>
      <c r="G49" s="118"/>
      <c r="H49" s="118"/>
    </row>
    <row r="50" spans="1:8" ht="15.75" hidden="1">
      <c r="A50" s="90"/>
      <c r="B50" s="53"/>
      <c r="C50" s="94"/>
      <c r="D50" s="94"/>
      <c r="E50" s="91"/>
      <c r="F50" s="115">
        <f t="shared" si="0"/>
        <v>0</v>
      </c>
      <c r="G50" s="118"/>
      <c r="H50" s="118"/>
    </row>
    <row r="51" spans="1:8" ht="15.75" hidden="1">
      <c r="A51" s="90"/>
      <c r="B51" s="53"/>
      <c r="C51" s="94"/>
      <c r="D51" s="94"/>
      <c r="E51" s="91" t="s">
        <v>662</v>
      </c>
      <c r="F51" s="115">
        <f t="shared" si="0"/>
        <v>0</v>
      </c>
      <c r="G51" s="118"/>
      <c r="H51" s="118"/>
    </row>
    <row r="52" spans="1:8" ht="27" hidden="1">
      <c r="A52" s="90">
        <v>2122</v>
      </c>
      <c r="B52" s="53" t="s">
        <v>67</v>
      </c>
      <c r="C52" s="94">
        <v>2</v>
      </c>
      <c r="D52" s="94">
        <v>2</v>
      </c>
      <c r="E52" s="91" t="s">
        <v>333</v>
      </c>
      <c r="F52" s="115">
        <f t="shared" si="0"/>
        <v>0</v>
      </c>
      <c r="G52" s="117">
        <f>SUM(G54:G57)</f>
        <v>0</v>
      </c>
      <c r="H52" s="117">
        <f>SUM(H54:H57)</f>
        <v>0</v>
      </c>
    </row>
    <row r="53" spans="1:8" ht="27" hidden="1">
      <c r="A53" s="90"/>
      <c r="B53" s="53"/>
      <c r="C53" s="94"/>
      <c r="D53" s="94"/>
      <c r="E53" s="91" t="s">
        <v>661</v>
      </c>
      <c r="F53" s="115"/>
      <c r="G53" s="118"/>
      <c r="H53" s="118"/>
    </row>
    <row r="54" spans="1:8" ht="15.75" hidden="1">
      <c r="A54" s="90"/>
      <c r="B54" s="53"/>
      <c r="C54" s="94"/>
      <c r="D54" s="94"/>
      <c r="E54" s="91" t="s">
        <v>662</v>
      </c>
      <c r="F54" s="115">
        <f t="shared" si="0"/>
        <v>0</v>
      </c>
      <c r="G54" s="118"/>
      <c r="H54" s="118"/>
    </row>
    <row r="55" spans="1:8" ht="15.75" hidden="1">
      <c r="A55" s="90"/>
      <c r="B55" s="53"/>
      <c r="C55" s="94"/>
      <c r="D55" s="94"/>
      <c r="E55" s="91"/>
      <c r="F55" s="115">
        <f t="shared" si="0"/>
        <v>0</v>
      </c>
      <c r="G55" s="118"/>
      <c r="H55" s="118"/>
    </row>
    <row r="56" spans="1:8" ht="15.75" hidden="1">
      <c r="A56" s="90"/>
      <c r="B56" s="53"/>
      <c r="C56" s="94"/>
      <c r="D56" s="94"/>
      <c r="E56" s="91"/>
      <c r="F56" s="115">
        <f t="shared" si="0"/>
        <v>0</v>
      </c>
      <c r="G56" s="118"/>
      <c r="H56" s="118"/>
    </row>
    <row r="57" spans="1:8" ht="15.75" hidden="1">
      <c r="A57" s="90"/>
      <c r="B57" s="53"/>
      <c r="C57" s="94"/>
      <c r="D57" s="94"/>
      <c r="E57" s="91" t="s">
        <v>662</v>
      </c>
      <c r="F57" s="115">
        <f t="shared" si="0"/>
        <v>0</v>
      </c>
      <c r="G57" s="118"/>
      <c r="H57" s="118"/>
    </row>
    <row r="58" spans="1:8" ht="20.25" customHeight="1" hidden="1">
      <c r="A58" s="90">
        <v>2130</v>
      </c>
      <c r="B58" s="52" t="s">
        <v>67</v>
      </c>
      <c r="C58" s="87">
        <v>3</v>
      </c>
      <c r="D58" s="87">
        <v>0</v>
      </c>
      <c r="E58" s="92" t="s">
        <v>334</v>
      </c>
      <c r="F58" s="115">
        <f t="shared" si="0"/>
        <v>0</v>
      </c>
      <c r="G58" s="117">
        <f>G60+G64+G70</f>
        <v>0</v>
      </c>
      <c r="H58" s="117">
        <f>H60+H64+H70</f>
        <v>0</v>
      </c>
    </row>
    <row r="59" spans="1:8" s="93" customFormat="1" ht="15.75" hidden="1">
      <c r="A59" s="90"/>
      <c r="B59" s="52"/>
      <c r="C59" s="87"/>
      <c r="D59" s="87"/>
      <c r="E59" s="91" t="s">
        <v>233</v>
      </c>
      <c r="F59" s="115"/>
      <c r="G59" s="119"/>
      <c r="H59" s="119"/>
    </row>
    <row r="60" spans="1:8" ht="27" hidden="1">
      <c r="A60" s="90">
        <v>2131</v>
      </c>
      <c r="B60" s="53" t="s">
        <v>67</v>
      </c>
      <c r="C60" s="94">
        <v>3</v>
      </c>
      <c r="D60" s="94">
        <v>1</v>
      </c>
      <c r="E60" s="91" t="s">
        <v>335</v>
      </c>
      <c r="F60" s="115">
        <f t="shared" si="0"/>
        <v>0</v>
      </c>
      <c r="G60" s="117">
        <f>SUM(G62:G65)</f>
        <v>0</v>
      </c>
      <c r="H60" s="117">
        <f>SUM(H62:H65)</f>
        <v>0</v>
      </c>
    </row>
    <row r="61" spans="1:8" ht="27" hidden="1">
      <c r="A61" s="90"/>
      <c r="B61" s="53"/>
      <c r="C61" s="94"/>
      <c r="D61" s="94"/>
      <c r="E61" s="91" t="s">
        <v>661</v>
      </c>
      <c r="F61" s="115"/>
      <c r="G61" s="118"/>
      <c r="H61" s="118"/>
    </row>
    <row r="62" spans="1:8" ht="15.75" hidden="1">
      <c r="A62" s="90"/>
      <c r="B62" s="53"/>
      <c r="C62" s="94"/>
      <c r="D62" s="94"/>
      <c r="E62" s="91" t="s">
        <v>662</v>
      </c>
      <c r="F62" s="115">
        <f t="shared" si="0"/>
        <v>0</v>
      </c>
      <c r="G62" s="118"/>
      <c r="H62" s="118"/>
    </row>
    <row r="63" spans="1:8" ht="15.75" hidden="1">
      <c r="A63" s="90"/>
      <c r="B63" s="53"/>
      <c r="C63" s="94"/>
      <c r="D63" s="94"/>
      <c r="E63" s="91" t="s">
        <v>662</v>
      </c>
      <c r="F63" s="115">
        <f t="shared" si="0"/>
        <v>0</v>
      </c>
      <c r="G63" s="118"/>
      <c r="H63" s="118"/>
    </row>
    <row r="64" spans="1:8" ht="14.25" customHeight="1" hidden="1">
      <c r="A64" s="90">
        <v>2132</v>
      </c>
      <c r="B64" s="53" t="s">
        <v>67</v>
      </c>
      <c r="C64" s="94">
        <v>3</v>
      </c>
      <c r="D64" s="94">
        <v>2</v>
      </c>
      <c r="E64" s="91" t="s">
        <v>336</v>
      </c>
      <c r="F64" s="115">
        <f t="shared" si="0"/>
        <v>0</v>
      </c>
      <c r="G64" s="117">
        <f>SUM(G66:G69)</f>
        <v>0</v>
      </c>
      <c r="H64" s="117">
        <f>SUM(H66:H69)</f>
        <v>0</v>
      </c>
    </row>
    <row r="65" spans="1:8" ht="27" hidden="1">
      <c r="A65" s="90"/>
      <c r="B65" s="53"/>
      <c r="C65" s="94"/>
      <c r="D65" s="94"/>
      <c r="E65" s="91" t="s">
        <v>661</v>
      </c>
      <c r="F65" s="115">
        <f t="shared" si="0"/>
        <v>0</v>
      </c>
      <c r="G65" s="118"/>
      <c r="H65" s="118"/>
    </row>
    <row r="66" spans="1:8" ht="15.75" hidden="1">
      <c r="A66" s="90"/>
      <c r="B66" s="53"/>
      <c r="C66" s="94"/>
      <c r="D66" s="94"/>
      <c r="E66" s="91" t="s">
        <v>662</v>
      </c>
      <c r="F66" s="115">
        <f t="shared" si="0"/>
        <v>0</v>
      </c>
      <c r="G66" s="118"/>
      <c r="H66" s="118"/>
    </row>
    <row r="67" spans="1:8" ht="15.75" hidden="1">
      <c r="A67" s="90"/>
      <c r="B67" s="53"/>
      <c r="C67" s="94"/>
      <c r="D67" s="94"/>
      <c r="E67" s="91"/>
      <c r="F67" s="115">
        <f t="shared" si="0"/>
        <v>0</v>
      </c>
      <c r="G67" s="118"/>
      <c r="H67" s="118"/>
    </row>
    <row r="68" spans="1:8" ht="15.75" hidden="1">
      <c r="A68" s="90"/>
      <c r="B68" s="53"/>
      <c r="C68" s="94"/>
      <c r="D68" s="94"/>
      <c r="E68" s="91"/>
      <c r="F68" s="115">
        <f t="shared" si="0"/>
        <v>0</v>
      </c>
      <c r="G68" s="118"/>
      <c r="H68" s="118"/>
    </row>
    <row r="69" spans="1:8" ht="15.75" hidden="1">
      <c r="A69" s="90"/>
      <c r="B69" s="53"/>
      <c r="C69" s="94"/>
      <c r="D69" s="94"/>
      <c r="E69" s="91" t="s">
        <v>662</v>
      </c>
      <c r="F69" s="115">
        <f t="shared" si="0"/>
        <v>0</v>
      </c>
      <c r="G69" s="118"/>
      <c r="H69" s="118"/>
    </row>
    <row r="70" spans="1:8" ht="15" hidden="1">
      <c r="A70" s="90">
        <v>2133</v>
      </c>
      <c r="B70" s="53" t="s">
        <v>67</v>
      </c>
      <c r="C70" s="94">
        <v>3</v>
      </c>
      <c r="D70" s="94">
        <v>3</v>
      </c>
      <c r="E70" s="91" t="s">
        <v>337</v>
      </c>
      <c r="F70" s="115">
        <f t="shared" si="0"/>
        <v>0</v>
      </c>
      <c r="G70" s="117">
        <f>SUM(G72:G75)</f>
        <v>0</v>
      </c>
      <c r="H70" s="117">
        <f>SUM(H72:H75)</f>
        <v>0</v>
      </c>
    </row>
    <row r="71" spans="1:8" ht="27" hidden="1">
      <c r="A71" s="90"/>
      <c r="B71" s="53"/>
      <c r="C71" s="94"/>
      <c r="D71" s="94"/>
      <c r="E71" s="91" t="s">
        <v>661</v>
      </c>
      <c r="F71" s="115"/>
      <c r="G71" s="118"/>
      <c r="H71" s="118"/>
    </row>
    <row r="72" spans="1:8" ht="15.75" hidden="1">
      <c r="A72" s="90"/>
      <c r="B72" s="53"/>
      <c r="C72" s="94"/>
      <c r="D72" s="94"/>
      <c r="E72" s="91" t="s">
        <v>662</v>
      </c>
      <c r="F72" s="115">
        <f t="shared" si="0"/>
        <v>0</v>
      </c>
      <c r="G72" s="118"/>
      <c r="H72" s="118"/>
    </row>
    <row r="73" spans="1:8" ht="15.75" hidden="1">
      <c r="A73" s="90"/>
      <c r="B73" s="53"/>
      <c r="C73" s="94"/>
      <c r="D73" s="94"/>
      <c r="E73" s="91"/>
      <c r="F73" s="115">
        <f t="shared" si="0"/>
        <v>0</v>
      </c>
      <c r="G73" s="118"/>
      <c r="H73" s="118"/>
    </row>
    <row r="74" spans="1:8" ht="15.75" hidden="1">
      <c r="A74" s="90"/>
      <c r="B74" s="53"/>
      <c r="C74" s="94"/>
      <c r="D74" s="94"/>
      <c r="E74" s="91"/>
      <c r="F74" s="115">
        <f t="shared" si="0"/>
        <v>0</v>
      </c>
      <c r="G74" s="118"/>
      <c r="H74" s="118"/>
    </row>
    <row r="75" spans="1:8" ht="15.75" hidden="1">
      <c r="A75" s="90"/>
      <c r="B75" s="53"/>
      <c r="C75" s="94"/>
      <c r="D75" s="94"/>
      <c r="E75" s="91" t="s">
        <v>662</v>
      </c>
      <c r="F75" s="115">
        <f t="shared" si="0"/>
        <v>0</v>
      </c>
      <c r="G75" s="118"/>
      <c r="H75" s="118"/>
    </row>
    <row r="76" spans="1:8" ht="21" customHeight="1" hidden="1">
      <c r="A76" s="90">
        <v>2140</v>
      </c>
      <c r="B76" s="52" t="s">
        <v>67</v>
      </c>
      <c r="C76" s="87">
        <v>4</v>
      </c>
      <c r="D76" s="87">
        <v>0</v>
      </c>
      <c r="E76" s="92" t="s">
        <v>338</v>
      </c>
      <c r="F76" s="115">
        <f t="shared" si="0"/>
        <v>0</v>
      </c>
      <c r="G76" s="117">
        <f>G78</f>
        <v>0</v>
      </c>
      <c r="H76" s="117">
        <f>H78</f>
        <v>0</v>
      </c>
    </row>
    <row r="77" spans="1:8" s="93" customFormat="1" ht="15.75" hidden="1">
      <c r="A77" s="90"/>
      <c r="B77" s="52"/>
      <c r="C77" s="87"/>
      <c r="D77" s="87"/>
      <c r="E77" s="91" t="s">
        <v>233</v>
      </c>
      <c r="F77" s="115"/>
      <c r="G77" s="119"/>
      <c r="H77" s="119"/>
    </row>
    <row r="78" spans="1:8" ht="15" hidden="1">
      <c r="A78" s="90">
        <v>2141</v>
      </c>
      <c r="B78" s="53" t="s">
        <v>67</v>
      </c>
      <c r="C78" s="94">
        <v>4</v>
      </c>
      <c r="D78" s="94">
        <v>1</v>
      </c>
      <c r="E78" s="91" t="s">
        <v>339</v>
      </c>
      <c r="F78" s="115">
        <f t="shared" si="0"/>
        <v>0</v>
      </c>
      <c r="G78" s="117">
        <f>SUM(G80:G83)</f>
        <v>0</v>
      </c>
      <c r="H78" s="117">
        <f>SUM(H80:H83)</f>
        <v>0</v>
      </c>
    </row>
    <row r="79" spans="1:8" ht="27" hidden="1">
      <c r="A79" s="90"/>
      <c r="B79" s="53"/>
      <c r="C79" s="94"/>
      <c r="D79" s="94"/>
      <c r="E79" s="91" t="s">
        <v>661</v>
      </c>
      <c r="F79" s="115">
        <f t="shared" si="0"/>
        <v>0</v>
      </c>
      <c r="G79" s="118"/>
      <c r="H79" s="118"/>
    </row>
    <row r="80" spans="1:8" ht="15.75" hidden="1">
      <c r="A80" s="90"/>
      <c r="B80" s="53"/>
      <c r="C80" s="94"/>
      <c r="D80" s="94"/>
      <c r="E80" s="91" t="s">
        <v>662</v>
      </c>
      <c r="F80" s="115">
        <f t="shared" si="0"/>
        <v>0</v>
      </c>
      <c r="G80" s="118"/>
      <c r="H80" s="118"/>
    </row>
    <row r="81" spans="1:8" ht="15.75" hidden="1">
      <c r="A81" s="90"/>
      <c r="B81" s="53"/>
      <c r="C81" s="94"/>
      <c r="D81" s="94"/>
      <c r="E81" s="91"/>
      <c r="F81" s="115">
        <f t="shared" si="0"/>
        <v>0</v>
      </c>
      <c r="G81" s="118"/>
      <c r="H81" s="118"/>
    </row>
    <row r="82" spans="1:8" ht="15.75" hidden="1">
      <c r="A82" s="90"/>
      <c r="B82" s="53"/>
      <c r="C82" s="94"/>
      <c r="D82" s="94"/>
      <c r="E82" s="91"/>
      <c r="F82" s="115">
        <f t="shared" si="0"/>
        <v>0</v>
      </c>
      <c r="G82" s="118"/>
      <c r="H82" s="118"/>
    </row>
    <row r="83" spans="1:8" ht="15.75" hidden="1">
      <c r="A83" s="90"/>
      <c r="B83" s="53"/>
      <c r="C83" s="94"/>
      <c r="D83" s="94"/>
      <c r="E83" s="91" t="s">
        <v>662</v>
      </c>
      <c r="F83" s="115">
        <f t="shared" si="0"/>
        <v>0</v>
      </c>
      <c r="G83" s="118"/>
      <c r="H83" s="118"/>
    </row>
    <row r="84" spans="1:8" ht="31.5" customHeight="1" hidden="1">
      <c r="A84" s="90">
        <v>2150</v>
      </c>
      <c r="B84" s="52" t="s">
        <v>67</v>
      </c>
      <c r="C84" s="87">
        <v>5</v>
      </c>
      <c r="D84" s="87">
        <v>0</v>
      </c>
      <c r="E84" s="92" t="s">
        <v>340</v>
      </c>
      <c r="F84" s="115">
        <f t="shared" si="0"/>
        <v>0</v>
      </c>
      <c r="G84" s="117">
        <f>G86</f>
        <v>0</v>
      </c>
      <c r="H84" s="117">
        <f>H86</f>
        <v>0</v>
      </c>
    </row>
    <row r="85" spans="1:8" s="93" customFormat="1" ht="13.5" customHeight="1" hidden="1">
      <c r="A85" s="90"/>
      <c r="B85" s="52"/>
      <c r="C85" s="87"/>
      <c r="D85" s="87"/>
      <c r="E85" s="91" t="s">
        <v>233</v>
      </c>
      <c r="F85" s="115"/>
      <c r="G85" s="119"/>
      <c r="H85" s="119"/>
    </row>
    <row r="86" spans="1:8" ht="27" hidden="1">
      <c r="A86" s="90">
        <v>2151</v>
      </c>
      <c r="B86" s="53" t="s">
        <v>67</v>
      </c>
      <c r="C86" s="94">
        <v>5</v>
      </c>
      <c r="D86" s="94">
        <v>1</v>
      </c>
      <c r="E86" s="91" t="s">
        <v>341</v>
      </c>
      <c r="F86" s="115">
        <f t="shared" si="0"/>
        <v>0</v>
      </c>
      <c r="G86" s="117">
        <f>SUM(G88:G91)</f>
        <v>0</v>
      </c>
      <c r="H86" s="117">
        <f>SUM(H88:H91)</f>
        <v>0</v>
      </c>
    </row>
    <row r="87" spans="1:8" ht="27" hidden="1">
      <c r="A87" s="90"/>
      <c r="B87" s="53"/>
      <c r="C87" s="94"/>
      <c r="D87" s="94"/>
      <c r="E87" s="91" t="s">
        <v>661</v>
      </c>
      <c r="F87" s="115"/>
      <c r="G87" s="118"/>
      <c r="H87" s="118"/>
    </row>
    <row r="88" spans="1:8" ht="15.75" hidden="1">
      <c r="A88" s="90"/>
      <c r="B88" s="53"/>
      <c r="C88" s="94"/>
      <c r="D88" s="94"/>
      <c r="E88" s="91" t="s">
        <v>662</v>
      </c>
      <c r="F88" s="115">
        <f t="shared" si="0"/>
        <v>0</v>
      </c>
      <c r="G88" s="118"/>
      <c r="H88" s="118"/>
    </row>
    <row r="89" spans="1:8" ht="15.75" hidden="1">
      <c r="A89" s="90"/>
      <c r="B89" s="53"/>
      <c r="C89" s="94"/>
      <c r="D89" s="94"/>
      <c r="E89" s="91"/>
      <c r="F89" s="115">
        <f t="shared" si="0"/>
        <v>0</v>
      </c>
      <c r="G89" s="118"/>
      <c r="H89" s="118"/>
    </row>
    <row r="90" spans="1:8" ht="15.75" hidden="1">
      <c r="A90" s="90"/>
      <c r="B90" s="53"/>
      <c r="C90" s="94"/>
      <c r="D90" s="94"/>
      <c r="E90" s="91"/>
      <c r="F90" s="115">
        <f t="shared" si="0"/>
        <v>0</v>
      </c>
      <c r="G90" s="118"/>
      <c r="H90" s="118"/>
    </row>
    <row r="91" spans="1:8" ht="15.75" hidden="1">
      <c r="A91" s="90"/>
      <c r="B91" s="53"/>
      <c r="C91" s="94"/>
      <c r="D91" s="94"/>
      <c r="E91" s="91" t="s">
        <v>662</v>
      </c>
      <c r="F91" s="115">
        <f t="shared" si="0"/>
        <v>0</v>
      </c>
      <c r="G91" s="118"/>
      <c r="H91" s="118"/>
    </row>
    <row r="92" spans="1:8" ht="33.75" customHeight="1" hidden="1">
      <c r="A92" s="90">
        <v>2160</v>
      </c>
      <c r="B92" s="52" t="s">
        <v>67</v>
      </c>
      <c r="C92" s="87">
        <v>6</v>
      </c>
      <c r="D92" s="87">
        <v>0</v>
      </c>
      <c r="E92" s="92" t="s">
        <v>343</v>
      </c>
      <c r="F92" s="115">
        <f t="shared" si="0"/>
        <v>0</v>
      </c>
      <c r="G92" s="117">
        <f>G94</f>
        <v>0</v>
      </c>
      <c r="H92" s="117">
        <f>H94</f>
        <v>0</v>
      </c>
    </row>
    <row r="93" spans="1:8" s="93" customFormat="1" ht="15.75" hidden="1">
      <c r="A93" s="90"/>
      <c r="B93" s="52"/>
      <c r="C93" s="87"/>
      <c r="D93" s="87"/>
      <c r="E93" s="91" t="s">
        <v>233</v>
      </c>
      <c r="F93" s="115"/>
      <c r="G93" s="119"/>
      <c r="H93" s="119"/>
    </row>
    <row r="94" spans="1:8" ht="27" hidden="1">
      <c r="A94" s="90">
        <v>2161</v>
      </c>
      <c r="B94" s="53" t="s">
        <v>67</v>
      </c>
      <c r="C94" s="94">
        <v>6</v>
      </c>
      <c r="D94" s="94">
        <v>1</v>
      </c>
      <c r="E94" s="91" t="s">
        <v>344</v>
      </c>
      <c r="F94" s="115">
        <f t="shared" si="0"/>
        <v>0</v>
      </c>
      <c r="G94" s="117">
        <f>SUM(G96:G103)</f>
        <v>0</v>
      </c>
      <c r="H94" s="117">
        <f>SUM(H96:H103)</f>
        <v>0</v>
      </c>
    </row>
    <row r="95" spans="1:8" ht="27" hidden="1">
      <c r="A95" s="90"/>
      <c r="B95" s="53"/>
      <c r="C95" s="94"/>
      <c r="D95" s="94"/>
      <c r="E95" s="91" t="s">
        <v>661</v>
      </c>
      <c r="F95" s="115"/>
      <c r="G95" s="118"/>
      <c r="H95" s="118"/>
    </row>
    <row r="96" spans="1:8" ht="15.75" hidden="1">
      <c r="A96" s="90"/>
      <c r="B96" s="53"/>
      <c r="C96" s="94"/>
      <c r="D96" s="94"/>
      <c r="E96" s="91" t="s">
        <v>662</v>
      </c>
      <c r="F96" s="115">
        <f t="shared" si="0"/>
        <v>0</v>
      </c>
      <c r="G96" s="118"/>
      <c r="H96" s="118"/>
    </row>
    <row r="97" spans="1:8" ht="15.75" hidden="1">
      <c r="A97" s="90"/>
      <c r="B97" s="53"/>
      <c r="C97" s="94"/>
      <c r="D97" s="94"/>
      <c r="E97" s="91"/>
      <c r="F97" s="115">
        <f t="shared" si="0"/>
        <v>0</v>
      </c>
      <c r="G97" s="118"/>
      <c r="H97" s="118"/>
    </row>
    <row r="98" spans="1:8" ht="15.75" hidden="1">
      <c r="A98" s="90"/>
      <c r="B98" s="53"/>
      <c r="C98" s="94"/>
      <c r="D98" s="94"/>
      <c r="E98" s="91"/>
      <c r="F98" s="115">
        <f t="shared" si="0"/>
        <v>0</v>
      </c>
      <c r="G98" s="118"/>
      <c r="H98" s="118"/>
    </row>
    <row r="99" spans="1:8" ht="15.75" hidden="1">
      <c r="A99" s="90"/>
      <c r="B99" s="53"/>
      <c r="C99" s="94"/>
      <c r="D99" s="94"/>
      <c r="E99" s="91"/>
      <c r="F99" s="115">
        <f t="shared" si="0"/>
        <v>0</v>
      </c>
      <c r="G99" s="118"/>
      <c r="H99" s="118"/>
    </row>
    <row r="100" spans="1:8" ht="15.75" hidden="1">
      <c r="A100" s="90"/>
      <c r="B100" s="53"/>
      <c r="C100" s="94"/>
      <c r="D100" s="94"/>
      <c r="E100" s="91"/>
      <c r="F100" s="115">
        <f t="shared" si="0"/>
        <v>0</v>
      </c>
      <c r="G100" s="118"/>
      <c r="H100" s="118"/>
    </row>
    <row r="101" spans="1:8" ht="15.75" hidden="1">
      <c r="A101" s="90"/>
      <c r="B101" s="53"/>
      <c r="C101" s="94"/>
      <c r="D101" s="94"/>
      <c r="E101" s="91"/>
      <c r="F101" s="115">
        <f t="shared" si="0"/>
        <v>0</v>
      </c>
      <c r="G101" s="118"/>
      <c r="H101" s="118"/>
    </row>
    <row r="102" spans="1:8" ht="15.75" hidden="1">
      <c r="A102" s="90"/>
      <c r="B102" s="53"/>
      <c r="C102" s="94"/>
      <c r="D102" s="94"/>
      <c r="E102" s="91"/>
      <c r="F102" s="115">
        <f t="shared" si="0"/>
        <v>0</v>
      </c>
      <c r="G102" s="118"/>
      <c r="H102" s="118"/>
    </row>
    <row r="103" spans="1:8" ht="15.75" hidden="1">
      <c r="A103" s="90"/>
      <c r="B103" s="53"/>
      <c r="C103" s="94"/>
      <c r="D103" s="94"/>
      <c r="E103" s="91" t="s">
        <v>662</v>
      </c>
      <c r="F103" s="115">
        <f t="shared" si="0"/>
        <v>0</v>
      </c>
      <c r="G103" s="118"/>
      <c r="H103" s="118"/>
    </row>
    <row r="104" spans="1:8" ht="15" hidden="1">
      <c r="A104" s="90">
        <v>2170</v>
      </c>
      <c r="B104" s="52" t="s">
        <v>67</v>
      </c>
      <c r="C104" s="87">
        <v>7</v>
      </c>
      <c r="D104" s="87">
        <v>0</v>
      </c>
      <c r="E104" s="92" t="s">
        <v>346</v>
      </c>
      <c r="F104" s="115">
        <f t="shared" si="0"/>
        <v>0</v>
      </c>
      <c r="G104" s="117">
        <f>G106</f>
        <v>0</v>
      </c>
      <c r="H104" s="117">
        <f>H106</f>
        <v>0</v>
      </c>
    </row>
    <row r="105" spans="1:8" s="93" customFormat="1" ht="15.75" hidden="1">
      <c r="A105" s="90"/>
      <c r="B105" s="52"/>
      <c r="C105" s="87"/>
      <c r="D105" s="87"/>
      <c r="E105" s="91" t="s">
        <v>233</v>
      </c>
      <c r="F105" s="115"/>
      <c r="G105" s="119"/>
      <c r="H105" s="119"/>
    </row>
    <row r="106" spans="1:8" ht="15" hidden="1">
      <c r="A106" s="90">
        <v>2171</v>
      </c>
      <c r="B106" s="53" t="s">
        <v>67</v>
      </c>
      <c r="C106" s="94">
        <v>7</v>
      </c>
      <c r="D106" s="94">
        <v>1</v>
      </c>
      <c r="E106" s="91" t="s">
        <v>346</v>
      </c>
      <c r="F106" s="115">
        <f t="shared" si="0"/>
        <v>0</v>
      </c>
      <c r="G106" s="117">
        <f>SUM(G108:G111)</f>
        <v>0</v>
      </c>
      <c r="H106" s="117">
        <f>SUM(H108:H111)</f>
        <v>0</v>
      </c>
    </row>
    <row r="107" spans="1:8" ht="27" hidden="1">
      <c r="A107" s="90"/>
      <c r="B107" s="53"/>
      <c r="C107" s="94"/>
      <c r="D107" s="94"/>
      <c r="E107" s="91" t="s">
        <v>661</v>
      </c>
      <c r="F107" s="115">
        <f t="shared" si="0"/>
        <v>0</v>
      </c>
      <c r="G107" s="118"/>
      <c r="H107" s="118"/>
    </row>
    <row r="108" spans="1:8" ht="15.75" hidden="1">
      <c r="A108" s="90"/>
      <c r="B108" s="53"/>
      <c r="C108" s="94"/>
      <c r="D108" s="94"/>
      <c r="E108" s="91" t="s">
        <v>662</v>
      </c>
      <c r="F108" s="115">
        <f t="shared" si="0"/>
        <v>0</v>
      </c>
      <c r="G108" s="118"/>
      <c r="H108" s="118"/>
    </row>
    <row r="109" spans="1:8" ht="15.75" hidden="1">
      <c r="A109" s="90"/>
      <c r="B109" s="53"/>
      <c r="C109" s="94"/>
      <c r="D109" s="94"/>
      <c r="E109" s="91"/>
      <c r="F109" s="115">
        <f t="shared" si="0"/>
        <v>0</v>
      </c>
      <c r="G109" s="118"/>
      <c r="H109" s="118"/>
    </row>
    <row r="110" spans="1:8" ht="15.75" hidden="1">
      <c r="A110" s="90"/>
      <c r="B110" s="53"/>
      <c r="C110" s="94"/>
      <c r="D110" s="94"/>
      <c r="E110" s="91"/>
      <c r="F110" s="115">
        <f t="shared" si="0"/>
        <v>0</v>
      </c>
      <c r="G110" s="118"/>
      <c r="H110" s="118"/>
    </row>
    <row r="111" spans="1:8" ht="15.75" hidden="1">
      <c r="A111" s="90"/>
      <c r="B111" s="53"/>
      <c r="C111" s="94"/>
      <c r="D111" s="94"/>
      <c r="E111" s="91" t="s">
        <v>662</v>
      </c>
      <c r="F111" s="115">
        <f t="shared" si="0"/>
        <v>0</v>
      </c>
      <c r="G111" s="118"/>
      <c r="H111" s="118"/>
    </row>
    <row r="112" spans="1:8" ht="29.25" customHeight="1" hidden="1">
      <c r="A112" s="90">
        <v>2180</v>
      </c>
      <c r="B112" s="52" t="s">
        <v>67</v>
      </c>
      <c r="C112" s="87">
        <v>8</v>
      </c>
      <c r="D112" s="87">
        <v>0</v>
      </c>
      <c r="E112" s="92" t="s">
        <v>348</v>
      </c>
      <c r="F112" s="115">
        <f aca="true" t="shared" si="1" ref="F112:F185">G112+H112</f>
        <v>0</v>
      </c>
      <c r="G112" s="117">
        <f>G114</f>
        <v>0</v>
      </c>
      <c r="H112" s="117">
        <f>H114</f>
        <v>0</v>
      </c>
    </row>
    <row r="113" spans="1:8" s="93" customFormat="1" ht="0.75" customHeight="1" hidden="1">
      <c r="A113" s="90"/>
      <c r="B113" s="52"/>
      <c r="C113" s="87"/>
      <c r="D113" s="87"/>
      <c r="E113" s="91" t="s">
        <v>233</v>
      </c>
      <c r="F113" s="115"/>
      <c r="G113" s="119"/>
      <c r="H113" s="119"/>
    </row>
    <row r="114" spans="1:8" ht="27" hidden="1">
      <c r="A114" s="90">
        <v>2181</v>
      </c>
      <c r="B114" s="53" t="s">
        <v>67</v>
      </c>
      <c r="C114" s="94">
        <v>8</v>
      </c>
      <c r="D114" s="94">
        <v>1</v>
      </c>
      <c r="E114" s="91" t="s">
        <v>348</v>
      </c>
      <c r="F114" s="115">
        <f t="shared" si="1"/>
        <v>0</v>
      </c>
      <c r="G114" s="117">
        <f>SUM(G116:G119)</f>
        <v>0</v>
      </c>
      <c r="H114" s="117">
        <f>SUM(H116:H119)</f>
        <v>0</v>
      </c>
    </row>
    <row r="115" spans="1:8" ht="27" hidden="1">
      <c r="A115" s="90"/>
      <c r="B115" s="53"/>
      <c r="C115" s="94"/>
      <c r="D115" s="94"/>
      <c r="E115" s="91" t="s">
        <v>661</v>
      </c>
      <c r="F115" s="115"/>
      <c r="G115" s="118"/>
      <c r="H115" s="118"/>
    </row>
    <row r="116" spans="1:8" ht="15.75" hidden="1">
      <c r="A116" s="90"/>
      <c r="B116" s="53"/>
      <c r="C116" s="94"/>
      <c r="D116" s="94"/>
      <c r="E116" s="91" t="s">
        <v>662</v>
      </c>
      <c r="F116" s="115">
        <f t="shared" si="1"/>
        <v>0</v>
      </c>
      <c r="G116" s="118"/>
      <c r="H116" s="118"/>
    </row>
    <row r="117" spans="1:8" ht="15.75" hidden="1">
      <c r="A117" s="90"/>
      <c r="B117" s="53"/>
      <c r="C117" s="94"/>
      <c r="D117" s="94"/>
      <c r="E117" s="91" t="s">
        <v>662</v>
      </c>
      <c r="F117" s="115">
        <f t="shared" si="1"/>
        <v>0</v>
      </c>
      <c r="G117" s="118"/>
      <c r="H117" s="118"/>
    </row>
    <row r="118" spans="1:8" ht="15.75" hidden="1">
      <c r="A118" s="90"/>
      <c r="B118" s="53"/>
      <c r="C118" s="94"/>
      <c r="D118" s="94"/>
      <c r="E118" s="91"/>
      <c r="F118" s="115">
        <f t="shared" si="1"/>
        <v>0</v>
      </c>
      <c r="G118" s="118"/>
      <c r="H118" s="118"/>
    </row>
    <row r="119" spans="1:8" ht="15.75" hidden="1">
      <c r="A119" s="90"/>
      <c r="B119" s="53"/>
      <c r="C119" s="94"/>
      <c r="D119" s="94"/>
      <c r="E119" s="91" t="s">
        <v>662</v>
      </c>
      <c r="F119" s="115">
        <f t="shared" si="1"/>
        <v>0</v>
      </c>
      <c r="G119" s="118"/>
      <c r="H119" s="118"/>
    </row>
    <row r="120" spans="1:8" s="89" customFormat="1" ht="40.5" customHeight="1" hidden="1">
      <c r="A120" s="86">
        <v>2200</v>
      </c>
      <c r="B120" s="52" t="s">
        <v>72</v>
      </c>
      <c r="C120" s="87">
        <v>0</v>
      </c>
      <c r="D120" s="87">
        <v>0</v>
      </c>
      <c r="E120" s="88" t="s">
        <v>663</v>
      </c>
      <c r="F120" s="122">
        <f t="shared" si="1"/>
        <v>0</v>
      </c>
      <c r="G120" s="123">
        <f>G122+G130+G138+G146+G154</f>
        <v>0</v>
      </c>
      <c r="H120" s="123">
        <f>H122+H130+H138+H146+H154</f>
        <v>0</v>
      </c>
    </row>
    <row r="121" spans="1:8" ht="11.25" customHeight="1" hidden="1">
      <c r="A121" s="90"/>
      <c r="B121" s="52"/>
      <c r="C121" s="87"/>
      <c r="D121" s="87"/>
      <c r="E121" s="91" t="s">
        <v>326</v>
      </c>
      <c r="F121" s="115"/>
      <c r="G121" s="118"/>
      <c r="H121" s="118"/>
    </row>
    <row r="122" spans="1:8" ht="15" hidden="1">
      <c r="A122" s="90">
        <v>2210</v>
      </c>
      <c r="B122" s="52" t="s">
        <v>72</v>
      </c>
      <c r="C122" s="94">
        <v>1</v>
      </c>
      <c r="D122" s="94">
        <v>0</v>
      </c>
      <c r="E122" s="92" t="s">
        <v>352</v>
      </c>
      <c r="F122" s="115">
        <f t="shared" si="1"/>
        <v>0</v>
      </c>
      <c r="G122" s="117">
        <f>G124</f>
        <v>0</v>
      </c>
      <c r="H122" s="117">
        <f>H124</f>
        <v>0</v>
      </c>
    </row>
    <row r="123" spans="1:8" s="93" customFormat="1" ht="14.25" customHeight="1" hidden="1">
      <c r="A123" s="90"/>
      <c r="B123" s="52"/>
      <c r="C123" s="87"/>
      <c r="D123" s="87"/>
      <c r="E123" s="91" t="s">
        <v>233</v>
      </c>
      <c r="F123" s="115"/>
      <c r="G123" s="119"/>
      <c r="H123" s="119"/>
    </row>
    <row r="124" spans="1:8" ht="15" hidden="1">
      <c r="A124" s="90">
        <v>2211</v>
      </c>
      <c r="B124" s="53" t="s">
        <v>72</v>
      </c>
      <c r="C124" s="94">
        <v>1</v>
      </c>
      <c r="D124" s="94">
        <v>1</v>
      </c>
      <c r="E124" s="91" t="s">
        <v>353</v>
      </c>
      <c r="F124" s="115">
        <f t="shared" si="1"/>
        <v>0</v>
      </c>
      <c r="G124" s="117">
        <f>SUM(G126:G129)</f>
        <v>0</v>
      </c>
      <c r="H124" s="117">
        <f>SUM(H126:H129)</f>
        <v>0</v>
      </c>
    </row>
    <row r="125" spans="1:8" ht="27" hidden="1">
      <c r="A125" s="90"/>
      <c r="B125" s="53"/>
      <c r="C125" s="94"/>
      <c r="D125" s="94"/>
      <c r="E125" s="91" t="s">
        <v>661</v>
      </c>
      <c r="F125" s="115"/>
      <c r="G125" s="118"/>
      <c r="H125" s="118"/>
    </row>
    <row r="126" spans="1:8" ht="15.75" hidden="1">
      <c r="A126" s="90"/>
      <c r="B126" s="53"/>
      <c r="C126" s="94"/>
      <c r="D126" s="94"/>
      <c r="E126" s="91" t="s">
        <v>662</v>
      </c>
      <c r="F126" s="115">
        <f t="shared" si="1"/>
        <v>0</v>
      </c>
      <c r="G126" s="118"/>
      <c r="H126" s="118"/>
    </row>
    <row r="127" spans="1:8" ht="15.75" hidden="1">
      <c r="A127" s="90"/>
      <c r="B127" s="53"/>
      <c r="C127" s="94"/>
      <c r="D127" s="94"/>
      <c r="E127" s="91"/>
      <c r="F127" s="115">
        <f t="shared" si="1"/>
        <v>0</v>
      </c>
      <c r="G127" s="118"/>
      <c r="H127" s="118"/>
    </row>
    <row r="128" spans="1:8" ht="15.75" hidden="1">
      <c r="A128" s="90"/>
      <c r="B128" s="53"/>
      <c r="C128" s="94"/>
      <c r="D128" s="94"/>
      <c r="E128" s="91"/>
      <c r="F128" s="115">
        <f t="shared" si="1"/>
        <v>0</v>
      </c>
      <c r="G128" s="118"/>
      <c r="H128" s="118"/>
    </row>
    <row r="129" spans="1:8" ht="15.75" hidden="1">
      <c r="A129" s="90"/>
      <c r="B129" s="53"/>
      <c r="C129" s="94"/>
      <c r="D129" s="94"/>
      <c r="E129" s="91" t="s">
        <v>662</v>
      </c>
      <c r="F129" s="115">
        <f t="shared" si="1"/>
        <v>0</v>
      </c>
      <c r="G129" s="118"/>
      <c r="H129" s="118"/>
    </row>
    <row r="130" spans="1:8" ht="15" hidden="1">
      <c r="A130" s="90">
        <v>2220</v>
      </c>
      <c r="B130" s="52" t="s">
        <v>72</v>
      </c>
      <c r="C130" s="87">
        <v>2</v>
      </c>
      <c r="D130" s="87">
        <v>0</v>
      </c>
      <c r="E130" s="92" t="s">
        <v>354</v>
      </c>
      <c r="F130" s="115">
        <f t="shared" si="1"/>
        <v>0</v>
      </c>
      <c r="G130" s="117">
        <f>G132</f>
        <v>0</v>
      </c>
      <c r="H130" s="117">
        <f>H132</f>
        <v>0</v>
      </c>
    </row>
    <row r="131" spans="1:8" s="93" customFormat="1" ht="10.5" customHeight="1" hidden="1">
      <c r="A131" s="90"/>
      <c r="B131" s="52"/>
      <c r="C131" s="87"/>
      <c r="D131" s="87"/>
      <c r="E131" s="91" t="s">
        <v>233</v>
      </c>
      <c r="F131" s="115"/>
      <c r="G131" s="119"/>
      <c r="H131" s="119"/>
    </row>
    <row r="132" spans="1:8" ht="15" hidden="1">
      <c r="A132" s="90">
        <v>2221</v>
      </c>
      <c r="B132" s="53" t="s">
        <v>72</v>
      </c>
      <c r="C132" s="94">
        <v>2</v>
      </c>
      <c r="D132" s="94">
        <v>1</v>
      </c>
      <c r="E132" s="91" t="s">
        <v>355</v>
      </c>
      <c r="F132" s="115">
        <f t="shared" si="1"/>
        <v>0</v>
      </c>
      <c r="G132" s="117">
        <f>SUM(G134:G137)</f>
        <v>0</v>
      </c>
      <c r="H132" s="117">
        <f>SUM(H134:H137)</f>
        <v>0</v>
      </c>
    </row>
    <row r="133" spans="1:8" ht="27" hidden="1">
      <c r="A133" s="90"/>
      <c r="B133" s="53"/>
      <c r="C133" s="94"/>
      <c r="D133" s="94"/>
      <c r="E133" s="91" t="s">
        <v>661</v>
      </c>
      <c r="F133" s="115"/>
      <c r="G133" s="118"/>
      <c r="H133" s="118"/>
    </row>
    <row r="134" spans="1:8" ht="15.75" hidden="1">
      <c r="A134" s="90"/>
      <c r="B134" s="53"/>
      <c r="C134" s="94"/>
      <c r="D134" s="94"/>
      <c r="E134" s="91" t="s">
        <v>662</v>
      </c>
      <c r="F134" s="115">
        <f t="shared" si="1"/>
        <v>0</v>
      </c>
      <c r="G134" s="118"/>
      <c r="H134" s="118"/>
    </row>
    <row r="135" spans="1:8" ht="15.75" hidden="1">
      <c r="A135" s="90"/>
      <c r="B135" s="53"/>
      <c r="C135" s="94"/>
      <c r="D135" s="94"/>
      <c r="E135" s="91"/>
      <c r="F135" s="115">
        <f t="shared" si="1"/>
        <v>0</v>
      </c>
      <c r="G135" s="118"/>
      <c r="H135" s="118"/>
    </row>
    <row r="136" spans="1:8" ht="15.75" hidden="1">
      <c r="A136" s="90"/>
      <c r="B136" s="53"/>
      <c r="C136" s="94"/>
      <c r="D136" s="94"/>
      <c r="E136" s="91"/>
      <c r="F136" s="115">
        <f t="shared" si="1"/>
        <v>0</v>
      </c>
      <c r="G136" s="118"/>
      <c r="H136" s="118"/>
    </row>
    <row r="137" spans="1:8" ht="15.75" hidden="1">
      <c r="A137" s="90"/>
      <c r="B137" s="53"/>
      <c r="C137" s="94"/>
      <c r="D137" s="94"/>
      <c r="E137" s="91" t="s">
        <v>662</v>
      </c>
      <c r="F137" s="115">
        <f t="shared" si="1"/>
        <v>0</v>
      </c>
      <c r="G137" s="118"/>
      <c r="H137" s="118"/>
    </row>
    <row r="138" spans="1:8" ht="15" hidden="1">
      <c r="A138" s="90">
        <v>2230</v>
      </c>
      <c r="B138" s="52" t="s">
        <v>72</v>
      </c>
      <c r="C138" s="94">
        <v>3</v>
      </c>
      <c r="D138" s="94">
        <v>0</v>
      </c>
      <c r="E138" s="92" t="s">
        <v>356</v>
      </c>
      <c r="F138" s="115">
        <f t="shared" si="1"/>
        <v>0</v>
      </c>
      <c r="G138" s="117">
        <f>G140</f>
        <v>0</v>
      </c>
      <c r="H138" s="117">
        <f>H140</f>
        <v>0</v>
      </c>
    </row>
    <row r="139" spans="1:8" s="93" customFormat="1" ht="10.5" customHeight="1" hidden="1">
      <c r="A139" s="90"/>
      <c r="B139" s="52"/>
      <c r="C139" s="87"/>
      <c r="D139" s="87"/>
      <c r="E139" s="91" t="s">
        <v>233</v>
      </c>
      <c r="F139" s="115"/>
      <c r="G139" s="119"/>
      <c r="H139" s="119"/>
    </row>
    <row r="140" spans="1:8" ht="15" hidden="1">
      <c r="A140" s="90">
        <v>2231</v>
      </c>
      <c r="B140" s="53" t="s">
        <v>72</v>
      </c>
      <c r="C140" s="94">
        <v>3</v>
      </c>
      <c r="D140" s="94">
        <v>1</v>
      </c>
      <c r="E140" s="91" t="s">
        <v>357</v>
      </c>
      <c r="F140" s="115">
        <f t="shared" si="1"/>
        <v>0</v>
      </c>
      <c r="G140" s="117">
        <f>SUM(G142:G145)</f>
        <v>0</v>
      </c>
      <c r="H140" s="117">
        <f>SUM(H142:H145)</f>
        <v>0</v>
      </c>
    </row>
    <row r="141" spans="1:8" ht="27" hidden="1">
      <c r="A141" s="90"/>
      <c r="B141" s="53"/>
      <c r="C141" s="94"/>
      <c r="D141" s="94"/>
      <c r="E141" s="91" t="s">
        <v>661</v>
      </c>
      <c r="F141" s="115"/>
      <c r="G141" s="118"/>
      <c r="H141" s="118"/>
    </row>
    <row r="142" spans="1:8" ht="15.75" hidden="1">
      <c r="A142" s="90"/>
      <c r="B142" s="53"/>
      <c r="C142" s="94"/>
      <c r="D142" s="94"/>
      <c r="E142" s="91" t="s">
        <v>662</v>
      </c>
      <c r="F142" s="115">
        <f t="shared" si="1"/>
        <v>0</v>
      </c>
      <c r="G142" s="118"/>
      <c r="H142" s="118"/>
    </row>
    <row r="143" spans="1:8" ht="15.75" hidden="1">
      <c r="A143" s="90"/>
      <c r="B143" s="53"/>
      <c r="C143" s="94"/>
      <c r="D143" s="94"/>
      <c r="E143" s="91"/>
      <c r="F143" s="115">
        <f t="shared" si="1"/>
        <v>0</v>
      </c>
      <c r="G143" s="118"/>
      <c r="H143" s="118"/>
    </row>
    <row r="144" spans="1:8" ht="15.75" hidden="1">
      <c r="A144" s="90"/>
      <c r="B144" s="53"/>
      <c r="C144" s="94"/>
      <c r="D144" s="94"/>
      <c r="E144" s="91"/>
      <c r="F144" s="115">
        <f t="shared" si="1"/>
        <v>0</v>
      </c>
      <c r="G144" s="118"/>
      <c r="H144" s="118"/>
    </row>
    <row r="145" spans="1:8" ht="15.75" hidden="1">
      <c r="A145" s="90"/>
      <c r="B145" s="53"/>
      <c r="C145" s="94"/>
      <c r="D145" s="94"/>
      <c r="E145" s="91" t="s">
        <v>662</v>
      </c>
      <c r="F145" s="115">
        <f t="shared" si="1"/>
        <v>0</v>
      </c>
      <c r="G145" s="118"/>
      <c r="H145" s="118"/>
    </row>
    <row r="146" spans="1:8" ht="27" hidden="1">
      <c r="A146" s="90">
        <v>2240</v>
      </c>
      <c r="B146" s="52" t="s">
        <v>72</v>
      </c>
      <c r="C146" s="87">
        <v>4</v>
      </c>
      <c r="D146" s="87">
        <v>0</v>
      </c>
      <c r="E146" s="92" t="s">
        <v>358</v>
      </c>
      <c r="F146" s="115">
        <f t="shared" si="1"/>
        <v>0</v>
      </c>
      <c r="G146" s="117">
        <f>G148</f>
        <v>0</v>
      </c>
      <c r="H146" s="117">
        <f>H148</f>
        <v>0</v>
      </c>
    </row>
    <row r="147" spans="1:8" s="93" customFormat="1" ht="10.5" customHeight="1" hidden="1">
      <c r="A147" s="90"/>
      <c r="B147" s="52"/>
      <c r="C147" s="87"/>
      <c r="D147" s="87"/>
      <c r="E147" s="91" t="s">
        <v>233</v>
      </c>
      <c r="F147" s="115"/>
      <c r="G147" s="119"/>
      <c r="H147" s="119"/>
    </row>
    <row r="148" spans="1:8" ht="27" hidden="1">
      <c r="A148" s="90">
        <v>2241</v>
      </c>
      <c r="B148" s="53" t="s">
        <v>72</v>
      </c>
      <c r="C148" s="94">
        <v>4</v>
      </c>
      <c r="D148" s="94">
        <v>1</v>
      </c>
      <c r="E148" s="91" t="s">
        <v>358</v>
      </c>
      <c r="F148" s="115">
        <f t="shared" si="1"/>
        <v>0</v>
      </c>
      <c r="G148" s="117">
        <f>SUM(G150:G153)</f>
        <v>0</v>
      </c>
      <c r="H148" s="117">
        <f>SUM(H150:H153)</f>
        <v>0</v>
      </c>
    </row>
    <row r="149" spans="1:8" ht="27" hidden="1">
      <c r="A149" s="90"/>
      <c r="B149" s="53"/>
      <c r="C149" s="94"/>
      <c r="D149" s="94"/>
      <c r="E149" s="91" t="s">
        <v>661</v>
      </c>
      <c r="F149" s="115"/>
      <c r="G149" s="118"/>
      <c r="H149" s="118"/>
    </row>
    <row r="150" spans="1:8" ht="15.75" hidden="1">
      <c r="A150" s="90"/>
      <c r="B150" s="53"/>
      <c r="C150" s="94"/>
      <c r="D150" s="94"/>
      <c r="E150" s="91" t="s">
        <v>662</v>
      </c>
      <c r="F150" s="115">
        <f>G150+H150</f>
        <v>0</v>
      </c>
      <c r="G150" s="118"/>
      <c r="H150" s="118"/>
    </row>
    <row r="151" spans="1:8" ht="15.75" hidden="1">
      <c r="A151" s="90"/>
      <c r="B151" s="53"/>
      <c r="C151" s="94"/>
      <c r="D151" s="94"/>
      <c r="E151" s="91"/>
      <c r="F151" s="115">
        <f>G151+H151</f>
        <v>0</v>
      </c>
      <c r="G151" s="118"/>
      <c r="H151" s="118"/>
    </row>
    <row r="152" spans="1:8" ht="15.75" hidden="1">
      <c r="A152" s="90"/>
      <c r="B152" s="53"/>
      <c r="C152" s="94"/>
      <c r="D152" s="94"/>
      <c r="E152" s="91"/>
      <c r="F152" s="115">
        <f>G152+H152</f>
        <v>0</v>
      </c>
      <c r="G152" s="118"/>
      <c r="H152" s="118"/>
    </row>
    <row r="153" spans="1:8" ht="15.75" hidden="1">
      <c r="A153" s="90"/>
      <c r="B153" s="53"/>
      <c r="C153" s="94"/>
      <c r="D153" s="94"/>
      <c r="E153" s="91" t="s">
        <v>662</v>
      </c>
      <c r="F153" s="115">
        <f>G153+H153</f>
        <v>0</v>
      </c>
      <c r="G153" s="118"/>
      <c r="H153" s="118"/>
    </row>
    <row r="154" spans="1:8" ht="15" hidden="1">
      <c r="A154" s="90">
        <v>2250</v>
      </c>
      <c r="B154" s="52" t="s">
        <v>72</v>
      </c>
      <c r="C154" s="87">
        <v>5</v>
      </c>
      <c r="D154" s="87">
        <v>0</v>
      </c>
      <c r="E154" s="92" t="s">
        <v>359</v>
      </c>
      <c r="F154" s="115">
        <f t="shared" si="1"/>
        <v>0</v>
      </c>
      <c r="G154" s="117">
        <f>G156</f>
        <v>0</v>
      </c>
      <c r="H154" s="117">
        <f>H156</f>
        <v>0</v>
      </c>
    </row>
    <row r="155" spans="1:8" s="93" customFormat="1" ht="15.75" hidden="1">
      <c r="A155" s="90"/>
      <c r="B155" s="52"/>
      <c r="C155" s="87"/>
      <c r="D155" s="87"/>
      <c r="E155" s="91" t="s">
        <v>233</v>
      </c>
      <c r="F155" s="115"/>
      <c r="G155" s="119"/>
      <c r="H155" s="119"/>
    </row>
    <row r="156" spans="1:8" ht="15" hidden="1">
      <c r="A156" s="90">
        <v>2251</v>
      </c>
      <c r="B156" s="53" t="s">
        <v>72</v>
      </c>
      <c r="C156" s="94">
        <v>5</v>
      </c>
      <c r="D156" s="94">
        <v>1</v>
      </c>
      <c r="E156" s="91" t="s">
        <v>359</v>
      </c>
      <c r="F156" s="115">
        <f t="shared" si="1"/>
        <v>0</v>
      </c>
      <c r="G156" s="117">
        <f>SUM(G158:G161)</f>
        <v>0</v>
      </c>
      <c r="H156" s="117">
        <f>SUM(H158:H161)</f>
        <v>0</v>
      </c>
    </row>
    <row r="157" spans="1:8" ht="27" hidden="1">
      <c r="A157" s="90"/>
      <c r="B157" s="53"/>
      <c r="C157" s="94"/>
      <c r="D157" s="94"/>
      <c r="E157" s="91" t="s">
        <v>661</v>
      </c>
      <c r="F157" s="115"/>
      <c r="G157" s="118"/>
      <c r="H157" s="118"/>
    </row>
    <row r="158" spans="1:8" ht="15.75" hidden="1">
      <c r="A158" s="90"/>
      <c r="B158" s="53"/>
      <c r="C158" s="94"/>
      <c r="D158" s="94"/>
      <c r="E158" s="91" t="s">
        <v>662</v>
      </c>
      <c r="F158" s="115">
        <f t="shared" si="1"/>
        <v>0</v>
      </c>
      <c r="G158" s="118"/>
      <c r="H158" s="118"/>
    </row>
    <row r="159" spans="1:8" ht="15.75" hidden="1">
      <c r="A159" s="90"/>
      <c r="B159" s="53"/>
      <c r="C159" s="94"/>
      <c r="D159" s="94"/>
      <c r="E159" s="91"/>
      <c r="F159" s="115">
        <f t="shared" si="1"/>
        <v>0</v>
      </c>
      <c r="G159" s="118"/>
      <c r="H159" s="118"/>
    </row>
    <row r="160" spans="1:8" ht="15.75" hidden="1">
      <c r="A160" s="90"/>
      <c r="B160" s="53"/>
      <c r="C160" s="94"/>
      <c r="D160" s="94"/>
      <c r="E160" s="91"/>
      <c r="F160" s="115">
        <f t="shared" si="1"/>
        <v>0</v>
      </c>
      <c r="G160" s="118"/>
      <c r="H160" s="118"/>
    </row>
    <row r="161" spans="1:8" ht="15.75" hidden="1">
      <c r="A161" s="90"/>
      <c r="B161" s="53"/>
      <c r="C161" s="94"/>
      <c r="D161" s="94"/>
      <c r="E161" s="91" t="s">
        <v>662</v>
      </c>
      <c r="F161" s="115">
        <f t="shared" si="1"/>
        <v>0</v>
      </c>
      <c r="G161" s="118"/>
      <c r="H161" s="118"/>
    </row>
    <row r="162" spans="1:8" s="89" customFormat="1" ht="60" hidden="1">
      <c r="A162" s="86">
        <v>2300</v>
      </c>
      <c r="B162" s="52" t="s">
        <v>73</v>
      </c>
      <c r="C162" s="87">
        <v>0</v>
      </c>
      <c r="D162" s="87">
        <v>0</v>
      </c>
      <c r="E162" s="88" t="s">
        <v>664</v>
      </c>
      <c r="F162" s="122">
        <f t="shared" si="1"/>
        <v>0</v>
      </c>
      <c r="G162" s="39"/>
      <c r="H162" s="39"/>
    </row>
    <row r="163" spans="1:8" ht="15.75" hidden="1">
      <c r="A163" s="90"/>
      <c r="B163" s="52"/>
      <c r="C163" s="87"/>
      <c r="D163" s="87"/>
      <c r="E163" s="91" t="s">
        <v>326</v>
      </c>
      <c r="F163" s="115">
        <f t="shared" si="1"/>
        <v>0</v>
      </c>
      <c r="G163" s="118"/>
      <c r="H163" s="118"/>
    </row>
    <row r="164" spans="1:8" ht="15.75" hidden="1">
      <c r="A164" s="90">
        <v>2310</v>
      </c>
      <c r="B164" s="52" t="s">
        <v>73</v>
      </c>
      <c r="C164" s="87">
        <v>1</v>
      </c>
      <c r="D164" s="87">
        <v>0</v>
      </c>
      <c r="E164" s="92" t="s">
        <v>360</v>
      </c>
      <c r="F164" s="115">
        <f t="shared" si="1"/>
        <v>0</v>
      </c>
      <c r="G164" s="118"/>
      <c r="H164" s="118"/>
    </row>
    <row r="165" spans="1:8" s="93" customFormat="1" ht="15.75" hidden="1">
      <c r="A165" s="90"/>
      <c r="B165" s="52"/>
      <c r="C165" s="87"/>
      <c r="D165" s="87"/>
      <c r="E165" s="91" t="s">
        <v>233</v>
      </c>
      <c r="F165" s="115">
        <f t="shared" si="1"/>
        <v>0</v>
      </c>
      <c r="G165" s="119"/>
      <c r="H165" s="119"/>
    </row>
    <row r="166" spans="1:8" ht="15.75" hidden="1">
      <c r="A166" s="90">
        <v>2311</v>
      </c>
      <c r="B166" s="53" t="s">
        <v>73</v>
      </c>
      <c r="C166" s="94">
        <v>1</v>
      </c>
      <c r="D166" s="94">
        <v>1</v>
      </c>
      <c r="E166" s="91" t="s">
        <v>361</v>
      </c>
      <c r="F166" s="115">
        <f t="shared" si="1"/>
        <v>0</v>
      </c>
      <c r="G166" s="118"/>
      <c r="H166" s="118"/>
    </row>
    <row r="167" spans="1:8" ht="27" hidden="1">
      <c r="A167" s="90"/>
      <c r="B167" s="53"/>
      <c r="C167" s="94"/>
      <c r="D167" s="94"/>
      <c r="E167" s="91" t="s">
        <v>661</v>
      </c>
      <c r="F167" s="115">
        <f t="shared" si="1"/>
        <v>0</v>
      </c>
      <c r="G167" s="118"/>
      <c r="H167" s="118"/>
    </row>
    <row r="168" spans="1:8" ht="15.75" hidden="1">
      <c r="A168" s="90"/>
      <c r="B168" s="53"/>
      <c r="C168" s="94"/>
      <c r="D168" s="94"/>
      <c r="E168" s="91" t="s">
        <v>662</v>
      </c>
      <c r="F168" s="115">
        <f t="shared" si="1"/>
        <v>0</v>
      </c>
      <c r="G168" s="118"/>
      <c r="H168" s="118"/>
    </row>
    <row r="169" spans="1:8" ht="15.75" hidden="1">
      <c r="A169" s="90"/>
      <c r="B169" s="53"/>
      <c r="C169" s="94"/>
      <c r="D169" s="94"/>
      <c r="E169" s="91" t="s">
        <v>662</v>
      </c>
      <c r="F169" s="115">
        <f t="shared" si="1"/>
        <v>0</v>
      </c>
      <c r="G169" s="118"/>
      <c r="H169" s="118"/>
    </row>
    <row r="170" spans="1:8" ht="15.75" hidden="1">
      <c r="A170" s="90">
        <v>2312</v>
      </c>
      <c r="B170" s="53" t="s">
        <v>73</v>
      </c>
      <c r="C170" s="94">
        <v>1</v>
      </c>
      <c r="D170" s="94">
        <v>2</v>
      </c>
      <c r="E170" s="91" t="s">
        <v>362</v>
      </c>
      <c r="F170" s="115">
        <f t="shared" si="1"/>
        <v>0</v>
      </c>
      <c r="G170" s="118"/>
      <c r="H170" s="118"/>
    </row>
    <row r="171" spans="1:8" ht="27" hidden="1">
      <c r="A171" s="90"/>
      <c r="B171" s="53"/>
      <c r="C171" s="94"/>
      <c r="D171" s="94"/>
      <c r="E171" s="91" t="s">
        <v>661</v>
      </c>
      <c r="F171" s="115">
        <f t="shared" si="1"/>
        <v>0</v>
      </c>
      <c r="G171" s="118"/>
      <c r="H171" s="118"/>
    </row>
    <row r="172" spans="1:8" ht="15.75" hidden="1">
      <c r="A172" s="90"/>
      <c r="B172" s="53"/>
      <c r="C172" s="94"/>
      <c r="D172" s="94"/>
      <c r="E172" s="91" t="s">
        <v>662</v>
      </c>
      <c r="F172" s="115">
        <f t="shared" si="1"/>
        <v>0</v>
      </c>
      <c r="G172" s="118"/>
      <c r="H172" s="118"/>
    </row>
    <row r="173" spans="1:8" ht="15.75" hidden="1">
      <c r="A173" s="90"/>
      <c r="B173" s="53"/>
      <c r="C173" s="94"/>
      <c r="D173" s="94"/>
      <c r="E173" s="91" t="s">
        <v>662</v>
      </c>
      <c r="F173" s="115">
        <f t="shared" si="1"/>
        <v>0</v>
      </c>
      <c r="G173" s="118"/>
      <c r="H173" s="118"/>
    </row>
    <row r="174" spans="1:8" ht="15.75" hidden="1">
      <c r="A174" s="90">
        <v>2313</v>
      </c>
      <c r="B174" s="53" t="s">
        <v>73</v>
      </c>
      <c r="C174" s="94">
        <v>1</v>
      </c>
      <c r="D174" s="94">
        <v>3</v>
      </c>
      <c r="E174" s="91" t="s">
        <v>363</v>
      </c>
      <c r="F174" s="115">
        <f t="shared" si="1"/>
        <v>0</v>
      </c>
      <c r="G174" s="118"/>
      <c r="H174" s="118"/>
    </row>
    <row r="175" spans="1:8" ht="27" hidden="1">
      <c r="A175" s="90"/>
      <c r="B175" s="53"/>
      <c r="C175" s="94"/>
      <c r="D175" s="94"/>
      <c r="E175" s="91" t="s">
        <v>661</v>
      </c>
      <c r="F175" s="115">
        <f t="shared" si="1"/>
        <v>0</v>
      </c>
      <c r="G175" s="118"/>
      <c r="H175" s="118"/>
    </row>
    <row r="176" spans="1:8" ht="15.75" hidden="1">
      <c r="A176" s="90"/>
      <c r="B176" s="53"/>
      <c r="C176" s="94"/>
      <c r="D176" s="94"/>
      <c r="E176" s="91" t="s">
        <v>662</v>
      </c>
      <c r="F176" s="115">
        <f t="shared" si="1"/>
        <v>0</v>
      </c>
      <c r="G176" s="118"/>
      <c r="H176" s="118"/>
    </row>
    <row r="177" spans="1:8" ht="15.75" hidden="1">
      <c r="A177" s="90"/>
      <c r="B177" s="53"/>
      <c r="C177" s="94"/>
      <c r="D177" s="94"/>
      <c r="E177" s="91" t="s">
        <v>662</v>
      </c>
      <c r="F177" s="115">
        <f t="shared" si="1"/>
        <v>0</v>
      </c>
      <c r="G177" s="118"/>
      <c r="H177" s="118"/>
    </row>
    <row r="178" spans="1:8" ht="15.75" hidden="1">
      <c r="A178" s="90">
        <v>2320</v>
      </c>
      <c r="B178" s="52" t="s">
        <v>73</v>
      </c>
      <c r="C178" s="87">
        <v>2</v>
      </c>
      <c r="D178" s="87">
        <v>0</v>
      </c>
      <c r="E178" s="92" t="s">
        <v>364</v>
      </c>
      <c r="F178" s="115">
        <f t="shared" si="1"/>
        <v>0</v>
      </c>
      <c r="G178" s="118"/>
      <c r="H178" s="118"/>
    </row>
    <row r="179" spans="1:8" s="93" customFormat="1" ht="10.5" customHeight="1" hidden="1">
      <c r="A179" s="90"/>
      <c r="B179" s="52"/>
      <c r="C179" s="87"/>
      <c r="D179" s="87"/>
      <c r="E179" s="91" t="s">
        <v>233</v>
      </c>
      <c r="F179" s="115">
        <f t="shared" si="1"/>
        <v>0</v>
      </c>
      <c r="G179" s="119"/>
      <c r="H179" s="119"/>
    </row>
    <row r="180" spans="1:8" ht="15.75" hidden="1">
      <c r="A180" s="90">
        <v>2321</v>
      </c>
      <c r="B180" s="53" t="s">
        <v>73</v>
      </c>
      <c r="C180" s="94">
        <v>2</v>
      </c>
      <c r="D180" s="94">
        <v>1</v>
      </c>
      <c r="E180" s="91" t="s">
        <v>365</v>
      </c>
      <c r="F180" s="115">
        <f t="shared" si="1"/>
        <v>0</v>
      </c>
      <c r="G180" s="118"/>
      <c r="H180" s="118"/>
    </row>
    <row r="181" spans="1:8" ht="27" hidden="1">
      <c r="A181" s="90"/>
      <c r="B181" s="53"/>
      <c r="C181" s="94"/>
      <c r="D181" s="94"/>
      <c r="E181" s="91" t="s">
        <v>661</v>
      </c>
      <c r="F181" s="115">
        <f t="shared" si="1"/>
        <v>0</v>
      </c>
      <c r="G181" s="118"/>
      <c r="H181" s="118"/>
    </row>
    <row r="182" spans="1:8" ht="15.75" hidden="1">
      <c r="A182" s="90"/>
      <c r="B182" s="53"/>
      <c r="C182" s="94"/>
      <c r="D182" s="94"/>
      <c r="E182" s="91" t="s">
        <v>662</v>
      </c>
      <c r="F182" s="115">
        <f t="shared" si="1"/>
        <v>0</v>
      </c>
      <c r="G182" s="118"/>
      <c r="H182" s="118"/>
    </row>
    <row r="183" spans="1:8" ht="15.75" hidden="1">
      <c r="A183" s="90"/>
      <c r="B183" s="53"/>
      <c r="C183" s="94"/>
      <c r="D183" s="94"/>
      <c r="E183" s="91" t="s">
        <v>662</v>
      </c>
      <c r="F183" s="115">
        <f t="shared" si="1"/>
        <v>0</v>
      </c>
      <c r="G183" s="118"/>
      <c r="H183" s="118"/>
    </row>
    <row r="184" spans="1:8" ht="15.75" hidden="1">
      <c r="A184" s="90">
        <v>2330</v>
      </c>
      <c r="B184" s="52" t="s">
        <v>73</v>
      </c>
      <c r="C184" s="87">
        <v>3</v>
      </c>
      <c r="D184" s="87">
        <v>0</v>
      </c>
      <c r="E184" s="92" t="s">
        <v>366</v>
      </c>
      <c r="F184" s="115">
        <f t="shared" si="1"/>
        <v>0</v>
      </c>
      <c r="G184" s="118"/>
      <c r="H184" s="118"/>
    </row>
    <row r="185" spans="1:8" s="93" customFormat="1" ht="15.75" hidden="1">
      <c r="A185" s="90"/>
      <c r="B185" s="52"/>
      <c r="C185" s="87"/>
      <c r="D185" s="87"/>
      <c r="E185" s="91" t="s">
        <v>233</v>
      </c>
      <c r="F185" s="115">
        <f t="shared" si="1"/>
        <v>0</v>
      </c>
      <c r="G185" s="119"/>
      <c r="H185" s="119"/>
    </row>
    <row r="186" spans="1:8" ht="15.75" hidden="1">
      <c r="A186" s="90">
        <v>2331</v>
      </c>
      <c r="B186" s="53" t="s">
        <v>73</v>
      </c>
      <c r="C186" s="94">
        <v>3</v>
      </c>
      <c r="D186" s="94">
        <v>1</v>
      </c>
      <c r="E186" s="91" t="s">
        <v>367</v>
      </c>
      <c r="F186" s="115">
        <f aca="true" t="shared" si="2" ref="F186:F220">G186+H186</f>
        <v>0</v>
      </c>
      <c r="G186" s="118"/>
      <c r="H186" s="118"/>
    </row>
    <row r="187" spans="1:8" ht="27" hidden="1">
      <c r="A187" s="90"/>
      <c r="B187" s="53"/>
      <c r="C187" s="94"/>
      <c r="D187" s="94"/>
      <c r="E187" s="91" t="s">
        <v>661</v>
      </c>
      <c r="F187" s="115">
        <f t="shared" si="2"/>
        <v>0</v>
      </c>
      <c r="G187" s="118"/>
      <c r="H187" s="118"/>
    </row>
    <row r="188" spans="1:8" ht="15.75" hidden="1">
      <c r="A188" s="90"/>
      <c r="B188" s="53"/>
      <c r="C188" s="94"/>
      <c r="D188" s="94"/>
      <c r="E188" s="91" t="s">
        <v>662</v>
      </c>
      <c r="F188" s="115">
        <f t="shared" si="2"/>
        <v>0</v>
      </c>
      <c r="G188" s="118"/>
      <c r="H188" s="118"/>
    </row>
    <row r="189" spans="1:8" ht="15.75" hidden="1">
      <c r="A189" s="90"/>
      <c r="B189" s="53"/>
      <c r="C189" s="94"/>
      <c r="D189" s="94"/>
      <c r="E189" s="91" t="s">
        <v>662</v>
      </c>
      <c r="F189" s="115">
        <f t="shared" si="2"/>
        <v>0</v>
      </c>
      <c r="G189" s="118"/>
      <c r="H189" s="118"/>
    </row>
    <row r="190" spans="1:8" ht="15.75" hidden="1">
      <c r="A190" s="90">
        <v>2332</v>
      </c>
      <c r="B190" s="53" t="s">
        <v>73</v>
      </c>
      <c r="C190" s="94">
        <v>3</v>
      </c>
      <c r="D190" s="94">
        <v>2</v>
      </c>
      <c r="E190" s="91" t="s">
        <v>368</v>
      </c>
      <c r="F190" s="115">
        <f t="shared" si="2"/>
        <v>0</v>
      </c>
      <c r="G190" s="118"/>
      <c r="H190" s="118"/>
    </row>
    <row r="191" spans="1:8" ht="27" hidden="1">
      <c r="A191" s="90"/>
      <c r="B191" s="53"/>
      <c r="C191" s="94"/>
      <c r="D191" s="94"/>
      <c r="E191" s="91" t="s">
        <v>661</v>
      </c>
      <c r="F191" s="115">
        <f t="shared" si="2"/>
        <v>0</v>
      </c>
      <c r="G191" s="118"/>
      <c r="H191" s="118"/>
    </row>
    <row r="192" spans="1:8" ht="15.75" hidden="1">
      <c r="A192" s="90"/>
      <c r="B192" s="53"/>
      <c r="C192" s="94"/>
      <c r="D192" s="94"/>
      <c r="E192" s="91" t="s">
        <v>662</v>
      </c>
      <c r="F192" s="115">
        <f t="shared" si="2"/>
        <v>0</v>
      </c>
      <c r="G192" s="118"/>
      <c r="H192" s="118"/>
    </row>
    <row r="193" spans="1:8" ht="15.75" hidden="1">
      <c r="A193" s="90"/>
      <c r="B193" s="53"/>
      <c r="C193" s="94"/>
      <c r="D193" s="94"/>
      <c r="E193" s="91" t="s">
        <v>662</v>
      </c>
      <c r="F193" s="115">
        <f t="shared" si="2"/>
        <v>0</v>
      </c>
      <c r="G193" s="118"/>
      <c r="H193" s="118"/>
    </row>
    <row r="194" spans="1:8" ht="15.75" hidden="1">
      <c r="A194" s="90">
        <v>2340</v>
      </c>
      <c r="B194" s="52" t="s">
        <v>73</v>
      </c>
      <c r="C194" s="87">
        <v>4</v>
      </c>
      <c r="D194" s="87">
        <v>0</v>
      </c>
      <c r="E194" s="92" t="s">
        <v>369</v>
      </c>
      <c r="F194" s="115">
        <f t="shared" si="2"/>
        <v>0</v>
      </c>
      <c r="G194" s="118"/>
      <c r="H194" s="118"/>
    </row>
    <row r="195" spans="1:8" s="93" customFormat="1" ht="10.5" customHeight="1" hidden="1">
      <c r="A195" s="90"/>
      <c r="B195" s="52"/>
      <c r="C195" s="87"/>
      <c r="D195" s="87"/>
      <c r="E195" s="91" t="s">
        <v>233</v>
      </c>
      <c r="F195" s="115">
        <f t="shared" si="2"/>
        <v>0</v>
      </c>
      <c r="G195" s="119"/>
      <c r="H195" s="119"/>
    </row>
    <row r="196" spans="1:8" ht="15.75" hidden="1">
      <c r="A196" s="90">
        <v>2341</v>
      </c>
      <c r="B196" s="53" t="s">
        <v>73</v>
      </c>
      <c r="C196" s="94">
        <v>4</v>
      </c>
      <c r="D196" s="94">
        <v>1</v>
      </c>
      <c r="E196" s="91" t="s">
        <v>369</v>
      </c>
      <c r="F196" s="115">
        <f t="shared" si="2"/>
        <v>0</v>
      </c>
      <c r="G196" s="118"/>
      <c r="H196" s="118"/>
    </row>
    <row r="197" spans="1:8" ht="27" hidden="1">
      <c r="A197" s="90"/>
      <c r="B197" s="53"/>
      <c r="C197" s="94"/>
      <c r="D197" s="94"/>
      <c r="E197" s="91" t="s">
        <v>661</v>
      </c>
      <c r="F197" s="115">
        <f t="shared" si="2"/>
        <v>0</v>
      </c>
      <c r="G197" s="118"/>
      <c r="H197" s="118"/>
    </row>
    <row r="198" spans="1:8" ht="15.75" hidden="1">
      <c r="A198" s="90"/>
      <c r="B198" s="53"/>
      <c r="C198" s="94"/>
      <c r="D198" s="94"/>
      <c r="E198" s="91" t="s">
        <v>662</v>
      </c>
      <c r="F198" s="115">
        <f t="shared" si="2"/>
        <v>0</v>
      </c>
      <c r="G198" s="118"/>
      <c r="H198" s="118"/>
    </row>
    <row r="199" spans="1:8" ht="15.75" hidden="1">
      <c r="A199" s="90"/>
      <c r="B199" s="53"/>
      <c r="C199" s="94"/>
      <c r="D199" s="94"/>
      <c r="E199" s="91" t="s">
        <v>662</v>
      </c>
      <c r="F199" s="115">
        <f t="shared" si="2"/>
        <v>0</v>
      </c>
      <c r="G199" s="118"/>
      <c r="H199" s="118"/>
    </row>
    <row r="200" spans="1:8" ht="15" customHeight="1" hidden="1">
      <c r="A200" s="90">
        <v>2350</v>
      </c>
      <c r="B200" s="52" t="s">
        <v>73</v>
      </c>
      <c r="C200" s="87">
        <v>5</v>
      </c>
      <c r="D200" s="87">
        <v>0</v>
      </c>
      <c r="E200" s="92" t="s">
        <v>370</v>
      </c>
      <c r="F200" s="115">
        <f t="shared" si="2"/>
        <v>0</v>
      </c>
      <c r="G200" s="118"/>
      <c r="H200" s="118"/>
    </row>
    <row r="201" spans="1:8" s="93" customFormat="1" ht="15.75" hidden="1">
      <c r="A201" s="90"/>
      <c r="B201" s="52"/>
      <c r="C201" s="87"/>
      <c r="D201" s="87"/>
      <c r="E201" s="91" t="s">
        <v>233</v>
      </c>
      <c r="F201" s="115">
        <f t="shared" si="2"/>
        <v>0</v>
      </c>
      <c r="G201" s="119"/>
      <c r="H201" s="119"/>
    </row>
    <row r="202" spans="1:8" ht="15.75" hidden="1">
      <c r="A202" s="90">
        <v>2351</v>
      </c>
      <c r="B202" s="53" t="s">
        <v>73</v>
      </c>
      <c r="C202" s="94">
        <v>5</v>
      </c>
      <c r="D202" s="94">
        <v>1</v>
      </c>
      <c r="E202" s="91" t="s">
        <v>371</v>
      </c>
      <c r="F202" s="115">
        <f t="shared" si="2"/>
        <v>0</v>
      </c>
      <c r="G202" s="118"/>
      <c r="H202" s="118"/>
    </row>
    <row r="203" spans="1:8" ht="27" hidden="1">
      <c r="A203" s="90"/>
      <c r="B203" s="53"/>
      <c r="C203" s="94"/>
      <c r="D203" s="94"/>
      <c r="E203" s="91" t="s">
        <v>661</v>
      </c>
      <c r="F203" s="115">
        <f t="shared" si="2"/>
        <v>0</v>
      </c>
      <c r="G203" s="118"/>
      <c r="H203" s="118"/>
    </row>
    <row r="204" spans="1:8" ht="15.75" hidden="1">
      <c r="A204" s="90"/>
      <c r="B204" s="53"/>
      <c r="C204" s="94"/>
      <c r="D204" s="94"/>
      <c r="E204" s="91" t="s">
        <v>662</v>
      </c>
      <c r="F204" s="115">
        <f t="shared" si="2"/>
        <v>0</v>
      </c>
      <c r="G204" s="118"/>
      <c r="H204" s="118"/>
    </row>
    <row r="205" spans="1:8" ht="15.75" hidden="1">
      <c r="A205" s="90"/>
      <c r="B205" s="53"/>
      <c r="C205" s="94"/>
      <c r="D205" s="94"/>
      <c r="E205" s="91" t="s">
        <v>662</v>
      </c>
      <c r="F205" s="115">
        <f t="shared" si="2"/>
        <v>0</v>
      </c>
      <c r="G205" s="118"/>
      <c r="H205" s="118"/>
    </row>
    <row r="206" spans="1:8" ht="33" customHeight="1" hidden="1">
      <c r="A206" s="90">
        <v>2360</v>
      </c>
      <c r="B206" s="52" t="s">
        <v>73</v>
      </c>
      <c r="C206" s="87">
        <v>6</v>
      </c>
      <c r="D206" s="87">
        <v>0</v>
      </c>
      <c r="E206" s="92" t="s">
        <v>372</v>
      </c>
      <c r="F206" s="115">
        <f t="shared" si="2"/>
        <v>0</v>
      </c>
      <c r="G206" s="118"/>
      <c r="H206" s="118"/>
    </row>
    <row r="207" spans="1:8" s="93" customFormat="1" ht="10.5" customHeight="1" hidden="1">
      <c r="A207" s="90"/>
      <c r="B207" s="52"/>
      <c r="C207" s="87"/>
      <c r="D207" s="87"/>
      <c r="E207" s="91" t="s">
        <v>233</v>
      </c>
      <c r="F207" s="115">
        <f t="shared" si="2"/>
        <v>0</v>
      </c>
      <c r="G207" s="119"/>
      <c r="H207" s="119"/>
    </row>
    <row r="208" spans="1:8" ht="27" hidden="1">
      <c r="A208" s="90">
        <v>2361</v>
      </c>
      <c r="B208" s="53" t="s">
        <v>73</v>
      </c>
      <c r="C208" s="94">
        <v>6</v>
      </c>
      <c r="D208" s="94">
        <v>1</v>
      </c>
      <c r="E208" s="91" t="s">
        <v>372</v>
      </c>
      <c r="F208" s="115">
        <f t="shared" si="2"/>
        <v>0</v>
      </c>
      <c r="G208" s="118"/>
      <c r="H208" s="118"/>
    </row>
    <row r="209" spans="1:8" ht="27" hidden="1">
      <c r="A209" s="90"/>
      <c r="B209" s="53"/>
      <c r="C209" s="94"/>
      <c r="D209" s="94"/>
      <c r="E209" s="91" t="s">
        <v>661</v>
      </c>
      <c r="F209" s="115">
        <f t="shared" si="2"/>
        <v>0</v>
      </c>
      <c r="G209" s="118"/>
      <c r="H209" s="118"/>
    </row>
    <row r="210" spans="1:8" ht="15.75" hidden="1">
      <c r="A210" s="90"/>
      <c r="B210" s="53"/>
      <c r="C210" s="94"/>
      <c r="D210" s="94"/>
      <c r="E210" s="91" t="s">
        <v>662</v>
      </c>
      <c r="F210" s="115">
        <f t="shared" si="2"/>
        <v>0</v>
      </c>
      <c r="G210" s="118"/>
      <c r="H210" s="118"/>
    </row>
    <row r="211" spans="1:8" ht="15.75" hidden="1">
      <c r="A211" s="90"/>
      <c r="B211" s="53"/>
      <c r="C211" s="94"/>
      <c r="D211" s="94"/>
      <c r="E211" s="91" t="s">
        <v>662</v>
      </c>
      <c r="F211" s="115">
        <f t="shared" si="2"/>
        <v>0</v>
      </c>
      <c r="G211" s="118"/>
      <c r="H211" s="118"/>
    </row>
    <row r="212" spans="1:8" ht="29.25" customHeight="1" hidden="1">
      <c r="A212" s="90">
        <v>2370</v>
      </c>
      <c r="B212" s="52" t="s">
        <v>73</v>
      </c>
      <c r="C212" s="87">
        <v>7</v>
      </c>
      <c r="D212" s="87">
        <v>0</v>
      </c>
      <c r="E212" s="92" t="s">
        <v>374</v>
      </c>
      <c r="F212" s="115">
        <f t="shared" si="2"/>
        <v>0</v>
      </c>
      <c r="G212" s="118"/>
      <c r="H212" s="118"/>
    </row>
    <row r="213" spans="1:8" s="93" customFormat="1" ht="15.75" hidden="1">
      <c r="A213" s="90"/>
      <c r="B213" s="52"/>
      <c r="C213" s="87"/>
      <c r="D213" s="87"/>
      <c r="E213" s="91" t="s">
        <v>233</v>
      </c>
      <c r="F213" s="115">
        <f t="shared" si="2"/>
        <v>0</v>
      </c>
      <c r="G213" s="119"/>
      <c r="H213" s="119"/>
    </row>
    <row r="214" spans="1:8" ht="27" hidden="1">
      <c r="A214" s="90">
        <v>2371</v>
      </c>
      <c r="B214" s="53" t="s">
        <v>73</v>
      </c>
      <c r="C214" s="94">
        <v>7</v>
      </c>
      <c r="D214" s="94">
        <v>1</v>
      </c>
      <c r="E214" s="91" t="s">
        <v>374</v>
      </c>
      <c r="F214" s="115">
        <f t="shared" si="2"/>
        <v>0</v>
      </c>
      <c r="G214" s="118"/>
      <c r="H214" s="118"/>
    </row>
    <row r="215" spans="1:8" ht="27" hidden="1">
      <c r="A215" s="90"/>
      <c r="B215" s="53"/>
      <c r="C215" s="94"/>
      <c r="D215" s="94"/>
      <c r="E215" s="91" t="s">
        <v>661</v>
      </c>
      <c r="F215" s="115">
        <f t="shared" si="2"/>
        <v>0</v>
      </c>
      <c r="G215" s="118"/>
      <c r="H215" s="118"/>
    </row>
    <row r="216" spans="1:8" ht="15.75" hidden="1">
      <c r="A216" s="90"/>
      <c r="B216" s="53"/>
      <c r="C216" s="94"/>
      <c r="D216" s="94"/>
      <c r="E216" s="91" t="s">
        <v>662</v>
      </c>
      <c r="F216" s="115">
        <f t="shared" si="2"/>
        <v>0</v>
      </c>
      <c r="G216" s="118"/>
      <c r="H216" s="118"/>
    </row>
    <row r="217" spans="1:8" ht="15.75" hidden="1">
      <c r="A217" s="90"/>
      <c r="B217" s="53"/>
      <c r="C217" s="94"/>
      <c r="D217" s="94"/>
      <c r="E217" s="91" t="s">
        <v>662</v>
      </c>
      <c r="F217" s="115">
        <f t="shared" si="2"/>
        <v>0</v>
      </c>
      <c r="G217" s="118"/>
      <c r="H217" s="118"/>
    </row>
    <row r="218" spans="1:8" s="89" customFormat="1" ht="52.5" customHeight="1" hidden="1">
      <c r="A218" s="86">
        <v>2400</v>
      </c>
      <c r="B218" s="52" t="s">
        <v>74</v>
      </c>
      <c r="C218" s="87">
        <v>0</v>
      </c>
      <c r="D218" s="87">
        <v>0</v>
      </c>
      <c r="E218" s="88" t="s">
        <v>665</v>
      </c>
      <c r="F218" s="122">
        <f>G218+H218</f>
        <v>0</v>
      </c>
      <c r="G218" s="123">
        <f>G220+G234+G260+G280+G300+G332+G340+G366+G392</f>
        <v>0</v>
      </c>
      <c r="H218" s="123">
        <f>H220+H234+H260+H280+H300+H332+H340+H366+H392</f>
        <v>0</v>
      </c>
    </row>
    <row r="219" spans="1:8" ht="15" customHeight="1" hidden="1">
      <c r="A219" s="90"/>
      <c r="B219" s="52"/>
      <c r="C219" s="87"/>
      <c r="D219" s="87"/>
      <c r="E219" s="91" t="s">
        <v>326</v>
      </c>
      <c r="F219" s="115"/>
      <c r="G219" s="118"/>
      <c r="H219" s="118"/>
    </row>
    <row r="220" spans="1:8" ht="36.75" customHeight="1" hidden="1">
      <c r="A220" s="90">
        <v>2410</v>
      </c>
      <c r="B220" s="52" t="s">
        <v>74</v>
      </c>
      <c r="C220" s="87">
        <v>1</v>
      </c>
      <c r="D220" s="87">
        <v>0</v>
      </c>
      <c r="E220" s="92" t="s">
        <v>375</v>
      </c>
      <c r="F220" s="115">
        <f t="shared" si="2"/>
        <v>0</v>
      </c>
      <c r="G220" s="117">
        <f>G222+G228</f>
        <v>0</v>
      </c>
      <c r="H220" s="117">
        <f>H222+H228</f>
        <v>0</v>
      </c>
    </row>
    <row r="221" spans="1:8" s="93" customFormat="1" ht="12" customHeight="1" hidden="1">
      <c r="A221" s="90"/>
      <c r="B221" s="52"/>
      <c r="C221" s="87"/>
      <c r="D221" s="87"/>
      <c r="E221" s="91" t="s">
        <v>233</v>
      </c>
      <c r="F221" s="115"/>
      <c r="G221" s="119"/>
      <c r="H221" s="119"/>
    </row>
    <row r="222" spans="1:8" ht="32.25" customHeight="1" hidden="1">
      <c r="A222" s="176">
        <v>2411</v>
      </c>
      <c r="B222" s="177" t="s">
        <v>74</v>
      </c>
      <c r="C222" s="178">
        <v>1</v>
      </c>
      <c r="D222" s="178">
        <v>1</v>
      </c>
      <c r="E222" s="179" t="s">
        <v>376</v>
      </c>
      <c r="F222" s="180">
        <f>G222+H222</f>
        <v>0</v>
      </c>
      <c r="G222" s="181">
        <f>SUM(G224:G227)</f>
        <v>0</v>
      </c>
      <c r="H222" s="181">
        <f>SUM(H224:H227)</f>
        <v>0</v>
      </c>
    </row>
    <row r="223" spans="1:8" ht="15.75" hidden="1">
      <c r="A223" s="188"/>
      <c r="B223" s="189"/>
      <c r="C223" s="190"/>
      <c r="D223" s="190"/>
      <c r="E223" s="191"/>
      <c r="F223" s="192"/>
      <c r="G223" s="70"/>
      <c r="H223" s="70"/>
    </row>
    <row r="224" spans="1:8" ht="15.75" hidden="1">
      <c r="A224" s="188"/>
      <c r="B224" s="189"/>
      <c r="C224" s="190"/>
      <c r="D224" s="190"/>
      <c r="E224" s="191"/>
      <c r="F224" s="192"/>
      <c r="G224" s="70"/>
      <c r="H224" s="70"/>
    </row>
    <row r="225" spans="1:8" ht="15.75" hidden="1">
      <c r="A225" s="188"/>
      <c r="B225" s="189"/>
      <c r="C225" s="190"/>
      <c r="D225" s="190"/>
      <c r="E225" s="191"/>
      <c r="F225" s="192"/>
      <c r="G225" s="70"/>
      <c r="H225" s="70"/>
    </row>
    <row r="226" spans="1:8" ht="15.75" hidden="1">
      <c r="A226" s="188"/>
      <c r="B226" s="189"/>
      <c r="C226" s="190"/>
      <c r="D226" s="190"/>
      <c r="E226" s="191"/>
      <c r="F226" s="192"/>
      <c r="G226" s="70"/>
      <c r="H226" s="70"/>
    </row>
    <row r="227" spans="1:8" ht="15.75" hidden="1">
      <c r="A227" s="188"/>
      <c r="B227" s="189"/>
      <c r="C227" s="190"/>
      <c r="D227" s="190"/>
      <c r="E227" s="191"/>
      <c r="F227" s="192"/>
      <c r="G227" s="70"/>
      <c r="H227" s="70"/>
    </row>
    <row r="228" spans="1:8" ht="15" hidden="1">
      <c r="A228" s="188"/>
      <c r="B228" s="189"/>
      <c r="C228" s="190"/>
      <c r="D228" s="190"/>
      <c r="E228" s="191"/>
      <c r="F228" s="192"/>
      <c r="G228" s="193"/>
      <c r="H228" s="193"/>
    </row>
    <row r="229" spans="1:8" ht="15.75" hidden="1">
      <c r="A229" s="188"/>
      <c r="B229" s="189"/>
      <c r="C229" s="190"/>
      <c r="D229" s="190"/>
      <c r="E229" s="191"/>
      <c r="F229" s="192"/>
      <c r="G229" s="70"/>
      <c r="H229" s="70"/>
    </row>
    <row r="230" spans="1:8" ht="15.75" hidden="1">
      <c r="A230" s="188"/>
      <c r="B230" s="189"/>
      <c r="C230" s="190"/>
      <c r="D230" s="190"/>
      <c r="E230" s="191"/>
      <c r="F230" s="192"/>
      <c r="G230" s="70"/>
      <c r="H230" s="70"/>
    </row>
    <row r="231" spans="1:8" ht="15.75" hidden="1">
      <c r="A231" s="188"/>
      <c r="B231" s="189"/>
      <c r="C231" s="190"/>
      <c r="D231" s="190"/>
      <c r="E231" s="191"/>
      <c r="F231" s="192"/>
      <c r="G231" s="70"/>
      <c r="H231" s="70"/>
    </row>
    <row r="232" spans="1:8" ht="15.75" hidden="1">
      <c r="A232" s="188"/>
      <c r="B232" s="189"/>
      <c r="C232" s="190"/>
      <c r="D232" s="190"/>
      <c r="E232" s="191"/>
      <c r="F232" s="192"/>
      <c r="G232" s="70"/>
      <c r="H232" s="70"/>
    </row>
    <row r="233" spans="1:8" ht="15.75" hidden="1">
      <c r="A233" s="188"/>
      <c r="B233" s="189"/>
      <c r="C233" s="190"/>
      <c r="D233" s="190"/>
      <c r="E233" s="191"/>
      <c r="F233" s="192"/>
      <c r="G233" s="70"/>
      <c r="H233" s="70"/>
    </row>
    <row r="234" spans="1:8" ht="33" customHeight="1" hidden="1">
      <c r="A234" s="188"/>
      <c r="B234" s="194"/>
      <c r="C234" s="195"/>
      <c r="D234" s="195"/>
      <c r="E234" s="196"/>
      <c r="F234" s="192"/>
      <c r="G234" s="193"/>
      <c r="H234" s="193"/>
    </row>
    <row r="235" spans="1:8" s="93" customFormat="1" ht="10.5" customHeight="1" hidden="1">
      <c r="A235" s="188"/>
      <c r="B235" s="194"/>
      <c r="C235" s="195"/>
      <c r="D235" s="195"/>
      <c r="E235" s="191"/>
      <c r="F235" s="192"/>
      <c r="G235" s="197"/>
      <c r="H235" s="197"/>
    </row>
    <row r="236" spans="1:8" ht="15" hidden="1">
      <c r="A236" s="188"/>
      <c r="B236" s="189"/>
      <c r="C236" s="190"/>
      <c r="D236" s="190"/>
      <c r="E236" s="191"/>
      <c r="F236" s="192"/>
      <c r="G236" s="193"/>
      <c r="H236" s="193"/>
    </row>
    <row r="237" spans="1:8" ht="15.75" hidden="1">
      <c r="A237" s="188"/>
      <c r="B237" s="189"/>
      <c r="C237" s="190"/>
      <c r="D237" s="190"/>
      <c r="E237" s="191"/>
      <c r="F237" s="192"/>
      <c r="G237" s="70"/>
      <c r="H237" s="70"/>
    </row>
    <row r="238" spans="1:8" ht="15.75" hidden="1">
      <c r="A238" s="188"/>
      <c r="B238" s="189"/>
      <c r="C238" s="190"/>
      <c r="D238" s="190"/>
      <c r="E238" s="191"/>
      <c r="F238" s="192"/>
      <c r="G238" s="70"/>
      <c r="H238" s="70"/>
    </row>
    <row r="239" spans="1:8" ht="15.75" hidden="1">
      <c r="A239" s="188"/>
      <c r="B239" s="189"/>
      <c r="C239" s="190"/>
      <c r="D239" s="190"/>
      <c r="E239" s="191"/>
      <c r="F239" s="192"/>
      <c r="G239" s="70"/>
      <c r="H239" s="70"/>
    </row>
    <row r="240" spans="1:8" ht="1.5" customHeight="1" hidden="1">
      <c r="A240" s="188"/>
      <c r="B240" s="189"/>
      <c r="C240" s="190"/>
      <c r="D240" s="190"/>
      <c r="E240" s="191"/>
      <c r="F240" s="192"/>
      <c r="G240" s="70"/>
      <c r="H240" s="70"/>
    </row>
    <row r="241" spans="1:8" ht="15.75" hidden="1">
      <c r="A241" s="188"/>
      <c r="B241" s="189"/>
      <c r="C241" s="190"/>
      <c r="D241" s="190"/>
      <c r="E241" s="191"/>
      <c r="F241" s="192"/>
      <c r="G241" s="70"/>
      <c r="H241" s="70"/>
    </row>
    <row r="242" spans="1:8" ht="15" hidden="1">
      <c r="A242" s="188"/>
      <c r="B242" s="189"/>
      <c r="C242" s="190"/>
      <c r="D242" s="190"/>
      <c r="E242" s="191"/>
      <c r="F242" s="192"/>
      <c r="G242" s="193"/>
      <c r="H242" s="193"/>
    </row>
    <row r="243" spans="1:8" ht="15.75" hidden="1">
      <c r="A243" s="188"/>
      <c r="B243" s="189"/>
      <c r="C243" s="190"/>
      <c r="D243" s="190"/>
      <c r="E243" s="191"/>
      <c r="F243" s="192"/>
      <c r="G243" s="70"/>
      <c r="H243" s="70"/>
    </row>
    <row r="244" spans="1:8" ht="15.75" hidden="1">
      <c r="A244" s="188"/>
      <c r="B244" s="189"/>
      <c r="C244" s="190"/>
      <c r="D244" s="190"/>
      <c r="E244" s="191"/>
      <c r="F244" s="192"/>
      <c r="G244" s="70"/>
      <c r="H244" s="70"/>
    </row>
    <row r="245" spans="1:8" ht="15.75" hidden="1">
      <c r="A245" s="188"/>
      <c r="B245" s="189"/>
      <c r="C245" s="190"/>
      <c r="D245" s="190"/>
      <c r="E245" s="191"/>
      <c r="F245" s="192"/>
      <c r="G245" s="70"/>
      <c r="H245" s="70"/>
    </row>
    <row r="246" spans="1:8" ht="15.75" hidden="1">
      <c r="A246" s="188"/>
      <c r="B246" s="189"/>
      <c r="C246" s="190"/>
      <c r="D246" s="190"/>
      <c r="E246" s="191"/>
      <c r="F246" s="192"/>
      <c r="G246" s="70"/>
      <c r="H246" s="70"/>
    </row>
    <row r="247" spans="1:8" ht="15.75" hidden="1">
      <c r="A247" s="188"/>
      <c r="B247" s="189"/>
      <c r="C247" s="190"/>
      <c r="D247" s="190"/>
      <c r="E247" s="191"/>
      <c r="F247" s="192"/>
      <c r="G247" s="70"/>
      <c r="H247" s="70"/>
    </row>
    <row r="248" spans="1:8" ht="15" hidden="1">
      <c r="A248" s="188"/>
      <c r="B248" s="189"/>
      <c r="C248" s="190"/>
      <c r="D248" s="190"/>
      <c r="E248" s="191"/>
      <c r="F248" s="192"/>
      <c r="G248" s="193"/>
      <c r="H248" s="193"/>
    </row>
    <row r="249" spans="1:8" ht="15.75" hidden="1">
      <c r="A249" s="188"/>
      <c r="B249" s="189"/>
      <c r="C249" s="190"/>
      <c r="D249" s="190"/>
      <c r="E249" s="191"/>
      <c r="F249" s="192"/>
      <c r="G249" s="70"/>
      <c r="H249" s="70"/>
    </row>
    <row r="250" spans="1:8" ht="15.75" hidden="1">
      <c r="A250" s="188"/>
      <c r="B250" s="189"/>
      <c r="C250" s="190"/>
      <c r="D250" s="190"/>
      <c r="E250" s="191"/>
      <c r="F250" s="192"/>
      <c r="G250" s="70"/>
      <c r="H250" s="70"/>
    </row>
    <row r="251" spans="1:8" ht="15.75" hidden="1">
      <c r="A251" s="188"/>
      <c r="B251" s="189"/>
      <c r="C251" s="190"/>
      <c r="D251" s="190"/>
      <c r="E251" s="191"/>
      <c r="F251" s="192"/>
      <c r="G251" s="70"/>
      <c r="H251" s="70"/>
    </row>
    <row r="252" spans="1:8" ht="15.75" hidden="1">
      <c r="A252" s="188"/>
      <c r="B252" s="189"/>
      <c r="C252" s="190"/>
      <c r="D252" s="190"/>
      <c r="E252" s="191"/>
      <c r="F252" s="192"/>
      <c r="G252" s="70"/>
      <c r="H252" s="70"/>
    </row>
    <row r="253" spans="1:8" ht="15.75" hidden="1">
      <c r="A253" s="188"/>
      <c r="B253" s="189"/>
      <c r="C253" s="190"/>
      <c r="D253" s="190"/>
      <c r="E253" s="191"/>
      <c r="F253" s="192"/>
      <c r="G253" s="70"/>
      <c r="H253" s="70"/>
    </row>
    <row r="254" spans="1:8" ht="15" hidden="1">
      <c r="A254" s="188"/>
      <c r="B254" s="189"/>
      <c r="C254" s="190"/>
      <c r="D254" s="190"/>
      <c r="E254" s="191"/>
      <c r="F254" s="192"/>
      <c r="G254" s="193"/>
      <c r="H254" s="193"/>
    </row>
    <row r="255" spans="1:8" ht="15.75" hidden="1">
      <c r="A255" s="188"/>
      <c r="B255" s="189"/>
      <c r="C255" s="190"/>
      <c r="D255" s="190"/>
      <c r="E255" s="191"/>
      <c r="F255" s="192"/>
      <c r="G255" s="70"/>
      <c r="H255" s="70"/>
    </row>
    <row r="256" spans="1:8" ht="15.75" hidden="1">
      <c r="A256" s="188"/>
      <c r="B256" s="189"/>
      <c r="C256" s="190"/>
      <c r="D256" s="190"/>
      <c r="E256" s="191"/>
      <c r="F256" s="192"/>
      <c r="G256" s="70"/>
      <c r="H256" s="70"/>
    </row>
    <row r="257" spans="1:8" ht="15.75" hidden="1">
      <c r="A257" s="188"/>
      <c r="B257" s="189"/>
      <c r="C257" s="190"/>
      <c r="D257" s="190"/>
      <c r="E257" s="191"/>
      <c r="F257" s="192"/>
      <c r="G257" s="70"/>
      <c r="H257" s="70"/>
    </row>
    <row r="258" spans="1:8" ht="15.75" hidden="1">
      <c r="A258" s="188"/>
      <c r="B258" s="189"/>
      <c r="C258" s="190"/>
      <c r="D258" s="190"/>
      <c r="E258" s="191"/>
      <c r="F258" s="192"/>
      <c r="G258" s="70"/>
      <c r="H258" s="70"/>
    </row>
    <row r="259" spans="1:8" ht="15.75" hidden="1">
      <c r="A259" s="188"/>
      <c r="B259" s="189"/>
      <c r="C259" s="190"/>
      <c r="D259" s="190"/>
      <c r="E259" s="191"/>
      <c r="F259" s="192"/>
      <c r="G259" s="70"/>
      <c r="H259" s="70"/>
    </row>
    <row r="260" spans="1:8" ht="15" hidden="1">
      <c r="A260" s="188"/>
      <c r="B260" s="194"/>
      <c r="C260" s="195"/>
      <c r="D260" s="195"/>
      <c r="E260" s="196"/>
      <c r="F260" s="192"/>
      <c r="G260" s="193"/>
      <c r="H260" s="193"/>
    </row>
    <row r="261" spans="1:8" s="93" customFormat="1" ht="3.75" customHeight="1" hidden="1">
      <c r="A261" s="188"/>
      <c r="B261" s="194"/>
      <c r="C261" s="195"/>
      <c r="D261" s="195"/>
      <c r="E261" s="191"/>
      <c r="F261" s="192"/>
      <c r="G261" s="70"/>
      <c r="H261" s="70"/>
    </row>
    <row r="262" spans="1:8" ht="15" hidden="1">
      <c r="A262" s="188"/>
      <c r="B262" s="189"/>
      <c r="C262" s="190"/>
      <c r="D262" s="190"/>
      <c r="E262" s="191"/>
      <c r="F262" s="192"/>
      <c r="G262" s="193"/>
      <c r="H262" s="193"/>
    </row>
    <row r="263" spans="1:8" ht="15.75" hidden="1">
      <c r="A263" s="188"/>
      <c r="B263" s="189"/>
      <c r="C263" s="190"/>
      <c r="D263" s="190"/>
      <c r="E263" s="191"/>
      <c r="F263" s="192"/>
      <c r="G263" s="70"/>
      <c r="H263" s="70"/>
    </row>
    <row r="264" spans="1:8" ht="15.75" hidden="1">
      <c r="A264" s="188"/>
      <c r="B264" s="189"/>
      <c r="C264" s="190"/>
      <c r="D264" s="190"/>
      <c r="E264" s="191"/>
      <c r="F264" s="192"/>
      <c r="G264" s="70"/>
      <c r="H264" s="70"/>
    </row>
    <row r="265" spans="1:8" ht="15.75" hidden="1">
      <c r="A265" s="188"/>
      <c r="B265" s="189"/>
      <c r="C265" s="190"/>
      <c r="D265" s="190"/>
      <c r="E265" s="191"/>
      <c r="F265" s="192"/>
      <c r="G265" s="70"/>
      <c r="H265" s="70"/>
    </row>
    <row r="266" spans="1:8" ht="15.75" hidden="1">
      <c r="A266" s="188"/>
      <c r="B266" s="189"/>
      <c r="C266" s="190"/>
      <c r="D266" s="190"/>
      <c r="E266" s="191"/>
      <c r="F266" s="192"/>
      <c r="G266" s="70"/>
      <c r="H266" s="70"/>
    </row>
    <row r="267" spans="1:8" ht="15.75" hidden="1">
      <c r="A267" s="188"/>
      <c r="B267" s="189"/>
      <c r="C267" s="190"/>
      <c r="D267" s="190"/>
      <c r="E267" s="191"/>
      <c r="F267" s="192"/>
      <c r="G267" s="70"/>
      <c r="H267" s="70"/>
    </row>
    <row r="268" spans="1:8" ht="15" hidden="1">
      <c r="A268" s="188"/>
      <c r="B268" s="189"/>
      <c r="C268" s="190"/>
      <c r="D268" s="190"/>
      <c r="E268" s="191"/>
      <c r="F268" s="192"/>
      <c r="G268" s="193"/>
      <c r="H268" s="193"/>
    </row>
    <row r="269" spans="1:8" ht="15.75" hidden="1">
      <c r="A269" s="188"/>
      <c r="B269" s="189"/>
      <c r="C269" s="190"/>
      <c r="D269" s="190"/>
      <c r="E269" s="191"/>
      <c r="F269" s="192"/>
      <c r="G269" s="70"/>
      <c r="H269" s="70"/>
    </row>
    <row r="270" spans="1:8" ht="15.75" hidden="1">
      <c r="A270" s="188"/>
      <c r="B270" s="189"/>
      <c r="C270" s="190"/>
      <c r="D270" s="190"/>
      <c r="E270" s="191"/>
      <c r="F270" s="192"/>
      <c r="G270" s="70"/>
      <c r="H270" s="70"/>
    </row>
    <row r="271" spans="1:8" ht="15.75" hidden="1">
      <c r="A271" s="188"/>
      <c r="B271" s="189"/>
      <c r="C271" s="190"/>
      <c r="D271" s="190"/>
      <c r="E271" s="191"/>
      <c r="F271" s="192"/>
      <c r="G271" s="70"/>
      <c r="H271" s="70"/>
    </row>
    <row r="272" spans="1:8" ht="15.75" hidden="1">
      <c r="A272" s="188"/>
      <c r="B272" s="189"/>
      <c r="C272" s="190"/>
      <c r="D272" s="190"/>
      <c r="E272" s="191"/>
      <c r="F272" s="192"/>
      <c r="G272" s="70"/>
      <c r="H272" s="70"/>
    </row>
    <row r="273" spans="1:8" ht="15.75" hidden="1">
      <c r="A273" s="188"/>
      <c r="B273" s="189"/>
      <c r="C273" s="190"/>
      <c r="D273" s="190"/>
      <c r="E273" s="191"/>
      <c r="F273" s="192"/>
      <c r="G273" s="70"/>
      <c r="H273" s="70"/>
    </row>
    <row r="274" spans="1:8" ht="15" hidden="1">
      <c r="A274" s="188"/>
      <c r="B274" s="189"/>
      <c r="C274" s="190"/>
      <c r="D274" s="190"/>
      <c r="E274" s="191"/>
      <c r="F274" s="192"/>
      <c r="G274" s="193"/>
      <c r="H274" s="193"/>
    </row>
    <row r="275" spans="1:8" ht="15.75" hidden="1">
      <c r="A275" s="188"/>
      <c r="B275" s="189"/>
      <c r="C275" s="190"/>
      <c r="D275" s="190"/>
      <c r="E275" s="191"/>
      <c r="F275" s="192"/>
      <c r="G275" s="70"/>
      <c r="H275" s="70"/>
    </row>
    <row r="276" spans="1:8" ht="15.75" hidden="1">
      <c r="A276" s="188"/>
      <c r="B276" s="189"/>
      <c r="C276" s="190"/>
      <c r="D276" s="190"/>
      <c r="E276" s="191"/>
      <c r="F276" s="192"/>
      <c r="G276" s="70"/>
      <c r="H276" s="70"/>
    </row>
    <row r="277" spans="1:8" ht="15.75" hidden="1">
      <c r="A277" s="188"/>
      <c r="B277" s="189"/>
      <c r="C277" s="190"/>
      <c r="D277" s="190"/>
      <c r="E277" s="191"/>
      <c r="F277" s="192"/>
      <c r="G277" s="70"/>
      <c r="H277" s="70"/>
    </row>
    <row r="278" spans="1:8" ht="15.75" hidden="1">
      <c r="A278" s="188"/>
      <c r="B278" s="189"/>
      <c r="C278" s="190"/>
      <c r="D278" s="190"/>
      <c r="E278" s="191"/>
      <c r="F278" s="192"/>
      <c r="G278" s="70"/>
      <c r="H278" s="70"/>
    </row>
    <row r="279" spans="1:8" ht="15.75" hidden="1">
      <c r="A279" s="188"/>
      <c r="B279" s="189"/>
      <c r="C279" s="190"/>
      <c r="D279" s="190"/>
      <c r="E279" s="191"/>
      <c r="F279" s="192"/>
      <c r="G279" s="70"/>
      <c r="H279" s="70"/>
    </row>
    <row r="280" spans="1:8" ht="33.75" customHeight="1" hidden="1">
      <c r="A280" s="188"/>
      <c r="B280" s="194"/>
      <c r="C280" s="195"/>
      <c r="D280" s="195"/>
      <c r="E280" s="196"/>
      <c r="F280" s="192"/>
      <c r="G280" s="193"/>
      <c r="H280" s="193"/>
    </row>
    <row r="281" spans="1:8" s="93" customFormat="1" ht="10.5" customHeight="1" hidden="1">
      <c r="A281" s="188"/>
      <c r="B281" s="194"/>
      <c r="C281" s="195"/>
      <c r="D281" s="195"/>
      <c r="E281" s="191"/>
      <c r="F281" s="192"/>
      <c r="G281" s="197"/>
      <c r="H281" s="197"/>
    </row>
    <row r="282" spans="1:8" ht="34.5" customHeight="1" hidden="1">
      <c r="A282" s="188"/>
      <c r="B282" s="189"/>
      <c r="C282" s="190"/>
      <c r="D282" s="190"/>
      <c r="E282" s="191"/>
      <c r="F282" s="192"/>
      <c r="G282" s="193"/>
      <c r="H282" s="193"/>
    </row>
    <row r="283" spans="1:8" ht="15.75" hidden="1">
      <c r="A283" s="188"/>
      <c r="B283" s="189"/>
      <c r="C283" s="190"/>
      <c r="D283" s="190"/>
      <c r="E283" s="191"/>
      <c r="F283" s="192"/>
      <c r="G283" s="70"/>
      <c r="H283" s="70"/>
    </row>
    <row r="284" spans="1:8" ht="15.75" hidden="1">
      <c r="A284" s="188"/>
      <c r="B284" s="189"/>
      <c r="C284" s="190"/>
      <c r="D284" s="190"/>
      <c r="E284" s="191"/>
      <c r="F284" s="192"/>
      <c r="G284" s="70"/>
      <c r="H284" s="70"/>
    </row>
    <row r="285" spans="1:8" ht="15.75" hidden="1">
      <c r="A285" s="188"/>
      <c r="B285" s="189"/>
      <c r="C285" s="190"/>
      <c r="D285" s="190"/>
      <c r="E285" s="191"/>
      <c r="F285" s="192"/>
      <c r="G285" s="70"/>
      <c r="H285" s="70"/>
    </row>
    <row r="286" spans="1:8" ht="15.75" hidden="1">
      <c r="A286" s="188"/>
      <c r="B286" s="189"/>
      <c r="C286" s="190"/>
      <c r="D286" s="190"/>
      <c r="E286" s="191"/>
      <c r="F286" s="192"/>
      <c r="G286" s="70"/>
      <c r="H286" s="70"/>
    </row>
    <row r="287" spans="1:8" ht="15.75" hidden="1">
      <c r="A287" s="188"/>
      <c r="B287" s="189"/>
      <c r="C287" s="190"/>
      <c r="D287" s="190"/>
      <c r="E287" s="191"/>
      <c r="F287" s="192"/>
      <c r="G287" s="70"/>
      <c r="H287" s="70"/>
    </row>
    <row r="288" spans="1:8" ht="15" hidden="1">
      <c r="A288" s="188"/>
      <c r="B288" s="189"/>
      <c r="C288" s="190"/>
      <c r="D288" s="190"/>
      <c r="E288" s="191"/>
      <c r="F288" s="192"/>
      <c r="G288" s="193"/>
      <c r="H288" s="193"/>
    </row>
    <row r="289" spans="1:8" ht="15.75" hidden="1">
      <c r="A289" s="188"/>
      <c r="B289" s="189"/>
      <c r="C289" s="190"/>
      <c r="D289" s="190"/>
      <c r="E289" s="191"/>
      <c r="F289" s="192"/>
      <c r="G289" s="70"/>
      <c r="H289" s="70"/>
    </row>
    <row r="290" spans="1:8" ht="15.75" hidden="1">
      <c r="A290" s="188"/>
      <c r="B290" s="189"/>
      <c r="C290" s="190"/>
      <c r="D290" s="190"/>
      <c r="E290" s="191"/>
      <c r="F290" s="192"/>
      <c r="G290" s="70"/>
      <c r="H290" s="70"/>
    </row>
    <row r="291" spans="1:8" ht="15.75" hidden="1">
      <c r="A291" s="188"/>
      <c r="B291" s="189"/>
      <c r="C291" s="190"/>
      <c r="D291" s="190"/>
      <c r="E291" s="191"/>
      <c r="F291" s="192"/>
      <c r="G291" s="70"/>
      <c r="H291" s="70"/>
    </row>
    <row r="292" spans="1:8" ht="15.75" hidden="1">
      <c r="A292" s="188"/>
      <c r="B292" s="189"/>
      <c r="C292" s="190"/>
      <c r="D292" s="190"/>
      <c r="E292" s="191"/>
      <c r="F292" s="192"/>
      <c r="G292" s="70"/>
      <c r="H292" s="70"/>
    </row>
    <row r="293" spans="1:8" ht="15.75" hidden="1">
      <c r="A293" s="188"/>
      <c r="B293" s="189"/>
      <c r="C293" s="190"/>
      <c r="D293" s="190"/>
      <c r="E293" s="191"/>
      <c r="F293" s="192"/>
      <c r="G293" s="70"/>
      <c r="H293" s="70"/>
    </row>
    <row r="294" spans="1:8" ht="15" hidden="1">
      <c r="A294" s="188"/>
      <c r="B294" s="189"/>
      <c r="C294" s="190"/>
      <c r="D294" s="190"/>
      <c r="E294" s="191"/>
      <c r="F294" s="192"/>
      <c r="G294" s="193"/>
      <c r="H294" s="193"/>
    </row>
    <row r="295" spans="1:8" ht="15.75" hidden="1">
      <c r="A295" s="188"/>
      <c r="B295" s="189"/>
      <c r="C295" s="190"/>
      <c r="D295" s="190"/>
      <c r="E295" s="191"/>
      <c r="F295" s="192"/>
      <c r="G295" s="70"/>
      <c r="H295" s="70"/>
    </row>
    <row r="296" spans="1:8" ht="15.75" hidden="1">
      <c r="A296" s="188"/>
      <c r="B296" s="189"/>
      <c r="C296" s="190"/>
      <c r="D296" s="190"/>
      <c r="E296" s="191"/>
      <c r="F296" s="192"/>
      <c r="G296" s="70"/>
      <c r="H296" s="70"/>
    </row>
    <row r="297" spans="1:8" ht="15.75" hidden="1">
      <c r="A297" s="188"/>
      <c r="B297" s="189"/>
      <c r="C297" s="190"/>
      <c r="D297" s="190"/>
      <c r="E297" s="191"/>
      <c r="F297" s="192"/>
      <c r="G297" s="70"/>
      <c r="H297" s="70"/>
    </row>
    <row r="298" spans="1:8" ht="1.5" customHeight="1" hidden="1">
      <c r="A298" s="188"/>
      <c r="B298" s="189"/>
      <c r="C298" s="190"/>
      <c r="D298" s="190"/>
      <c r="E298" s="191"/>
      <c r="F298" s="192"/>
      <c r="G298" s="70"/>
      <c r="H298" s="70"/>
    </row>
    <row r="299" spans="1:8" ht="15.75" hidden="1">
      <c r="A299" s="188"/>
      <c r="B299" s="189"/>
      <c r="C299" s="190"/>
      <c r="D299" s="190"/>
      <c r="E299" s="191"/>
      <c r="F299" s="192"/>
      <c r="G299" s="70"/>
      <c r="H299" s="70"/>
    </row>
    <row r="300" spans="1:8" ht="15" hidden="1">
      <c r="A300" s="188"/>
      <c r="B300" s="194"/>
      <c r="C300" s="195"/>
      <c r="D300" s="195"/>
      <c r="E300" s="196"/>
      <c r="F300" s="192"/>
      <c r="G300" s="193"/>
      <c r="H300" s="193"/>
    </row>
    <row r="301" spans="1:8" s="93" customFormat="1" ht="16.5" customHeight="1" hidden="1">
      <c r="A301" s="188"/>
      <c r="B301" s="194"/>
      <c r="C301" s="195"/>
      <c r="D301" s="195"/>
      <c r="E301" s="191"/>
      <c r="F301" s="192"/>
      <c r="G301" s="197"/>
      <c r="H301" s="197"/>
    </row>
    <row r="302" spans="1:8" ht="18" customHeight="1" hidden="1">
      <c r="A302" s="188"/>
      <c r="B302" s="189"/>
      <c r="C302" s="190"/>
      <c r="D302" s="190"/>
      <c r="E302" s="191"/>
      <c r="F302" s="192"/>
      <c r="G302" s="193"/>
      <c r="H302" s="193"/>
    </row>
    <row r="303" spans="1:8" ht="15.75" hidden="1">
      <c r="A303" s="188"/>
      <c r="B303" s="189"/>
      <c r="C303" s="190"/>
      <c r="D303" s="190"/>
      <c r="E303" s="191"/>
      <c r="F303" s="192"/>
      <c r="G303" s="70"/>
      <c r="H303" s="70"/>
    </row>
    <row r="304" spans="1:8" ht="15.75" hidden="1">
      <c r="A304" s="188"/>
      <c r="B304" s="189"/>
      <c r="C304" s="190"/>
      <c r="D304" s="190"/>
      <c r="E304" s="191"/>
      <c r="F304" s="192"/>
      <c r="G304" s="70"/>
      <c r="H304" s="70"/>
    </row>
    <row r="305" spans="1:8" ht="15.75" hidden="1">
      <c r="A305" s="188"/>
      <c r="B305" s="189"/>
      <c r="C305" s="190"/>
      <c r="D305" s="190"/>
      <c r="E305" s="191"/>
      <c r="F305" s="192"/>
      <c r="G305" s="70"/>
      <c r="H305" s="70"/>
    </row>
    <row r="306" spans="1:8" ht="15.75" hidden="1">
      <c r="A306" s="188"/>
      <c r="B306" s="189"/>
      <c r="C306" s="190"/>
      <c r="D306" s="190"/>
      <c r="E306" s="191"/>
      <c r="F306" s="192"/>
      <c r="G306" s="70"/>
      <c r="H306" s="70"/>
    </row>
    <row r="307" spans="1:8" ht="15.75" hidden="1">
      <c r="A307" s="188"/>
      <c r="B307" s="189"/>
      <c r="C307" s="190"/>
      <c r="D307" s="190"/>
      <c r="E307" s="191"/>
      <c r="F307" s="192"/>
      <c r="G307" s="70"/>
      <c r="H307" s="70"/>
    </row>
    <row r="308" spans="1:8" ht="15" hidden="1">
      <c r="A308" s="188"/>
      <c r="B308" s="189"/>
      <c r="C308" s="190"/>
      <c r="D308" s="190"/>
      <c r="E308" s="191"/>
      <c r="F308" s="192"/>
      <c r="G308" s="193"/>
      <c r="H308" s="193"/>
    </row>
    <row r="309" spans="1:8" ht="15.75" hidden="1">
      <c r="A309" s="188"/>
      <c r="B309" s="189"/>
      <c r="C309" s="190"/>
      <c r="D309" s="190"/>
      <c r="E309" s="191"/>
      <c r="F309" s="192"/>
      <c r="G309" s="70"/>
      <c r="H309" s="70"/>
    </row>
    <row r="310" spans="1:8" ht="15.75" hidden="1">
      <c r="A310" s="188"/>
      <c r="B310" s="189"/>
      <c r="C310" s="190"/>
      <c r="D310" s="190"/>
      <c r="E310" s="191"/>
      <c r="F310" s="192"/>
      <c r="G310" s="70"/>
      <c r="H310" s="70"/>
    </row>
    <row r="311" spans="1:8" ht="15.75" hidden="1">
      <c r="A311" s="188"/>
      <c r="B311" s="189"/>
      <c r="C311" s="190"/>
      <c r="D311" s="190"/>
      <c r="E311" s="191"/>
      <c r="F311" s="192"/>
      <c r="G311" s="70"/>
      <c r="H311" s="70"/>
    </row>
    <row r="312" spans="1:8" ht="15.75" hidden="1">
      <c r="A312" s="188"/>
      <c r="B312" s="189"/>
      <c r="C312" s="190"/>
      <c r="D312" s="190"/>
      <c r="E312" s="191"/>
      <c r="F312" s="192"/>
      <c r="G312" s="70"/>
      <c r="H312" s="70"/>
    </row>
    <row r="313" spans="1:8" ht="15.75" hidden="1">
      <c r="A313" s="188"/>
      <c r="B313" s="189"/>
      <c r="C313" s="190"/>
      <c r="D313" s="190"/>
      <c r="E313" s="191"/>
      <c r="F313" s="192"/>
      <c r="G313" s="70"/>
      <c r="H313" s="70"/>
    </row>
    <row r="314" spans="1:8" ht="15" hidden="1">
      <c r="A314" s="188"/>
      <c r="B314" s="189"/>
      <c r="C314" s="190"/>
      <c r="D314" s="190"/>
      <c r="E314" s="191"/>
      <c r="F314" s="192"/>
      <c r="G314" s="193"/>
      <c r="H314" s="193"/>
    </row>
    <row r="315" spans="1:8" ht="15.75" hidden="1">
      <c r="A315" s="188"/>
      <c r="B315" s="189"/>
      <c r="C315" s="190"/>
      <c r="D315" s="190"/>
      <c r="E315" s="191"/>
      <c r="F315" s="192"/>
      <c r="G315" s="70"/>
      <c r="H315" s="70"/>
    </row>
    <row r="316" spans="1:8" ht="15.75" hidden="1">
      <c r="A316" s="188"/>
      <c r="B316" s="189"/>
      <c r="C316" s="190"/>
      <c r="D316" s="190"/>
      <c r="E316" s="191"/>
      <c r="F316" s="192"/>
      <c r="G316" s="70"/>
      <c r="H316" s="70"/>
    </row>
    <row r="317" spans="1:8" ht="15.75" hidden="1">
      <c r="A317" s="188"/>
      <c r="B317" s="189"/>
      <c r="C317" s="190"/>
      <c r="D317" s="190"/>
      <c r="E317" s="191"/>
      <c r="F317" s="192"/>
      <c r="G317" s="70"/>
      <c r="H317" s="70"/>
    </row>
    <row r="318" spans="1:8" ht="15.75" hidden="1">
      <c r="A318" s="188"/>
      <c r="B318" s="189"/>
      <c r="C318" s="190"/>
      <c r="D318" s="190"/>
      <c r="E318" s="191"/>
      <c r="F318" s="192"/>
      <c r="G318" s="70"/>
      <c r="H318" s="70"/>
    </row>
    <row r="319" spans="1:8" ht="15.75" hidden="1">
      <c r="A319" s="188"/>
      <c r="B319" s="189"/>
      <c r="C319" s="190"/>
      <c r="D319" s="190"/>
      <c r="E319" s="191"/>
      <c r="F319" s="192"/>
      <c r="G319" s="70"/>
      <c r="H319" s="70"/>
    </row>
    <row r="320" spans="1:8" ht="15" hidden="1">
      <c r="A320" s="188"/>
      <c r="B320" s="189"/>
      <c r="C320" s="190"/>
      <c r="D320" s="190"/>
      <c r="E320" s="191"/>
      <c r="F320" s="192"/>
      <c r="G320" s="193"/>
      <c r="H320" s="193"/>
    </row>
    <row r="321" spans="1:8" ht="15.75" hidden="1">
      <c r="A321" s="188"/>
      <c r="B321" s="189"/>
      <c r="C321" s="190"/>
      <c r="D321" s="190"/>
      <c r="E321" s="191"/>
      <c r="F321" s="192"/>
      <c r="G321" s="70"/>
      <c r="H321" s="70"/>
    </row>
    <row r="322" spans="1:8" ht="15.75" hidden="1">
      <c r="A322" s="188"/>
      <c r="B322" s="189"/>
      <c r="C322" s="190"/>
      <c r="D322" s="190"/>
      <c r="E322" s="191"/>
      <c r="F322" s="192"/>
      <c r="G322" s="70"/>
      <c r="H322" s="70"/>
    </row>
    <row r="323" spans="1:8" ht="15.75" hidden="1">
      <c r="A323" s="188"/>
      <c r="B323" s="189"/>
      <c r="C323" s="190"/>
      <c r="D323" s="190"/>
      <c r="E323" s="191"/>
      <c r="F323" s="192"/>
      <c r="G323" s="70"/>
      <c r="H323" s="70"/>
    </row>
    <row r="324" spans="1:8" ht="15.75" hidden="1">
      <c r="A324" s="188"/>
      <c r="B324" s="189"/>
      <c r="C324" s="190"/>
      <c r="D324" s="190"/>
      <c r="E324" s="191"/>
      <c r="F324" s="192"/>
      <c r="G324" s="70"/>
      <c r="H324" s="70"/>
    </row>
    <row r="325" spans="1:8" ht="15.75" hidden="1">
      <c r="A325" s="188"/>
      <c r="B325" s="189"/>
      <c r="C325" s="190"/>
      <c r="D325" s="190"/>
      <c r="E325" s="191"/>
      <c r="F325" s="192"/>
      <c r="G325" s="70"/>
      <c r="H325" s="70"/>
    </row>
    <row r="326" spans="1:8" ht="15" hidden="1">
      <c r="A326" s="188"/>
      <c r="B326" s="189"/>
      <c r="C326" s="190"/>
      <c r="D326" s="190"/>
      <c r="E326" s="191"/>
      <c r="F326" s="192"/>
      <c r="G326" s="193"/>
      <c r="H326" s="193"/>
    </row>
    <row r="327" spans="1:8" ht="15.75" hidden="1">
      <c r="A327" s="188"/>
      <c r="B327" s="189"/>
      <c r="C327" s="190"/>
      <c r="D327" s="190"/>
      <c r="E327" s="191"/>
      <c r="F327" s="192"/>
      <c r="G327" s="70"/>
      <c r="H327" s="70"/>
    </row>
    <row r="328" spans="1:8" ht="15.75" hidden="1">
      <c r="A328" s="188"/>
      <c r="B328" s="189"/>
      <c r="C328" s="190"/>
      <c r="D328" s="190"/>
      <c r="E328" s="191"/>
      <c r="F328" s="192"/>
      <c r="G328" s="70"/>
      <c r="H328" s="70"/>
    </row>
    <row r="329" spans="1:8" ht="15.75" hidden="1">
      <c r="A329" s="188"/>
      <c r="B329" s="189"/>
      <c r="C329" s="190"/>
      <c r="D329" s="190"/>
      <c r="E329" s="191"/>
      <c r="F329" s="192"/>
      <c r="G329" s="70"/>
      <c r="H329" s="70"/>
    </row>
    <row r="330" spans="1:8" ht="15.75" hidden="1">
      <c r="A330" s="188"/>
      <c r="B330" s="189"/>
      <c r="C330" s="190"/>
      <c r="D330" s="190"/>
      <c r="E330" s="191"/>
      <c r="F330" s="192"/>
      <c r="G330" s="70"/>
      <c r="H330" s="70"/>
    </row>
    <row r="331" spans="1:8" ht="15.75" hidden="1">
      <c r="A331" s="188"/>
      <c r="B331" s="189"/>
      <c r="C331" s="190"/>
      <c r="D331" s="190"/>
      <c r="E331" s="191"/>
      <c r="F331" s="192"/>
      <c r="G331" s="70"/>
      <c r="H331" s="70"/>
    </row>
    <row r="332" spans="1:8" ht="15" hidden="1">
      <c r="A332" s="188"/>
      <c r="B332" s="194"/>
      <c r="C332" s="195"/>
      <c r="D332" s="195"/>
      <c r="E332" s="196"/>
      <c r="F332" s="192"/>
      <c r="G332" s="193"/>
      <c r="H332" s="193"/>
    </row>
    <row r="333" spans="1:8" s="93" customFormat="1" ht="12.75" customHeight="1" hidden="1">
      <c r="A333" s="188"/>
      <c r="B333" s="194"/>
      <c r="C333" s="195"/>
      <c r="D333" s="195"/>
      <c r="E333" s="191"/>
      <c r="F333" s="192"/>
      <c r="G333" s="197"/>
      <c r="H333" s="197"/>
    </row>
    <row r="334" spans="1:8" ht="15" hidden="1">
      <c r="A334" s="188"/>
      <c r="B334" s="189"/>
      <c r="C334" s="190"/>
      <c r="D334" s="190"/>
      <c r="E334" s="191"/>
      <c r="F334" s="192"/>
      <c r="G334" s="193"/>
      <c r="H334" s="193"/>
    </row>
    <row r="335" spans="1:8" ht="15.75" hidden="1">
      <c r="A335" s="188"/>
      <c r="B335" s="189"/>
      <c r="C335" s="190"/>
      <c r="D335" s="190"/>
      <c r="E335" s="191"/>
      <c r="F335" s="192"/>
      <c r="G335" s="70"/>
      <c r="H335" s="70"/>
    </row>
    <row r="336" spans="1:8" ht="15.75" hidden="1">
      <c r="A336" s="188"/>
      <c r="B336" s="189"/>
      <c r="C336" s="190"/>
      <c r="D336" s="190"/>
      <c r="E336" s="191"/>
      <c r="F336" s="192"/>
      <c r="G336" s="70"/>
      <c r="H336" s="70"/>
    </row>
    <row r="337" spans="1:8" ht="15.75" hidden="1">
      <c r="A337" s="188"/>
      <c r="B337" s="189"/>
      <c r="C337" s="190"/>
      <c r="D337" s="190"/>
      <c r="E337" s="191"/>
      <c r="F337" s="192"/>
      <c r="G337" s="70"/>
      <c r="H337" s="70"/>
    </row>
    <row r="338" spans="1:8" ht="15.75" hidden="1">
      <c r="A338" s="188"/>
      <c r="B338" s="189"/>
      <c r="C338" s="190"/>
      <c r="D338" s="190"/>
      <c r="E338" s="191"/>
      <c r="F338" s="192"/>
      <c r="G338" s="70"/>
      <c r="H338" s="70"/>
    </row>
    <row r="339" spans="1:8" ht="15.75" hidden="1">
      <c r="A339" s="188"/>
      <c r="B339" s="189"/>
      <c r="C339" s="190"/>
      <c r="D339" s="190"/>
      <c r="E339" s="191"/>
      <c r="F339" s="192"/>
      <c r="G339" s="70"/>
      <c r="H339" s="70"/>
    </row>
    <row r="340" spans="1:8" ht="15" hidden="1">
      <c r="A340" s="188"/>
      <c r="B340" s="194"/>
      <c r="C340" s="195"/>
      <c r="D340" s="195"/>
      <c r="E340" s="196"/>
      <c r="F340" s="192"/>
      <c r="G340" s="193"/>
      <c r="H340" s="193"/>
    </row>
    <row r="341" spans="1:8" s="93" customFormat="1" ht="12.75" customHeight="1" hidden="1">
      <c r="A341" s="188"/>
      <c r="B341" s="194"/>
      <c r="C341" s="195"/>
      <c r="D341" s="195"/>
      <c r="E341" s="191"/>
      <c r="F341" s="192"/>
      <c r="G341" s="197"/>
      <c r="H341" s="197"/>
    </row>
    <row r="342" spans="1:8" ht="33.75" customHeight="1" hidden="1">
      <c r="A342" s="188"/>
      <c r="B342" s="189"/>
      <c r="C342" s="190"/>
      <c r="D342" s="190"/>
      <c r="E342" s="191"/>
      <c r="F342" s="192"/>
      <c r="G342" s="193"/>
      <c r="H342" s="193"/>
    </row>
    <row r="343" spans="1:8" ht="15.75" hidden="1">
      <c r="A343" s="188"/>
      <c r="B343" s="189"/>
      <c r="C343" s="190"/>
      <c r="D343" s="190"/>
      <c r="E343" s="191"/>
      <c r="F343" s="192"/>
      <c r="G343" s="70"/>
      <c r="H343" s="70"/>
    </row>
    <row r="344" spans="1:8" ht="15.75" hidden="1">
      <c r="A344" s="188"/>
      <c r="B344" s="189"/>
      <c r="C344" s="190"/>
      <c r="D344" s="190"/>
      <c r="E344" s="191"/>
      <c r="F344" s="192"/>
      <c r="G344" s="70"/>
      <c r="H344" s="70"/>
    </row>
    <row r="345" spans="1:8" ht="15.75" hidden="1">
      <c r="A345" s="188"/>
      <c r="B345" s="189"/>
      <c r="C345" s="190"/>
      <c r="D345" s="190"/>
      <c r="E345" s="191"/>
      <c r="F345" s="192"/>
      <c r="G345" s="70"/>
      <c r="H345" s="70"/>
    </row>
    <row r="346" spans="1:8" ht="15.75" hidden="1">
      <c r="A346" s="188"/>
      <c r="B346" s="189"/>
      <c r="C346" s="190"/>
      <c r="D346" s="190"/>
      <c r="E346" s="191"/>
      <c r="F346" s="192"/>
      <c r="G346" s="70"/>
      <c r="H346" s="70"/>
    </row>
    <row r="347" spans="1:8" ht="15.75" hidden="1">
      <c r="A347" s="188"/>
      <c r="B347" s="189"/>
      <c r="C347" s="190"/>
      <c r="D347" s="190"/>
      <c r="E347" s="191"/>
      <c r="F347" s="192"/>
      <c r="G347" s="70"/>
      <c r="H347" s="70"/>
    </row>
    <row r="348" spans="1:8" ht="15" hidden="1">
      <c r="A348" s="188"/>
      <c r="B348" s="189"/>
      <c r="C348" s="190"/>
      <c r="D348" s="190"/>
      <c r="E348" s="191"/>
      <c r="F348" s="192"/>
      <c r="G348" s="193"/>
      <c r="H348" s="193"/>
    </row>
    <row r="349" spans="1:8" ht="15.75" hidden="1">
      <c r="A349" s="188"/>
      <c r="B349" s="189"/>
      <c r="C349" s="190"/>
      <c r="D349" s="190"/>
      <c r="E349" s="191"/>
      <c r="F349" s="192"/>
      <c r="G349" s="70"/>
      <c r="H349" s="70"/>
    </row>
    <row r="350" spans="1:8" ht="15.75" hidden="1">
      <c r="A350" s="188"/>
      <c r="B350" s="189"/>
      <c r="C350" s="190"/>
      <c r="D350" s="190"/>
      <c r="E350" s="191"/>
      <c r="F350" s="192"/>
      <c r="G350" s="70"/>
      <c r="H350" s="70"/>
    </row>
    <row r="351" spans="1:8" ht="15.75" hidden="1">
      <c r="A351" s="188"/>
      <c r="B351" s="189"/>
      <c r="C351" s="190"/>
      <c r="D351" s="190"/>
      <c r="E351" s="191"/>
      <c r="F351" s="192"/>
      <c r="G351" s="70"/>
      <c r="H351" s="70"/>
    </row>
    <row r="352" spans="1:8" ht="15.75" hidden="1">
      <c r="A352" s="188"/>
      <c r="B352" s="189"/>
      <c r="C352" s="190"/>
      <c r="D352" s="190"/>
      <c r="E352" s="191"/>
      <c r="F352" s="192"/>
      <c r="G352" s="70"/>
      <c r="H352" s="70"/>
    </row>
    <row r="353" spans="1:8" ht="15.75" hidden="1">
      <c r="A353" s="188"/>
      <c r="B353" s="189"/>
      <c r="C353" s="190"/>
      <c r="D353" s="190"/>
      <c r="E353" s="191"/>
      <c r="F353" s="192"/>
      <c r="G353" s="70"/>
      <c r="H353" s="70"/>
    </row>
    <row r="354" spans="1:8" ht="15" hidden="1">
      <c r="A354" s="188"/>
      <c r="B354" s="189"/>
      <c r="C354" s="190"/>
      <c r="D354" s="190"/>
      <c r="E354" s="191"/>
      <c r="F354" s="192"/>
      <c r="G354" s="193"/>
      <c r="H354" s="193"/>
    </row>
    <row r="355" spans="1:8" ht="15.75" hidden="1">
      <c r="A355" s="188"/>
      <c r="B355" s="189"/>
      <c r="C355" s="190"/>
      <c r="D355" s="190"/>
      <c r="E355" s="191"/>
      <c r="F355" s="192"/>
      <c r="G355" s="70"/>
      <c r="H355" s="70"/>
    </row>
    <row r="356" spans="1:8" ht="15.75" hidden="1">
      <c r="A356" s="188"/>
      <c r="B356" s="189"/>
      <c r="C356" s="190"/>
      <c r="D356" s="190"/>
      <c r="E356" s="191"/>
      <c r="F356" s="192"/>
      <c r="G356" s="70"/>
      <c r="H356" s="70"/>
    </row>
    <row r="357" spans="1:8" ht="15.75" hidden="1">
      <c r="A357" s="188"/>
      <c r="B357" s="189"/>
      <c r="C357" s="190"/>
      <c r="D357" s="190"/>
      <c r="E357" s="191"/>
      <c r="F357" s="192"/>
      <c r="G357" s="70"/>
      <c r="H357" s="70"/>
    </row>
    <row r="358" spans="1:8" ht="15.75" hidden="1">
      <c r="A358" s="188"/>
      <c r="B358" s="189"/>
      <c r="C358" s="190"/>
      <c r="D358" s="190"/>
      <c r="E358" s="191"/>
      <c r="F358" s="192"/>
      <c r="G358" s="70"/>
      <c r="H358" s="70"/>
    </row>
    <row r="359" spans="1:8" ht="15.75" hidden="1">
      <c r="A359" s="188"/>
      <c r="B359" s="189"/>
      <c r="C359" s="190"/>
      <c r="D359" s="190"/>
      <c r="E359" s="191"/>
      <c r="F359" s="192"/>
      <c r="G359" s="70"/>
      <c r="H359" s="70"/>
    </row>
    <row r="360" spans="1:8" ht="15" hidden="1">
      <c r="A360" s="188"/>
      <c r="B360" s="189"/>
      <c r="C360" s="190"/>
      <c r="D360" s="190"/>
      <c r="E360" s="191"/>
      <c r="F360" s="192"/>
      <c r="G360" s="193"/>
      <c r="H360" s="193"/>
    </row>
    <row r="361" spans="1:8" ht="15.75" hidden="1">
      <c r="A361" s="188"/>
      <c r="B361" s="189"/>
      <c r="C361" s="190"/>
      <c r="D361" s="190"/>
      <c r="E361" s="191"/>
      <c r="F361" s="192"/>
      <c r="G361" s="70"/>
      <c r="H361" s="70"/>
    </row>
    <row r="362" spans="1:8" ht="15.75" hidden="1">
      <c r="A362" s="188"/>
      <c r="B362" s="189"/>
      <c r="C362" s="190"/>
      <c r="D362" s="190"/>
      <c r="E362" s="191"/>
      <c r="F362" s="192"/>
      <c r="G362" s="70"/>
      <c r="H362" s="70"/>
    </row>
    <row r="363" spans="1:8" ht="15.75" hidden="1">
      <c r="A363" s="188"/>
      <c r="B363" s="189"/>
      <c r="C363" s="190"/>
      <c r="D363" s="190"/>
      <c r="E363" s="191"/>
      <c r="F363" s="192"/>
      <c r="G363" s="70"/>
      <c r="H363" s="70"/>
    </row>
    <row r="364" spans="1:8" ht="15.75" hidden="1">
      <c r="A364" s="188"/>
      <c r="B364" s="189"/>
      <c r="C364" s="190"/>
      <c r="D364" s="190"/>
      <c r="E364" s="191"/>
      <c r="F364" s="192"/>
      <c r="G364" s="70"/>
      <c r="H364" s="70"/>
    </row>
    <row r="365" spans="1:8" ht="15.75" hidden="1">
      <c r="A365" s="188"/>
      <c r="B365" s="189"/>
      <c r="C365" s="190"/>
      <c r="D365" s="190"/>
      <c r="E365" s="191"/>
      <c r="F365" s="192"/>
      <c r="G365" s="70"/>
      <c r="H365" s="70"/>
    </row>
    <row r="366" spans="1:8" ht="33" customHeight="1" hidden="1">
      <c r="A366" s="188"/>
      <c r="B366" s="194"/>
      <c r="C366" s="195"/>
      <c r="D366" s="195"/>
      <c r="E366" s="196"/>
      <c r="F366" s="192"/>
      <c r="G366" s="193"/>
      <c r="H366" s="193"/>
    </row>
    <row r="367" spans="1:8" s="93" customFormat="1" ht="15" customHeight="1" hidden="1">
      <c r="A367" s="188"/>
      <c r="B367" s="194"/>
      <c r="C367" s="195"/>
      <c r="D367" s="195"/>
      <c r="E367" s="191"/>
      <c r="F367" s="192"/>
      <c r="G367" s="197"/>
      <c r="H367" s="197"/>
    </row>
    <row r="368" spans="1:8" ht="29.25" customHeight="1" hidden="1">
      <c r="A368" s="188"/>
      <c r="B368" s="189"/>
      <c r="C368" s="190"/>
      <c r="D368" s="190"/>
      <c r="E368" s="191"/>
      <c r="F368" s="192"/>
      <c r="G368" s="193"/>
      <c r="H368" s="193"/>
    </row>
    <row r="369" spans="1:8" ht="15.75" hidden="1">
      <c r="A369" s="188"/>
      <c r="B369" s="189"/>
      <c r="C369" s="190"/>
      <c r="D369" s="190"/>
      <c r="E369" s="191"/>
      <c r="F369" s="192"/>
      <c r="G369" s="70"/>
      <c r="H369" s="70"/>
    </row>
    <row r="370" spans="1:8" ht="15.75" hidden="1">
      <c r="A370" s="188"/>
      <c r="B370" s="189"/>
      <c r="C370" s="190"/>
      <c r="D370" s="190"/>
      <c r="E370" s="191"/>
      <c r="F370" s="192"/>
      <c r="G370" s="70"/>
      <c r="H370" s="70"/>
    </row>
    <row r="371" spans="1:8" ht="15.75" hidden="1">
      <c r="A371" s="188"/>
      <c r="B371" s="189"/>
      <c r="C371" s="190"/>
      <c r="D371" s="190"/>
      <c r="E371" s="191"/>
      <c r="F371" s="192"/>
      <c r="G371" s="70"/>
      <c r="H371" s="70"/>
    </row>
    <row r="372" spans="1:8" ht="15.75" hidden="1">
      <c r="A372" s="188"/>
      <c r="B372" s="189"/>
      <c r="C372" s="190"/>
      <c r="D372" s="190"/>
      <c r="E372" s="191"/>
      <c r="F372" s="192"/>
      <c r="G372" s="70"/>
      <c r="H372" s="70"/>
    </row>
    <row r="373" spans="1:8" ht="15.75" hidden="1">
      <c r="A373" s="188"/>
      <c r="B373" s="189"/>
      <c r="C373" s="190"/>
      <c r="D373" s="190"/>
      <c r="E373" s="191"/>
      <c r="F373" s="192"/>
      <c r="G373" s="70"/>
      <c r="H373" s="70"/>
    </row>
    <row r="374" spans="1:8" ht="47.25" customHeight="1" hidden="1">
      <c r="A374" s="188"/>
      <c r="B374" s="189"/>
      <c r="C374" s="190"/>
      <c r="D374" s="190"/>
      <c r="E374" s="191"/>
      <c r="F374" s="192"/>
      <c r="G374" s="193"/>
      <c r="H374" s="193"/>
    </row>
    <row r="375" spans="1:8" ht="15.75" hidden="1">
      <c r="A375" s="188"/>
      <c r="B375" s="189"/>
      <c r="C375" s="190"/>
      <c r="D375" s="190"/>
      <c r="E375" s="191"/>
      <c r="F375" s="192"/>
      <c r="G375" s="70"/>
      <c r="H375" s="70"/>
    </row>
    <row r="376" spans="1:8" ht="15.75" hidden="1">
      <c r="A376" s="188"/>
      <c r="B376" s="189"/>
      <c r="C376" s="190"/>
      <c r="D376" s="190"/>
      <c r="E376" s="191"/>
      <c r="F376" s="192"/>
      <c r="G376" s="70"/>
      <c r="H376" s="70"/>
    </row>
    <row r="377" spans="1:8" ht="15.75" hidden="1">
      <c r="A377" s="188"/>
      <c r="B377" s="189"/>
      <c r="C377" s="190"/>
      <c r="D377" s="190"/>
      <c r="E377" s="191"/>
      <c r="F377" s="192"/>
      <c r="G377" s="70"/>
      <c r="H377" s="70"/>
    </row>
    <row r="378" spans="1:8" ht="15.75" hidden="1">
      <c r="A378" s="188"/>
      <c r="B378" s="189"/>
      <c r="C378" s="190"/>
      <c r="D378" s="190"/>
      <c r="E378" s="191"/>
      <c r="F378" s="192"/>
      <c r="G378" s="70"/>
      <c r="H378" s="70"/>
    </row>
    <row r="379" spans="1:8" ht="15.75" hidden="1">
      <c r="A379" s="188"/>
      <c r="B379" s="189"/>
      <c r="C379" s="190"/>
      <c r="D379" s="190"/>
      <c r="E379" s="191"/>
      <c r="F379" s="192"/>
      <c r="G379" s="70"/>
      <c r="H379" s="70"/>
    </row>
    <row r="380" spans="1:8" ht="34.5" customHeight="1" hidden="1">
      <c r="A380" s="188"/>
      <c r="B380" s="189"/>
      <c r="C380" s="190"/>
      <c r="D380" s="190"/>
      <c r="E380" s="191"/>
      <c r="F380" s="192"/>
      <c r="G380" s="193"/>
      <c r="H380" s="193"/>
    </row>
    <row r="381" spans="1:8" ht="15.75" hidden="1">
      <c r="A381" s="188"/>
      <c r="B381" s="189"/>
      <c r="C381" s="190"/>
      <c r="D381" s="190"/>
      <c r="E381" s="191"/>
      <c r="F381" s="192"/>
      <c r="G381" s="70"/>
      <c r="H381" s="70"/>
    </row>
    <row r="382" spans="1:8" ht="15.75" hidden="1">
      <c r="A382" s="188"/>
      <c r="B382" s="189"/>
      <c r="C382" s="190"/>
      <c r="D382" s="190"/>
      <c r="E382" s="191"/>
      <c r="F382" s="192"/>
      <c r="G382" s="70"/>
      <c r="H382" s="70"/>
    </row>
    <row r="383" spans="1:8" ht="15.75" hidden="1">
      <c r="A383" s="188"/>
      <c r="B383" s="189"/>
      <c r="C383" s="190"/>
      <c r="D383" s="190"/>
      <c r="E383" s="191"/>
      <c r="F383" s="192"/>
      <c r="G383" s="70"/>
      <c r="H383" s="70"/>
    </row>
    <row r="384" spans="1:8" ht="15.75" hidden="1">
      <c r="A384" s="188"/>
      <c r="B384" s="189"/>
      <c r="C384" s="190"/>
      <c r="D384" s="190"/>
      <c r="E384" s="191"/>
      <c r="F384" s="192"/>
      <c r="G384" s="70"/>
      <c r="H384" s="70"/>
    </row>
    <row r="385" spans="1:8" ht="15.75" hidden="1">
      <c r="A385" s="188"/>
      <c r="B385" s="189"/>
      <c r="C385" s="190"/>
      <c r="D385" s="190"/>
      <c r="E385" s="191"/>
      <c r="F385" s="192"/>
      <c r="G385" s="70"/>
      <c r="H385" s="70"/>
    </row>
    <row r="386" spans="1:8" ht="31.5" customHeight="1" hidden="1">
      <c r="A386" s="188"/>
      <c r="B386" s="189"/>
      <c r="C386" s="190"/>
      <c r="D386" s="190"/>
      <c r="E386" s="191"/>
      <c r="F386" s="192"/>
      <c r="G386" s="193"/>
      <c r="H386" s="193"/>
    </row>
    <row r="387" spans="1:8" ht="15.75" hidden="1">
      <c r="A387" s="188"/>
      <c r="B387" s="189"/>
      <c r="C387" s="190"/>
      <c r="D387" s="190"/>
      <c r="E387" s="191"/>
      <c r="F387" s="192"/>
      <c r="G387" s="70"/>
      <c r="H387" s="70"/>
    </row>
    <row r="388" spans="1:8" ht="15.75" hidden="1">
      <c r="A388" s="188"/>
      <c r="B388" s="189"/>
      <c r="C388" s="190"/>
      <c r="D388" s="190"/>
      <c r="E388" s="191"/>
      <c r="F388" s="192"/>
      <c r="G388" s="70"/>
      <c r="H388" s="70"/>
    </row>
    <row r="389" spans="1:8" ht="15.75" hidden="1">
      <c r="A389" s="188"/>
      <c r="B389" s="189"/>
      <c r="C389" s="190"/>
      <c r="D389" s="190"/>
      <c r="E389" s="191"/>
      <c r="F389" s="192"/>
      <c r="G389" s="70"/>
      <c r="H389" s="70"/>
    </row>
    <row r="390" spans="1:8" ht="15.75" hidden="1">
      <c r="A390" s="188"/>
      <c r="B390" s="189"/>
      <c r="C390" s="190"/>
      <c r="D390" s="190"/>
      <c r="E390" s="191"/>
      <c r="F390" s="192"/>
      <c r="G390" s="70"/>
      <c r="H390" s="70"/>
    </row>
    <row r="391" spans="1:8" ht="15.75" hidden="1">
      <c r="A391" s="188"/>
      <c r="B391" s="189"/>
      <c r="C391" s="190"/>
      <c r="D391" s="190"/>
      <c r="E391" s="191"/>
      <c r="F391" s="192"/>
      <c r="G391" s="70"/>
      <c r="H391" s="70"/>
    </row>
    <row r="392" spans="1:8" ht="15" hidden="1">
      <c r="A392" s="188"/>
      <c r="B392" s="194"/>
      <c r="C392" s="195"/>
      <c r="D392" s="195"/>
      <c r="E392" s="196"/>
      <c r="F392" s="192"/>
      <c r="G392" s="193"/>
      <c r="H392" s="193"/>
    </row>
    <row r="393" spans="1:8" s="93" customFormat="1" ht="10.5" customHeight="1" hidden="1">
      <c r="A393" s="188"/>
      <c r="B393" s="194"/>
      <c r="C393" s="195"/>
      <c r="D393" s="195"/>
      <c r="E393" s="191"/>
      <c r="F393" s="192"/>
      <c r="G393" s="197"/>
      <c r="H393" s="197"/>
    </row>
    <row r="394" spans="1:8" ht="15" hidden="1">
      <c r="A394" s="188"/>
      <c r="B394" s="189"/>
      <c r="C394" s="190"/>
      <c r="D394" s="190"/>
      <c r="E394" s="191"/>
      <c r="F394" s="192"/>
      <c r="G394" s="193"/>
      <c r="H394" s="193"/>
    </row>
    <row r="395" spans="1:8" ht="15.75" hidden="1">
      <c r="A395" s="188"/>
      <c r="B395" s="189"/>
      <c r="C395" s="190"/>
      <c r="D395" s="190"/>
      <c r="E395" s="191"/>
      <c r="F395" s="192"/>
      <c r="G395" s="70"/>
      <c r="H395" s="70"/>
    </row>
    <row r="396" spans="1:8" ht="15.75" hidden="1">
      <c r="A396" s="188"/>
      <c r="B396" s="189"/>
      <c r="C396" s="190"/>
      <c r="D396" s="190"/>
      <c r="E396" s="191"/>
      <c r="F396" s="192"/>
      <c r="G396" s="70"/>
      <c r="H396" s="70"/>
    </row>
    <row r="397" spans="1:8" ht="15.75" hidden="1">
      <c r="A397" s="188"/>
      <c r="B397" s="189"/>
      <c r="C397" s="190"/>
      <c r="D397" s="190"/>
      <c r="E397" s="191"/>
      <c r="F397" s="192"/>
      <c r="G397" s="70"/>
      <c r="H397" s="70"/>
    </row>
    <row r="398" spans="1:8" ht="15.75" hidden="1">
      <c r="A398" s="188"/>
      <c r="B398" s="189"/>
      <c r="C398" s="190"/>
      <c r="D398" s="190"/>
      <c r="E398" s="191"/>
      <c r="F398" s="192"/>
      <c r="G398" s="70"/>
      <c r="H398" s="70"/>
    </row>
    <row r="399" spans="1:8" ht="15.75" hidden="1">
      <c r="A399" s="188"/>
      <c r="B399" s="189"/>
      <c r="C399" s="190"/>
      <c r="D399" s="190"/>
      <c r="E399" s="191"/>
      <c r="F399" s="192"/>
      <c r="G399" s="70"/>
      <c r="H399" s="70"/>
    </row>
    <row r="400" spans="1:8" s="89" customFormat="1" ht="32.25" customHeight="1" hidden="1">
      <c r="A400" s="198"/>
      <c r="B400" s="194"/>
      <c r="C400" s="195"/>
      <c r="D400" s="195"/>
      <c r="E400" s="199"/>
      <c r="F400" s="200"/>
      <c r="G400" s="201"/>
      <c r="H400" s="201"/>
    </row>
    <row r="401" spans="1:8" ht="11.25" customHeight="1" hidden="1">
      <c r="A401" s="188"/>
      <c r="B401" s="194"/>
      <c r="C401" s="195"/>
      <c r="D401" s="195"/>
      <c r="E401" s="191"/>
      <c r="F401" s="192"/>
      <c r="G401" s="70"/>
      <c r="H401" s="70"/>
    </row>
    <row r="402" spans="1:8" ht="15" hidden="1">
      <c r="A402" s="188"/>
      <c r="B402" s="194"/>
      <c r="C402" s="195"/>
      <c r="D402" s="195"/>
      <c r="E402" s="196"/>
      <c r="F402" s="192"/>
      <c r="G402" s="193"/>
      <c r="H402" s="193"/>
    </row>
    <row r="403" spans="1:8" s="93" customFormat="1" ht="13.5" customHeight="1" hidden="1">
      <c r="A403" s="188"/>
      <c r="B403" s="194"/>
      <c r="C403" s="195"/>
      <c r="D403" s="195"/>
      <c r="E403" s="191"/>
      <c r="F403" s="192"/>
      <c r="G403" s="197"/>
      <c r="H403" s="197"/>
    </row>
    <row r="404" spans="1:8" ht="15" hidden="1">
      <c r="A404" s="188"/>
      <c r="B404" s="189"/>
      <c r="C404" s="190"/>
      <c r="D404" s="190"/>
      <c r="E404" s="191"/>
      <c r="F404" s="192"/>
      <c r="G404" s="193"/>
      <c r="H404" s="193"/>
    </row>
    <row r="405" spans="1:8" ht="15.75" hidden="1">
      <c r="A405" s="188"/>
      <c r="B405" s="189"/>
      <c r="C405" s="190"/>
      <c r="D405" s="190"/>
      <c r="E405" s="191"/>
      <c r="F405" s="192"/>
      <c r="G405" s="70"/>
      <c r="H405" s="70"/>
    </row>
    <row r="406" spans="1:8" ht="15.75" hidden="1">
      <c r="A406" s="188"/>
      <c r="B406" s="189"/>
      <c r="C406" s="190"/>
      <c r="D406" s="190"/>
      <c r="E406" s="191"/>
      <c r="F406" s="192"/>
      <c r="G406" s="70"/>
      <c r="H406" s="70"/>
    </row>
    <row r="407" spans="1:8" ht="15.75" hidden="1">
      <c r="A407" s="188"/>
      <c r="B407" s="189"/>
      <c r="C407" s="190"/>
      <c r="D407" s="190"/>
      <c r="E407" s="191"/>
      <c r="F407" s="192"/>
      <c r="G407" s="70"/>
      <c r="H407" s="70"/>
    </row>
    <row r="408" spans="1:8" ht="15.75" hidden="1">
      <c r="A408" s="188"/>
      <c r="B408" s="189"/>
      <c r="C408" s="190"/>
      <c r="D408" s="190"/>
      <c r="E408" s="191"/>
      <c r="F408" s="192"/>
      <c r="G408" s="70"/>
      <c r="H408" s="70"/>
    </row>
    <row r="409" spans="1:8" ht="15.75" hidden="1">
      <c r="A409" s="188"/>
      <c r="B409" s="189"/>
      <c r="C409" s="190"/>
      <c r="D409" s="190"/>
      <c r="E409" s="191"/>
      <c r="F409" s="192"/>
      <c r="G409" s="70"/>
      <c r="H409" s="70"/>
    </row>
    <row r="410" spans="1:8" ht="15" hidden="1">
      <c r="A410" s="188"/>
      <c r="B410" s="194"/>
      <c r="C410" s="195"/>
      <c r="D410" s="195"/>
      <c r="E410" s="196"/>
      <c r="F410" s="192"/>
      <c r="G410" s="193"/>
      <c r="H410" s="193"/>
    </row>
    <row r="411" spans="1:8" s="93" customFormat="1" ht="10.5" customHeight="1" hidden="1">
      <c r="A411" s="188"/>
      <c r="B411" s="194"/>
      <c r="C411" s="195"/>
      <c r="D411" s="195"/>
      <c r="E411" s="191"/>
      <c r="F411" s="192"/>
      <c r="G411" s="197"/>
      <c r="H411" s="197"/>
    </row>
    <row r="412" spans="1:8" ht="15" hidden="1">
      <c r="A412" s="188"/>
      <c r="B412" s="189"/>
      <c r="C412" s="190"/>
      <c r="D412" s="190"/>
      <c r="E412" s="191"/>
      <c r="F412" s="192"/>
      <c r="G412" s="193"/>
      <c r="H412" s="193"/>
    </row>
    <row r="413" spans="1:8" ht="15.75" hidden="1">
      <c r="A413" s="188"/>
      <c r="B413" s="189"/>
      <c r="C413" s="190"/>
      <c r="D413" s="190"/>
      <c r="E413" s="191"/>
      <c r="F413" s="192"/>
      <c r="G413" s="70"/>
      <c r="H413" s="70"/>
    </row>
    <row r="414" spans="1:8" ht="15.75" hidden="1">
      <c r="A414" s="188"/>
      <c r="B414" s="189"/>
      <c r="C414" s="190"/>
      <c r="D414" s="190"/>
      <c r="E414" s="191"/>
      <c r="F414" s="192"/>
      <c r="G414" s="70"/>
      <c r="H414" s="70"/>
    </row>
    <row r="415" spans="1:8" ht="15.75" hidden="1">
      <c r="A415" s="188"/>
      <c r="B415" s="189"/>
      <c r="C415" s="190"/>
      <c r="D415" s="190"/>
      <c r="E415" s="191"/>
      <c r="F415" s="192"/>
      <c r="G415" s="70"/>
      <c r="H415" s="70"/>
    </row>
    <row r="416" spans="1:8" ht="15.75" hidden="1">
      <c r="A416" s="188"/>
      <c r="B416" s="189"/>
      <c r="C416" s="190"/>
      <c r="D416" s="190"/>
      <c r="E416" s="191"/>
      <c r="F416" s="192"/>
      <c r="G416" s="70"/>
      <c r="H416" s="70"/>
    </row>
    <row r="417" spans="1:8" ht="15.75" hidden="1">
      <c r="A417" s="188"/>
      <c r="B417" s="189"/>
      <c r="C417" s="190"/>
      <c r="D417" s="190"/>
      <c r="E417" s="191"/>
      <c r="F417" s="192"/>
      <c r="G417" s="70"/>
      <c r="H417" s="70"/>
    </row>
    <row r="418" spans="1:8" ht="3" customHeight="1" hidden="1">
      <c r="A418" s="188"/>
      <c r="B418" s="194"/>
      <c r="C418" s="195"/>
      <c r="D418" s="195"/>
      <c r="E418" s="196"/>
      <c r="F418" s="192"/>
      <c r="G418" s="193"/>
      <c r="H418" s="193"/>
    </row>
    <row r="419" spans="1:8" s="93" customFormat="1" ht="10.5" customHeight="1" hidden="1">
      <c r="A419" s="188"/>
      <c r="B419" s="194"/>
      <c r="C419" s="195"/>
      <c r="D419" s="195"/>
      <c r="E419" s="191"/>
      <c r="F419" s="192"/>
      <c r="G419" s="197"/>
      <c r="H419" s="197"/>
    </row>
    <row r="420" spans="1:8" ht="15" hidden="1">
      <c r="A420" s="188"/>
      <c r="B420" s="189"/>
      <c r="C420" s="190"/>
      <c r="D420" s="190"/>
      <c r="E420" s="191"/>
      <c r="F420" s="192"/>
      <c r="G420" s="193"/>
      <c r="H420" s="193"/>
    </row>
    <row r="421" spans="1:8" ht="15.75" hidden="1">
      <c r="A421" s="188"/>
      <c r="B421" s="189"/>
      <c r="C421" s="190"/>
      <c r="D421" s="190"/>
      <c r="E421" s="191"/>
      <c r="F421" s="192"/>
      <c r="G421" s="70"/>
      <c r="H421" s="70"/>
    </row>
    <row r="422" spans="1:8" ht="15.75" hidden="1">
      <c r="A422" s="188"/>
      <c r="B422" s="189"/>
      <c r="C422" s="190"/>
      <c r="D422" s="190"/>
      <c r="E422" s="191"/>
      <c r="F422" s="192"/>
      <c r="G422" s="70"/>
      <c r="H422" s="70"/>
    </row>
    <row r="423" spans="1:8" ht="15.75" hidden="1">
      <c r="A423" s="188"/>
      <c r="B423" s="189"/>
      <c r="C423" s="190"/>
      <c r="D423" s="190"/>
      <c r="E423" s="191"/>
      <c r="F423" s="192"/>
      <c r="G423" s="70"/>
      <c r="H423" s="70"/>
    </row>
    <row r="424" spans="1:8" ht="15.75" hidden="1">
      <c r="A424" s="188"/>
      <c r="B424" s="189"/>
      <c r="C424" s="190"/>
      <c r="D424" s="190"/>
      <c r="E424" s="191"/>
      <c r="F424" s="192"/>
      <c r="G424" s="70"/>
      <c r="H424" s="70"/>
    </row>
    <row r="425" spans="1:8" ht="15.75" hidden="1">
      <c r="A425" s="188"/>
      <c r="B425" s="189"/>
      <c r="C425" s="190"/>
      <c r="D425" s="190"/>
      <c r="E425" s="191"/>
      <c r="F425" s="192"/>
      <c r="G425" s="70"/>
      <c r="H425" s="70"/>
    </row>
    <row r="426" spans="1:8" ht="19.5" customHeight="1" hidden="1">
      <c r="A426" s="188"/>
      <c r="B426" s="194"/>
      <c r="C426" s="195"/>
      <c r="D426" s="195"/>
      <c r="E426" s="196"/>
      <c r="F426" s="192"/>
      <c r="G426" s="193"/>
      <c r="H426" s="193"/>
    </row>
    <row r="427" spans="1:8" s="93" customFormat="1" ht="10.5" customHeight="1" hidden="1">
      <c r="A427" s="188"/>
      <c r="B427" s="194"/>
      <c r="C427" s="195"/>
      <c r="D427" s="195"/>
      <c r="E427" s="191"/>
      <c r="F427" s="192"/>
      <c r="G427" s="197"/>
      <c r="H427" s="197"/>
    </row>
    <row r="428" spans="1:8" ht="17.25" customHeight="1" hidden="1">
      <c r="A428" s="188"/>
      <c r="B428" s="189"/>
      <c r="C428" s="190"/>
      <c r="D428" s="190"/>
      <c r="E428" s="191"/>
      <c r="F428" s="192"/>
      <c r="G428" s="193"/>
      <c r="H428" s="193"/>
    </row>
    <row r="429" spans="1:8" ht="15.75" hidden="1">
      <c r="A429" s="188"/>
      <c r="B429" s="189"/>
      <c r="C429" s="190"/>
      <c r="D429" s="190"/>
      <c r="E429" s="191"/>
      <c r="F429" s="192"/>
      <c r="G429" s="70"/>
      <c r="H429" s="70"/>
    </row>
    <row r="430" spans="1:8" ht="15.75" hidden="1">
      <c r="A430" s="188"/>
      <c r="B430" s="189"/>
      <c r="C430" s="190"/>
      <c r="D430" s="190"/>
      <c r="E430" s="191"/>
      <c r="F430" s="192"/>
      <c r="G430" s="70"/>
      <c r="H430" s="70"/>
    </row>
    <row r="431" spans="1:8" ht="15.75" hidden="1">
      <c r="A431" s="188"/>
      <c r="B431" s="189"/>
      <c r="C431" s="190"/>
      <c r="D431" s="190"/>
      <c r="E431" s="191"/>
      <c r="F431" s="192"/>
      <c r="G431" s="70"/>
      <c r="H431" s="70"/>
    </row>
    <row r="432" spans="1:8" ht="15.75" hidden="1">
      <c r="A432" s="188"/>
      <c r="B432" s="189"/>
      <c r="C432" s="190"/>
      <c r="D432" s="190"/>
      <c r="E432" s="191"/>
      <c r="F432" s="192"/>
      <c r="G432" s="70"/>
      <c r="H432" s="70"/>
    </row>
    <row r="433" spans="1:8" ht="15.75" hidden="1">
      <c r="A433" s="188"/>
      <c r="B433" s="189"/>
      <c r="C433" s="190"/>
      <c r="D433" s="190"/>
      <c r="E433" s="191"/>
      <c r="F433" s="192"/>
      <c r="G433" s="70"/>
      <c r="H433" s="70"/>
    </row>
    <row r="434" spans="1:8" ht="32.25" customHeight="1" hidden="1">
      <c r="A434" s="188"/>
      <c r="B434" s="194"/>
      <c r="C434" s="195"/>
      <c r="D434" s="195"/>
      <c r="E434" s="196"/>
      <c r="F434" s="192"/>
      <c r="G434" s="193"/>
      <c r="H434" s="193"/>
    </row>
    <row r="435" spans="1:8" s="93" customFormat="1" ht="10.5" customHeight="1" hidden="1">
      <c r="A435" s="188"/>
      <c r="B435" s="194"/>
      <c r="C435" s="195"/>
      <c r="D435" s="195"/>
      <c r="E435" s="191"/>
      <c r="F435" s="192"/>
      <c r="G435" s="197"/>
      <c r="H435" s="197"/>
    </row>
    <row r="436" spans="1:8" ht="15" hidden="1">
      <c r="A436" s="188"/>
      <c r="B436" s="189"/>
      <c r="C436" s="190"/>
      <c r="D436" s="190"/>
      <c r="E436" s="191"/>
      <c r="F436" s="192"/>
      <c r="G436" s="193"/>
      <c r="H436" s="193"/>
    </row>
    <row r="437" spans="1:8" ht="15.75" hidden="1">
      <c r="A437" s="188"/>
      <c r="B437" s="189"/>
      <c r="C437" s="190"/>
      <c r="D437" s="190"/>
      <c r="E437" s="191"/>
      <c r="F437" s="192"/>
      <c r="G437" s="70"/>
      <c r="H437" s="70"/>
    </row>
    <row r="438" spans="1:8" ht="15.75" hidden="1">
      <c r="A438" s="188"/>
      <c r="B438" s="189"/>
      <c r="C438" s="190"/>
      <c r="D438" s="190"/>
      <c r="E438" s="191"/>
      <c r="F438" s="192"/>
      <c r="G438" s="70"/>
      <c r="H438" s="70"/>
    </row>
    <row r="439" spans="1:8" ht="15.75" hidden="1">
      <c r="A439" s="188"/>
      <c r="B439" s="189"/>
      <c r="C439" s="190"/>
      <c r="D439" s="190"/>
      <c r="E439" s="191"/>
      <c r="F439" s="192"/>
      <c r="G439" s="70"/>
      <c r="H439" s="70"/>
    </row>
    <row r="440" spans="1:8" ht="15.75" hidden="1">
      <c r="A440" s="188"/>
      <c r="B440" s="189"/>
      <c r="C440" s="190"/>
      <c r="D440" s="190"/>
      <c r="E440" s="191"/>
      <c r="F440" s="192"/>
      <c r="G440" s="70"/>
      <c r="H440" s="70"/>
    </row>
    <row r="441" spans="1:8" ht="15.75" hidden="1">
      <c r="A441" s="188"/>
      <c r="B441" s="189"/>
      <c r="C441" s="190"/>
      <c r="D441" s="190"/>
      <c r="E441" s="191"/>
      <c r="F441" s="192"/>
      <c r="G441" s="70"/>
      <c r="H441" s="70"/>
    </row>
    <row r="442" spans="1:8" ht="15" hidden="1">
      <c r="A442" s="188"/>
      <c r="B442" s="194"/>
      <c r="C442" s="195"/>
      <c r="D442" s="195"/>
      <c r="E442" s="196"/>
      <c r="F442" s="192"/>
      <c r="G442" s="193"/>
      <c r="H442" s="193"/>
    </row>
    <row r="443" spans="1:8" s="93" customFormat="1" ht="10.5" customHeight="1" hidden="1">
      <c r="A443" s="188"/>
      <c r="B443" s="194"/>
      <c r="C443" s="195"/>
      <c r="D443" s="195"/>
      <c r="E443" s="191"/>
      <c r="F443" s="192"/>
      <c r="G443" s="197"/>
      <c r="H443" s="197"/>
    </row>
    <row r="444" spans="1:8" ht="15" hidden="1">
      <c r="A444" s="188"/>
      <c r="B444" s="189"/>
      <c r="C444" s="190"/>
      <c r="D444" s="190"/>
      <c r="E444" s="191"/>
      <c r="F444" s="192"/>
      <c r="G444" s="193"/>
      <c r="H444" s="193"/>
    </row>
    <row r="445" spans="1:8" ht="15.75" hidden="1">
      <c r="A445" s="188"/>
      <c r="B445" s="189"/>
      <c r="C445" s="190"/>
      <c r="D445" s="190"/>
      <c r="E445" s="191"/>
      <c r="F445" s="192"/>
      <c r="G445" s="70"/>
      <c r="H445" s="70"/>
    </row>
    <row r="446" spans="1:8" ht="15.75" hidden="1">
      <c r="A446" s="188"/>
      <c r="B446" s="189"/>
      <c r="C446" s="190"/>
      <c r="D446" s="190"/>
      <c r="E446" s="191"/>
      <c r="F446" s="192"/>
      <c r="G446" s="70"/>
      <c r="H446" s="70"/>
    </row>
    <row r="447" spans="1:8" ht="15.75" hidden="1">
      <c r="A447" s="188"/>
      <c r="B447" s="189"/>
      <c r="C447" s="190"/>
      <c r="D447" s="190"/>
      <c r="E447" s="191"/>
      <c r="F447" s="192"/>
      <c r="G447" s="70"/>
      <c r="H447" s="70"/>
    </row>
    <row r="448" spans="1:8" ht="15.75" hidden="1">
      <c r="A448" s="188"/>
      <c r="B448" s="189"/>
      <c r="C448" s="190"/>
      <c r="D448" s="190"/>
      <c r="E448" s="191"/>
      <c r="F448" s="192"/>
      <c r="G448" s="70"/>
      <c r="H448" s="70"/>
    </row>
    <row r="449" spans="1:8" ht="15.75" hidden="1">
      <c r="A449" s="188"/>
      <c r="B449" s="189"/>
      <c r="C449" s="190"/>
      <c r="D449" s="190"/>
      <c r="E449" s="191"/>
      <c r="F449" s="192"/>
      <c r="G449" s="70"/>
      <c r="H449" s="70"/>
    </row>
    <row r="450" spans="1:8" s="89" customFormat="1" ht="63.75" customHeight="1">
      <c r="A450" s="182">
        <v>2600</v>
      </c>
      <c r="B450" s="183" t="s">
        <v>76</v>
      </c>
      <c r="C450" s="184">
        <v>0</v>
      </c>
      <c r="D450" s="184">
        <v>0</v>
      </c>
      <c r="E450" s="185" t="s">
        <v>666</v>
      </c>
      <c r="F450" s="186">
        <f>G450+H450</f>
        <v>555.8</v>
      </c>
      <c r="G450" s="187">
        <f>G452+G460+G468+G476+G484+G492</f>
        <v>0</v>
      </c>
      <c r="H450" s="187">
        <f>H452+H460+H468+H476+H484+H492</f>
        <v>555.8</v>
      </c>
    </row>
    <row r="451" spans="1:8" ht="15.75" customHeight="1" hidden="1">
      <c r="A451" s="90"/>
      <c r="B451" s="52"/>
      <c r="C451" s="87"/>
      <c r="D451" s="87"/>
      <c r="E451" s="91" t="s">
        <v>326</v>
      </c>
      <c r="F451" s="115">
        <f>G451+H451</f>
        <v>0</v>
      </c>
      <c r="G451" s="118"/>
      <c r="H451" s="118"/>
    </row>
    <row r="452" spans="1:8" ht="15" hidden="1">
      <c r="A452" s="90">
        <v>2610</v>
      </c>
      <c r="B452" s="52" t="s">
        <v>76</v>
      </c>
      <c r="C452" s="87">
        <v>1</v>
      </c>
      <c r="D452" s="87">
        <v>0</v>
      </c>
      <c r="E452" s="92" t="s">
        <v>424</v>
      </c>
      <c r="F452" s="115">
        <f>G452+H452</f>
        <v>0</v>
      </c>
      <c r="G452" s="117">
        <f>G454</f>
        <v>0</v>
      </c>
      <c r="H452" s="117">
        <f>H454</f>
        <v>0</v>
      </c>
    </row>
    <row r="453" spans="1:8" s="93" customFormat="1" ht="13.5" customHeight="1" hidden="1">
      <c r="A453" s="90"/>
      <c r="B453" s="52"/>
      <c r="C453" s="87"/>
      <c r="D453" s="87"/>
      <c r="E453" s="91" t="s">
        <v>233</v>
      </c>
      <c r="F453" s="115"/>
      <c r="G453" s="119"/>
      <c r="H453" s="119"/>
    </row>
    <row r="454" spans="1:8" ht="15" hidden="1">
      <c r="A454" s="90">
        <v>2611</v>
      </c>
      <c r="B454" s="53" t="s">
        <v>76</v>
      </c>
      <c r="C454" s="94">
        <v>1</v>
      </c>
      <c r="D454" s="94">
        <v>1</v>
      </c>
      <c r="E454" s="91" t="s">
        <v>425</v>
      </c>
      <c r="F454" s="115">
        <f>G454+H454</f>
        <v>0</v>
      </c>
      <c r="G454" s="117">
        <f>SUM(G456:G459)</f>
        <v>0</v>
      </c>
      <c r="H454" s="117">
        <f>SUM(H456:H459)</f>
        <v>0</v>
      </c>
    </row>
    <row r="455" spans="1:8" ht="27" hidden="1">
      <c r="A455" s="90"/>
      <c r="B455" s="53"/>
      <c r="C455" s="94"/>
      <c r="D455" s="94"/>
      <c r="E455" s="91" t="s">
        <v>661</v>
      </c>
      <c r="F455" s="115"/>
      <c r="G455" s="118"/>
      <c r="H455" s="118"/>
    </row>
    <row r="456" spans="1:8" ht="15.75" hidden="1">
      <c r="A456" s="90"/>
      <c r="B456" s="53"/>
      <c r="C456" s="94"/>
      <c r="D456" s="94"/>
      <c r="E456" s="91" t="s">
        <v>662</v>
      </c>
      <c r="F456" s="115">
        <f>G456+H456</f>
        <v>0</v>
      </c>
      <c r="G456" s="118"/>
      <c r="H456" s="118"/>
    </row>
    <row r="457" spans="1:8" ht="15.75" hidden="1">
      <c r="A457" s="90"/>
      <c r="B457" s="53"/>
      <c r="C457" s="94"/>
      <c r="D457" s="94"/>
      <c r="E457" s="91"/>
      <c r="F457" s="115">
        <f>G457+H457</f>
        <v>0</v>
      </c>
      <c r="G457" s="118"/>
      <c r="H457" s="118"/>
    </row>
    <row r="458" spans="1:8" ht="15.75" hidden="1">
      <c r="A458" s="90"/>
      <c r="B458" s="53"/>
      <c r="C458" s="94"/>
      <c r="D458" s="94"/>
      <c r="E458" s="91"/>
      <c r="F458" s="115">
        <f>G458+H458</f>
        <v>0</v>
      </c>
      <c r="G458" s="118"/>
      <c r="H458" s="118"/>
    </row>
    <row r="459" spans="1:8" ht="15.75">
      <c r="A459" s="90"/>
      <c r="B459" s="53"/>
      <c r="C459" s="94"/>
      <c r="D459" s="94"/>
      <c r="E459" s="91" t="s">
        <v>662</v>
      </c>
      <c r="F459" s="115">
        <f>G459+H459</f>
        <v>0</v>
      </c>
      <c r="G459" s="118"/>
      <c r="H459" s="118"/>
    </row>
    <row r="460" spans="1:8" ht="15">
      <c r="A460" s="90">
        <v>2620</v>
      </c>
      <c r="B460" s="52" t="s">
        <v>76</v>
      </c>
      <c r="C460" s="87">
        <v>2</v>
      </c>
      <c r="D460" s="87">
        <v>0</v>
      </c>
      <c r="E460" s="92" t="s">
        <v>426</v>
      </c>
      <c r="F460" s="115">
        <f>G460+H460</f>
        <v>555.8</v>
      </c>
      <c r="G460" s="117">
        <f>G462</f>
        <v>0</v>
      </c>
      <c r="H460" s="117">
        <f>H462</f>
        <v>555.8</v>
      </c>
    </row>
    <row r="461" spans="1:8" s="93" customFormat="1" ht="15" customHeight="1">
      <c r="A461" s="90"/>
      <c r="B461" s="52"/>
      <c r="C461" s="87"/>
      <c r="D461" s="87"/>
      <c r="E461" s="91" t="s">
        <v>233</v>
      </c>
      <c r="F461" s="115"/>
      <c r="G461" s="119"/>
      <c r="H461" s="119"/>
    </row>
    <row r="462" spans="1:8" ht="15">
      <c r="A462" s="90">
        <v>2621</v>
      </c>
      <c r="B462" s="53" t="s">
        <v>76</v>
      </c>
      <c r="C462" s="94">
        <v>2</v>
      </c>
      <c r="D462" s="94">
        <v>1</v>
      </c>
      <c r="E462" s="91" t="s">
        <v>426</v>
      </c>
      <c r="F462" s="115">
        <f>G462+H462</f>
        <v>555.8</v>
      </c>
      <c r="G462" s="117">
        <f>SUM(G464:G467)</f>
        <v>0</v>
      </c>
      <c r="H462" s="117">
        <f>SUM(H464:H467)</f>
        <v>555.8</v>
      </c>
    </row>
    <row r="463" spans="1:8" ht="27">
      <c r="A463" s="90"/>
      <c r="B463" s="53"/>
      <c r="C463" s="94"/>
      <c r="D463" s="94"/>
      <c r="E463" s="91" t="s">
        <v>661</v>
      </c>
      <c r="F463" s="115"/>
      <c r="G463" s="118"/>
      <c r="H463" s="118"/>
    </row>
    <row r="464" spans="1:8" ht="14.25" customHeight="1">
      <c r="A464" s="90"/>
      <c r="B464" s="53"/>
      <c r="C464" s="94"/>
      <c r="D464" s="94"/>
      <c r="E464" s="175" t="s">
        <v>701</v>
      </c>
      <c r="F464" s="115">
        <f>G464+H464</f>
        <v>555.8</v>
      </c>
      <c r="G464" s="118"/>
      <c r="H464" s="118">
        <v>555.8</v>
      </c>
    </row>
    <row r="465" spans="1:8" ht="0.75" customHeight="1" hidden="1">
      <c r="A465" s="90"/>
      <c r="B465" s="53"/>
      <c r="C465" s="94"/>
      <c r="D465" s="94"/>
      <c r="E465" s="91"/>
      <c r="F465" s="115">
        <f>G465+H465</f>
        <v>0</v>
      </c>
      <c r="G465" s="118"/>
      <c r="H465" s="118"/>
    </row>
    <row r="466" spans="1:8" ht="15.75" hidden="1">
      <c r="A466" s="90"/>
      <c r="B466" s="53"/>
      <c r="C466" s="94"/>
      <c r="D466" s="94"/>
      <c r="E466" s="91"/>
      <c r="F466" s="115">
        <f>G466+H466</f>
        <v>0</v>
      </c>
      <c r="G466" s="118"/>
      <c r="H466" s="118"/>
    </row>
    <row r="467" spans="1:8" ht="15.75" hidden="1">
      <c r="A467" s="90"/>
      <c r="B467" s="53"/>
      <c r="C467" s="94"/>
      <c r="D467" s="94"/>
      <c r="E467" s="91" t="s">
        <v>662</v>
      </c>
      <c r="F467" s="115">
        <f>G467+H467</f>
        <v>0</v>
      </c>
      <c r="G467" s="118"/>
      <c r="H467" s="118"/>
    </row>
    <row r="468" spans="1:8" ht="15" hidden="1">
      <c r="A468" s="176">
        <v>2630</v>
      </c>
      <c r="B468" s="207" t="s">
        <v>76</v>
      </c>
      <c r="C468" s="208">
        <v>3</v>
      </c>
      <c r="D468" s="208">
        <v>0</v>
      </c>
      <c r="E468" s="209" t="s">
        <v>427</v>
      </c>
      <c r="F468" s="180">
        <f>G468+H468</f>
        <v>0</v>
      </c>
      <c r="G468" s="181">
        <f>G470</f>
        <v>0</v>
      </c>
      <c r="H468" s="181">
        <f>H470</f>
        <v>0</v>
      </c>
    </row>
    <row r="469" spans="1:8" s="93" customFormat="1" ht="15" customHeight="1" hidden="1">
      <c r="A469" s="188"/>
      <c r="B469" s="194"/>
      <c r="C469" s="195"/>
      <c r="D469" s="195"/>
      <c r="E469" s="191"/>
      <c r="F469" s="192"/>
      <c r="G469" s="197"/>
      <c r="H469" s="197"/>
    </row>
    <row r="470" spans="1:8" ht="15" hidden="1">
      <c r="A470" s="188"/>
      <c r="B470" s="189"/>
      <c r="C470" s="190"/>
      <c r="D470" s="190"/>
      <c r="E470" s="191"/>
      <c r="F470" s="192"/>
      <c r="G470" s="193"/>
      <c r="H470" s="193"/>
    </row>
    <row r="471" spans="1:8" ht="15.75" hidden="1">
      <c r="A471" s="188"/>
      <c r="B471" s="189"/>
      <c r="C471" s="190"/>
      <c r="D471" s="190"/>
      <c r="E471" s="191"/>
      <c r="F471" s="192"/>
      <c r="G471" s="70"/>
      <c r="H471" s="70"/>
    </row>
    <row r="472" spans="1:8" ht="15.75" hidden="1">
      <c r="A472" s="188"/>
      <c r="B472" s="189"/>
      <c r="C472" s="190"/>
      <c r="D472" s="190"/>
      <c r="E472" s="191"/>
      <c r="F472" s="192"/>
      <c r="G472" s="70"/>
      <c r="H472" s="70"/>
    </row>
    <row r="473" spans="1:8" ht="15.75" hidden="1">
      <c r="A473" s="188"/>
      <c r="B473" s="189"/>
      <c r="C473" s="190"/>
      <c r="D473" s="190"/>
      <c r="E473" s="191"/>
      <c r="F473" s="192"/>
      <c r="G473" s="70"/>
      <c r="H473" s="70"/>
    </row>
    <row r="474" spans="1:8" ht="15.75" hidden="1">
      <c r="A474" s="188"/>
      <c r="B474" s="189"/>
      <c r="C474" s="190"/>
      <c r="D474" s="190"/>
      <c r="E474" s="191"/>
      <c r="F474" s="192"/>
      <c r="G474" s="70"/>
      <c r="H474" s="70"/>
    </row>
    <row r="475" spans="1:8" ht="15.75" hidden="1">
      <c r="A475" s="188"/>
      <c r="B475" s="189"/>
      <c r="C475" s="190"/>
      <c r="D475" s="190"/>
      <c r="E475" s="191"/>
      <c r="F475" s="192"/>
      <c r="G475" s="70"/>
      <c r="H475" s="70"/>
    </row>
    <row r="476" spans="1:8" ht="15" hidden="1">
      <c r="A476" s="188"/>
      <c r="B476" s="194"/>
      <c r="C476" s="195"/>
      <c r="D476" s="195"/>
      <c r="E476" s="196"/>
      <c r="F476" s="192"/>
      <c r="G476" s="193"/>
      <c r="H476" s="193"/>
    </row>
    <row r="477" spans="1:8" s="93" customFormat="1" ht="10.5" customHeight="1" hidden="1">
      <c r="A477" s="188"/>
      <c r="B477" s="194"/>
      <c r="C477" s="195"/>
      <c r="D477" s="195"/>
      <c r="E477" s="191"/>
      <c r="F477" s="192"/>
      <c r="G477" s="197"/>
      <c r="H477" s="197"/>
    </row>
    <row r="478" spans="1:8" ht="15" hidden="1">
      <c r="A478" s="188"/>
      <c r="B478" s="189"/>
      <c r="C478" s="190"/>
      <c r="D478" s="190"/>
      <c r="E478" s="191"/>
      <c r="F478" s="192"/>
      <c r="G478" s="193"/>
      <c r="H478" s="193"/>
    </row>
    <row r="479" spans="1:8" ht="15.75" hidden="1">
      <c r="A479" s="188"/>
      <c r="B479" s="189"/>
      <c r="C479" s="190"/>
      <c r="D479" s="190"/>
      <c r="E479" s="191"/>
      <c r="F479" s="192"/>
      <c r="G479" s="70"/>
      <c r="H479" s="70"/>
    </row>
    <row r="480" spans="1:8" ht="15.75" hidden="1">
      <c r="A480" s="188"/>
      <c r="B480" s="189"/>
      <c r="C480" s="190"/>
      <c r="D480" s="190"/>
      <c r="E480" s="191"/>
      <c r="F480" s="192"/>
      <c r="G480" s="70"/>
      <c r="H480" s="70"/>
    </row>
    <row r="481" spans="1:8" ht="15.75" hidden="1">
      <c r="A481" s="188"/>
      <c r="B481" s="189"/>
      <c r="C481" s="190"/>
      <c r="D481" s="190"/>
      <c r="E481" s="191"/>
      <c r="F481" s="192"/>
      <c r="G481" s="70"/>
      <c r="H481" s="70"/>
    </row>
    <row r="482" spans="1:8" ht="15.75" hidden="1">
      <c r="A482" s="188"/>
      <c r="B482" s="189"/>
      <c r="C482" s="190"/>
      <c r="D482" s="190"/>
      <c r="E482" s="191"/>
      <c r="F482" s="192"/>
      <c r="G482" s="70"/>
      <c r="H482" s="70"/>
    </row>
    <row r="483" spans="1:8" ht="15.75" hidden="1">
      <c r="A483" s="188"/>
      <c r="B483" s="189"/>
      <c r="C483" s="190"/>
      <c r="D483" s="190"/>
      <c r="E483" s="191"/>
      <c r="F483" s="192"/>
      <c r="G483" s="70"/>
      <c r="H483" s="70"/>
    </row>
    <row r="484" spans="1:8" ht="3" customHeight="1" hidden="1">
      <c r="A484" s="188"/>
      <c r="B484" s="194"/>
      <c r="C484" s="195"/>
      <c r="D484" s="195"/>
      <c r="E484" s="196"/>
      <c r="F484" s="192"/>
      <c r="G484" s="193"/>
      <c r="H484" s="193"/>
    </row>
    <row r="485" spans="1:8" s="93" customFormat="1" ht="15.75" customHeight="1" hidden="1">
      <c r="A485" s="188"/>
      <c r="B485" s="194"/>
      <c r="C485" s="195"/>
      <c r="D485" s="195"/>
      <c r="E485" s="191"/>
      <c r="F485" s="192"/>
      <c r="G485" s="197"/>
      <c r="H485" s="197"/>
    </row>
    <row r="486" spans="1:8" ht="44.25" customHeight="1" hidden="1">
      <c r="A486" s="188"/>
      <c r="B486" s="189"/>
      <c r="C486" s="190"/>
      <c r="D486" s="190"/>
      <c r="E486" s="191"/>
      <c r="F486" s="192"/>
      <c r="G486" s="193"/>
      <c r="H486" s="193"/>
    </row>
    <row r="487" spans="1:8" ht="15.75" hidden="1">
      <c r="A487" s="188"/>
      <c r="B487" s="189"/>
      <c r="C487" s="190"/>
      <c r="D487" s="190"/>
      <c r="E487" s="191"/>
      <c r="F487" s="192"/>
      <c r="G487" s="70"/>
      <c r="H487" s="70"/>
    </row>
    <row r="488" spans="1:8" ht="15.75" hidden="1">
      <c r="A488" s="188"/>
      <c r="B488" s="189"/>
      <c r="C488" s="190"/>
      <c r="D488" s="190"/>
      <c r="E488" s="191"/>
      <c r="F488" s="192"/>
      <c r="G488" s="70"/>
      <c r="H488" s="70"/>
    </row>
    <row r="489" spans="1:8" ht="15.75" hidden="1">
      <c r="A489" s="188"/>
      <c r="B489" s="189"/>
      <c r="C489" s="190"/>
      <c r="D489" s="190"/>
      <c r="E489" s="191"/>
      <c r="F489" s="192"/>
      <c r="G489" s="70"/>
      <c r="H489" s="70"/>
    </row>
    <row r="490" spans="1:8" ht="15.75" hidden="1">
      <c r="A490" s="188"/>
      <c r="B490" s="189"/>
      <c r="C490" s="190"/>
      <c r="D490" s="190"/>
      <c r="E490" s="191"/>
      <c r="F490" s="192"/>
      <c r="G490" s="70"/>
      <c r="H490" s="70"/>
    </row>
    <row r="491" spans="1:8" ht="15.75" hidden="1">
      <c r="A491" s="188"/>
      <c r="B491" s="189"/>
      <c r="C491" s="190"/>
      <c r="D491" s="190"/>
      <c r="E491" s="191"/>
      <c r="F491" s="192"/>
      <c r="G491" s="70"/>
      <c r="H491" s="70"/>
    </row>
    <row r="492" spans="1:8" ht="15" hidden="1">
      <c r="A492" s="188"/>
      <c r="B492" s="194"/>
      <c r="C492" s="195"/>
      <c r="D492" s="195"/>
      <c r="E492" s="196"/>
      <c r="F492" s="192"/>
      <c r="G492" s="193"/>
      <c r="H492" s="193"/>
    </row>
    <row r="493" spans="1:8" s="93" customFormat="1" ht="15" customHeight="1" hidden="1">
      <c r="A493" s="188"/>
      <c r="B493" s="194"/>
      <c r="C493" s="195"/>
      <c r="D493" s="195"/>
      <c r="E493" s="191"/>
      <c r="F493" s="192"/>
      <c r="G493" s="197"/>
      <c r="H493" s="197"/>
    </row>
    <row r="494" spans="1:8" ht="31.5" customHeight="1" hidden="1">
      <c r="A494" s="188"/>
      <c r="B494" s="189"/>
      <c r="C494" s="190"/>
      <c r="D494" s="190"/>
      <c r="E494" s="191"/>
      <c r="F494" s="192"/>
      <c r="G494" s="193"/>
      <c r="H494" s="193"/>
    </row>
    <row r="495" spans="1:8" ht="15.75" hidden="1">
      <c r="A495" s="188"/>
      <c r="B495" s="189"/>
      <c r="C495" s="190"/>
      <c r="D495" s="190"/>
      <c r="E495" s="191"/>
      <c r="F495" s="192"/>
      <c r="G495" s="70"/>
      <c r="H495" s="70"/>
    </row>
    <row r="496" spans="1:8" ht="15.75" hidden="1">
      <c r="A496" s="188"/>
      <c r="B496" s="189"/>
      <c r="C496" s="190"/>
      <c r="D496" s="190"/>
      <c r="E496" s="191"/>
      <c r="F496" s="192"/>
      <c r="G496" s="70"/>
      <c r="H496" s="70"/>
    </row>
    <row r="497" spans="1:8" ht="15.75" hidden="1">
      <c r="A497" s="188"/>
      <c r="B497" s="189"/>
      <c r="C497" s="190"/>
      <c r="D497" s="190"/>
      <c r="E497" s="191"/>
      <c r="F497" s="192"/>
      <c r="G497" s="70"/>
      <c r="H497" s="70"/>
    </row>
    <row r="498" spans="1:8" ht="15.75" hidden="1">
      <c r="A498" s="188"/>
      <c r="B498" s="189"/>
      <c r="C498" s="190"/>
      <c r="D498" s="190"/>
      <c r="E498" s="191"/>
      <c r="F498" s="192"/>
      <c r="G498" s="70"/>
      <c r="H498" s="70"/>
    </row>
    <row r="499" spans="1:8" ht="15.75" hidden="1">
      <c r="A499" s="188"/>
      <c r="B499" s="189"/>
      <c r="C499" s="190"/>
      <c r="D499" s="190"/>
      <c r="E499" s="191"/>
      <c r="F499" s="192"/>
      <c r="G499" s="70"/>
      <c r="H499" s="70"/>
    </row>
    <row r="500" spans="1:8" s="89" customFormat="1" ht="36" customHeight="1" hidden="1">
      <c r="A500" s="198"/>
      <c r="B500" s="194"/>
      <c r="C500" s="195"/>
      <c r="D500" s="195"/>
      <c r="E500" s="199"/>
      <c r="F500" s="192"/>
      <c r="G500" s="203"/>
      <c r="H500" s="203"/>
    </row>
    <row r="501" spans="1:8" ht="11.25" customHeight="1" hidden="1">
      <c r="A501" s="188"/>
      <c r="B501" s="194"/>
      <c r="C501" s="195"/>
      <c r="D501" s="195"/>
      <c r="E501" s="191"/>
      <c r="F501" s="192"/>
      <c r="G501" s="70"/>
      <c r="H501" s="70"/>
    </row>
    <row r="502" spans="1:8" ht="14.25" customHeight="1" hidden="1">
      <c r="A502" s="188"/>
      <c r="B502" s="194"/>
      <c r="C502" s="195"/>
      <c r="D502" s="195"/>
      <c r="E502" s="196"/>
      <c r="F502" s="192"/>
      <c r="G502" s="70"/>
      <c r="H502" s="70"/>
    </row>
    <row r="503" spans="1:8" s="93" customFormat="1" ht="0.75" customHeight="1" hidden="1">
      <c r="A503" s="188"/>
      <c r="B503" s="194"/>
      <c r="C503" s="195"/>
      <c r="D503" s="195"/>
      <c r="E503" s="191"/>
      <c r="F503" s="192"/>
      <c r="G503" s="197"/>
      <c r="H503" s="197"/>
    </row>
    <row r="504" spans="1:8" ht="15.75" hidden="1">
      <c r="A504" s="188"/>
      <c r="B504" s="189"/>
      <c r="C504" s="190"/>
      <c r="D504" s="190"/>
      <c r="E504" s="191"/>
      <c r="F504" s="192"/>
      <c r="G504" s="70"/>
      <c r="H504" s="70"/>
    </row>
    <row r="505" spans="1:8" ht="15.75" hidden="1">
      <c r="A505" s="188"/>
      <c r="B505" s="189"/>
      <c r="C505" s="190"/>
      <c r="D505" s="190"/>
      <c r="E505" s="191"/>
      <c r="F505" s="192"/>
      <c r="G505" s="70"/>
      <c r="H505" s="70"/>
    </row>
    <row r="506" spans="1:8" ht="15.75" hidden="1">
      <c r="A506" s="188"/>
      <c r="B506" s="189"/>
      <c r="C506" s="190"/>
      <c r="D506" s="190"/>
      <c r="E506" s="191"/>
      <c r="F506" s="192"/>
      <c r="G506" s="70"/>
      <c r="H506" s="70"/>
    </row>
    <row r="507" spans="1:8" ht="15.75" hidden="1">
      <c r="A507" s="188"/>
      <c r="B507" s="189"/>
      <c r="C507" s="190"/>
      <c r="D507" s="190"/>
      <c r="E507" s="191"/>
      <c r="F507" s="192"/>
      <c r="G507" s="70"/>
      <c r="H507" s="70"/>
    </row>
    <row r="508" spans="1:8" ht="15.75" hidden="1">
      <c r="A508" s="188"/>
      <c r="B508" s="189"/>
      <c r="C508" s="190"/>
      <c r="D508" s="190"/>
      <c r="E508" s="191"/>
      <c r="F508" s="192"/>
      <c r="G508" s="70"/>
      <c r="H508" s="70"/>
    </row>
    <row r="509" spans="1:8" ht="15.75" hidden="1">
      <c r="A509" s="188"/>
      <c r="B509" s="189"/>
      <c r="C509" s="190"/>
      <c r="D509" s="190"/>
      <c r="E509" s="191"/>
      <c r="F509" s="192"/>
      <c r="G509" s="70"/>
      <c r="H509" s="70"/>
    </row>
    <row r="510" spans="1:8" ht="15.75" hidden="1">
      <c r="A510" s="188"/>
      <c r="B510" s="189"/>
      <c r="C510" s="190"/>
      <c r="D510" s="190"/>
      <c r="E510" s="191"/>
      <c r="F510" s="192"/>
      <c r="G510" s="70"/>
      <c r="H510" s="70"/>
    </row>
    <row r="511" spans="1:8" ht="15.75" hidden="1">
      <c r="A511" s="188"/>
      <c r="B511" s="189"/>
      <c r="C511" s="190"/>
      <c r="D511" s="190"/>
      <c r="E511" s="191"/>
      <c r="F511" s="192"/>
      <c r="G511" s="70"/>
      <c r="H511" s="70"/>
    </row>
    <row r="512" spans="1:8" ht="15.75" hidden="1">
      <c r="A512" s="188"/>
      <c r="B512" s="189"/>
      <c r="C512" s="190"/>
      <c r="D512" s="190"/>
      <c r="E512" s="191"/>
      <c r="F512" s="192"/>
      <c r="G512" s="70"/>
      <c r="H512" s="70"/>
    </row>
    <row r="513" spans="1:8" ht="15.75" hidden="1">
      <c r="A513" s="188"/>
      <c r="B513" s="189"/>
      <c r="C513" s="190"/>
      <c r="D513" s="190"/>
      <c r="E513" s="191"/>
      <c r="F513" s="192"/>
      <c r="G513" s="70"/>
      <c r="H513" s="70"/>
    </row>
    <row r="514" spans="1:8" ht="15.75" hidden="1">
      <c r="A514" s="188"/>
      <c r="B514" s="189"/>
      <c r="C514" s="190"/>
      <c r="D514" s="190"/>
      <c r="E514" s="191"/>
      <c r="F514" s="192"/>
      <c r="G514" s="70"/>
      <c r="H514" s="70"/>
    </row>
    <row r="515" spans="1:8" ht="15.75" hidden="1">
      <c r="A515" s="188"/>
      <c r="B515" s="189"/>
      <c r="C515" s="190"/>
      <c r="D515" s="190"/>
      <c r="E515" s="191"/>
      <c r="F515" s="192"/>
      <c r="G515" s="70"/>
      <c r="H515" s="70"/>
    </row>
    <row r="516" spans="1:8" ht="15" customHeight="1" hidden="1">
      <c r="A516" s="188"/>
      <c r="B516" s="194"/>
      <c r="C516" s="195"/>
      <c r="D516" s="195"/>
      <c r="E516" s="196"/>
      <c r="F516" s="192"/>
      <c r="G516" s="70"/>
      <c r="H516" s="70"/>
    </row>
    <row r="517" spans="1:8" s="93" customFormat="1" ht="10.5" customHeight="1" hidden="1">
      <c r="A517" s="188"/>
      <c r="B517" s="194"/>
      <c r="C517" s="195"/>
      <c r="D517" s="195"/>
      <c r="E517" s="191"/>
      <c r="F517" s="192"/>
      <c r="G517" s="197"/>
      <c r="H517" s="197"/>
    </row>
    <row r="518" spans="1:8" ht="15.75" hidden="1">
      <c r="A518" s="188"/>
      <c r="B518" s="189"/>
      <c r="C518" s="190"/>
      <c r="D518" s="190"/>
      <c r="E518" s="191"/>
      <c r="F518" s="192"/>
      <c r="G518" s="70"/>
      <c r="H518" s="70"/>
    </row>
    <row r="519" spans="1:8" ht="15.75" hidden="1">
      <c r="A519" s="188"/>
      <c r="B519" s="189"/>
      <c r="C519" s="190"/>
      <c r="D519" s="190"/>
      <c r="E519" s="191"/>
      <c r="F519" s="192"/>
      <c r="G519" s="70"/>
      <c r="H519" s="70"/>
    </row>
    <row r="520" spans="1:8" ht="15.75" hidden="1">
      <c r="A520" s="188"/>
      <c r="B520" s="189"/>
      <c r="C520" s="190"/>
      <c r="D520" s="190"/>
      <c r="E520" s="191"/>
      <c r="F520" s="192"/>
      <c r="G520" s="70"/>
      <c r="H520" s="70"/>
    </row>
    <row r="521" spans="1:8" ht="15.75" hidden="1">
      <c r="A521" s="188"/>
      <c r="B521" s="189"/>
      <c r="C521" s="190"/>
      <c r="D521" s="190"/>
      <c r="E521" s="191"/>
      <c r="F521" s="192"/>
      <c r="G521" s="70"/>
      <c r="H521" s="70"/>
    </row>
    <row r="522" spans="1:8" ht="20.25" customHeight="1" hidden="1">
      <c r="A522" s="188"/>
      <c r="B522" s="189"/>
      <c r="C522" s="190"/>
      <c r="D522" s="190"/>
      <c r="E522" s="191"/>
      <c r="F522" s="192"/>
      <c r="G522" s="70"/>
      <c r="H522" s="70"/>
    </row>
    <row r="523" spans="1:8" ht="15.75" hidden="1">
      <c r="A523" s="188"/>
      <c r="B523" s="189"/>
      <c r="C523" s="190"/>
      <c r="D523" s="190"/>
      <c r="E523" s="191"/>
      <c r="F523" s="192"/>
      <c r="G523" s="70"/>
      <c r="H523" s="70"/>
    </row>
    <row r="524" spans="1:8" ht="15.75" hidden="1">
      <c r="A524" s="188"/>
      <c r="B524" s="189"/>
      <c r="C524" s="190"/>
      <c r="D524" s="190"/>
      <c r="E524" s="191"/>
      <c r="F524" s="192"/>
      <c r="G524" s="70"/>
      <c r="H524" s="70"/>
    </row>
    <row r="525" spans="1:8" ht="15.75" hidden="1">
      <c r="A525" s="188"/>
      <c r="B525" s="189"/>
      <c r="C525" s="190"/>
      <c r="D525" s="190"/>
      <c r="E525" s="191"/>
      <c r="F525" s="192"/>
      <c r="G525" s="70"/>
      <c r="H525" s="70"/>
    </row>
    <row r="526" spans="1:8" ht="15.75" hidden="1">
      <c r="A526" s="188"/>
      <c r="B526" s="189"/>
      <c r="C526" s="190"/>
      <c r="D526" s="190"/>
      <c r="E526" s="191"/>
      <c r="F526" s="192"/>
      <c r="G526" s="70"/>
      <c r="H526" s="70"/>
    </row>
    <row r="527" spans="1:8" ht="15.75" hidden="1">
      <c r="A527" s="188"/>
      <c r="B527" s="189"/>
      <c r="C527" s="190"/>
      <c r="D527" s="190"/>
      <c r="E527" s="191"/>
      <c r="F527" s="192"/>
      <c r="G527" s="70"/>
      <c r="H527" s="70"/>
    </row>
    <row r="528" spans="1:8" ht="15.75" hidden="1">
      <c r="A528" s="188"/>
      <c r="B528" s="189"/>
      <c r="C528" s="190"/>
      <c r="D528" s="190"/>
      <c r="E528" s="191"/>
      <c r="F528" s="192"/>
      <c r="G528" s="70"/>
      <c r="H528" s="70"/>
    </row>
    <row r="529" spans="1:8" ht="15.75" hidden="1">
      <c r="A529" s="188"/>
      <c r="B529" s="189"/>
      <c r="C529" s="190"/>
      <c r="D529" s="190"/>
      <c r="E529" s="191"/>
      <c r="F529" s="192"/>
      <c r="G529" s="70"/>
      <c r="H529" s="70"/>
    </row>
    <row r="530" spans="1:8" ht="15.75" hidden="1">
      <c r="A530" s="188"/>
      <c r="B530" s="189"/>
      <c r="C530" s="190"/>
      <c r="D530" s="190"/>
      <c r="E530" s="191"/>
      <c r="F530" s="192"/>
      <c r="G530" s="70"/>
      <c r="H530" s="70"/>
    </row>
    <row r="531" spans="1:8" ht="15.75" hidden="1">
      <c r="A531" s="188"/>
      <c r="B531" s="189"/>
      <c r="C531" s="190"/>
      <c r="D531" s="190"/>
      <c r="E531" s="191"/>
      <c r="F531" s="192"/>
      <c r="G531" s="70"/>
      <c r="H531" s="70"/>
    </row>
    <row r="532" spans="1:8" ht="15.75" hidden="1">
      <c r="A532" s="188"/>
      <c r="B532" s="189"/>
      <c r="C532" s="190"/>
      <c r="D532" s="190"/>
      <c r="E532" s="191"/>
      <c r="F532" s="192"/>
      <c r="G532" s="70"/>
      <c r="H532" s="70"/>
    </row>
    <row r="533" spans="1:8" ht="15.75" hidden="1">
      <c r="A533" s="188"/>
      <c r="B533" s="189"/>
      <c r="C533" s="190"/>
      <c r="D533" s="190"/>
      <c r="E533" s="191"/>
      <c r="F533" s="192"/>
      <c r="G533" s="70"/>
      <c r="H533" s="70"/>
    </row>
    <row r="534" spans="1:8" ht="15" customHeight="1" hidden="1">
      <c r="A534" s="188"/>
      <c r="B534" s="194"/>
      <c r="C534" s="195"/>
      <c r="D534" s="195"/>
      <c r="E534" s="196"/>
      <c r="F534" s="192"/>
      <c r="G534" s="70"/>
      <c r="H534" s="70"/>
    </row>
    <row r="535" spans="1:8" s="93" customFormat="1" ht="10.5" customHeight="1" hidden="1">
      <c r="A535" s="188"/>
      <c r="B535" s="194"/>
      <c r="C535" s="195"/>
      <c r="D535" s="195"/>
      <c r="E535" s="191"/>
      <c r="F535" s="192"/>
      <c r="G535" s="197"/>
      <c r="H535" s="197"/>
    </row>
    <row r="536" spans="1:8" ht="15" customHeight="1" hidden="1">
      <c r="A536" s="188"/>
      <c r="B536" s="189"/>
      <c r="C536" s="190"/>
      <c r="D536" s="190"/>
      <c r="E536" s="191"/>
      <c r="F536" s="192"/>
      <c r="G536" s="70"/>
      <c r="H536" s="70"/>
    </row>
    <row r="537" spans="1:8" ht="15.75" hidden="1">
      <c r="A537" s="188"/>
      <c r="B537" s="189"/>
      <c r="C537" s="190"/>
      <c r="D537" s="190"/>
      <c r="E537" s="191"/>
      <c r="F537" s="192"/>
      <c r="G537" s="70"/>
      <c r="H537" s="70"/>
    </row>
    <row r="538" spans="1:8" ht="15.75" hidden="1">
      <c r="A538" s="188"/>
      <c r="B538" s="189"/>
      <c r="C538" s="190"/>
      <c r="D538" s="190"/>
      <c r="E538" s="191"/>
      <c r="F538" s="192"/>
      <c r="G538" s="70"/>
      <c r="H538" s="70"/>
    </row>
    <row r="539" spans="1:8" ht="15.75" hidden="1">
      <c r="A539" s="188"/>
      <c r="B539" s="189"/>
      <c r="C539" s="190"/>
      <c r="D539" s="190"/>
      <c r="E539" s="191"/>
      <c r="F539" s="192"/>
      <c r="G539" s="70"/>
      <c r="H539" s="70"/>
    </row>
    <row r="540" spans="1:8" ht="18" customHeight="1" hidden="1">
      <c r="A540" s="188"/>
      <c r="B540" s="189"/>
      <c r="C540" s="190"/>
      <c r="D540" s="190"/>
      <c r="E540" s="191"/>
      <c r="F540" s="192"/>
      <c r="G540" s="70"/>
      <c r="H540" s="70"/>
    </row>
    <row r="541" spans="1:8" ht="15.75" hidden="1">
      <c r="A541" s="188"/>
      <c r="B541" s="189"/>
      <c r="C541" s="190"/>
      <c r="D541" s="190"/>
      <c r="E541" s="191"/>
      <c r="F541" s="192"/>
      <c r="G541" s="70"/>
      <c r="H541" s="70"/>
    </row>
    <row r="542" spans="1:8" ht="15.75" hidden="1">
      <c r="A542" s="188"/>
      <c r="B542" s="189"/>
      <c r="C542" s="190"/>
      <c r="D542" s="190"/>
      <c r="E542" s="191"/>
      <c r="F542" s="192"/>
      <c r="G542" s="70"/>
      <c r="H542" s="70"/>
    </row>
    <row r="543" spans="1:8" ht="15.75" hidden="1">
      <c r="A543" s="188"/>
      <c r="B543" s="189"/>
      <c r="C543" s="190"/>
      <c r="D543" s="190"/>
      <c r="E543" s="191"/>
      <c r="F543" s="192"/>
      <c r="G543" s="70"/>
      <c r="H543" s="70"/>
    </row>
    <row r="544" spans="1:8" ht="21.75" customHeight="1" hidden="1">
      <c r="A544" s="188"/>
      <c r="B544" s="189"/>
      <c r="C544" s="190"/>
      <c r="D544" s="190"/>
      <c r="E544" s="191"/>
      <c r="F544" s="192"/>
      <c r="G544" s="70"/>
      <c r="H544" s="70"/>
    </row>
    <row r="545" spans="1:8" ht="15.75" hidden="1">
      <c r="A545" s="188"/>
      <c r="B545" s="189"/>
      <c r="C545" s="190"/>
      <c r="D545" s="190"/>
      <c r="E545" s="191"/>
      <c r="F545" s="192"/>
      <c r="G545" s="70"/>
      <c r="H545" s="70"/>
    </row>
    <row r="546" spans="1:8" ht="15.75" hidden="1">
      <c r="A546" s="188"/>
      <c r="B546" s="189"/>
      <c r="C546" s="190"/>
      <c r="D546" s="190"/>
      <c r="E546" s="191"/>
      <c r="F546" s="192"/>
      <c r="G546" s="70"/>
      <c r="H546" s="70"/>
    </row>
    <row r="547" spans="1:8" ht="15.75" hidden="1">
      <c r="A547" s="188"/>
      <c r="B547" s="189"/>
      <c r="C547" s="190"/>
      <c r="D547" s="190"/>
      <c r="E547" s="191"/>
      <c r="F547" s="192"/>
      <c r="G547" s="70"/>
      <c r="H547" s="70"/>
    </row>
    <row r="548" spans="1:8" ht="29.25" customHeight="1" hidden="1">
      <c r="A548" s="188"/>
      <c r="B548" s="189"/>
      <c r="C548" s="190"/>
      <c r="D548" s="190"/>
      <c r="E548" s="191"/>
      <c r="F548" s="192"/>
      <c r="G548" s="70"/>
      <c r="H548" s="70"/>
    </row>
    <row r="549" spans="1:8" ht="15.75" hidden="1">
      <c r="A549" s="188"/>
      <c r="B549" s="189"/>
      <c r="C549" s="190"/>
      <c r="D549" s="190"/>
      <c r="E549" s="191"/>
      <c r="F549" s="192"/>
      <c r="G549" s="70"/>
      <c r="H549" s="70"/>
    </row>
    <row r="550" spans="1:8" ht="15.75" hidden="1">
      <c r="A550" s="188"/>
      <c r="B550" s="189"/>
      <c r="C550" s="190"/>
      <c r="D550" s="190"/>
      <c r="E550" s="191"/>
      <c r="F550" s="192"/>
      <c r="G550" s="70"/>
      <c r="H550" s="70"/>
    </row>
    <row r="551" spans="1:8" ht="15.75" hidden="1">
      <c r="A551" s="188"/>
      <c r="B551" s="189"/>
      <c r="C551" s="190"/>
      <c r="D551" s="190"/>
      <c r="E551" s="191"/>
      <c r="F551" s="192"/>
      <c r="G551" s="70"/>
      <c r="H551" s="70"/>
    </row>
    <row r="552" spans="1:8" ht="15.75" hidden="1">
      <c r="A552" s="188"/>
      <c r="B552" s="194"/>
      <c r="C552" s="195"/>
      <c r="D552" s="195"/>
      <c r="E552" s="196"/>
      <c r="F552" s="192"/>
      <c r="G552" s="70"/>
      <c r="H552" s="70"/>
    </row>
    <row r="553" spans="1:8" s="93" customFormat="1" ht="10.5" customHeight="1" hidden="1">
      <c r="A553" s="188"/>
      <c r="B553" s="194"/>
      <c r="C553" s="195"/>
      <c r="D553" s="195"/>
      <c r="E553" s="191"/>
      <c r="F553" s="192"/>
      <c r="G553" s="197"/>
      <c r="H553" s="197"/>
    </row>
    <row r="554" spans="1:8" ht="15.75" hidden="1">
      <c r="A554" s="188"/>
      <c r="B554" s="189"/>
      <c r="C554" s="190"/>
      <c r="D554" s="190"/>
      <c r="E554" s="191"/>
      <c r="F554" s="192"/>
      <c r="G554" s="70"/>
      <c r="H554" s="70"/>
    </row>
    <row r="555" spans="1:8" ht="15.75" hidden="1">
      <c r="A555" s="188"/>
      <c r="B555" s="189"/>
      <c r="C555" s="190"/>
      <c r="D555" s="190"/>
      <c r="E555" s="191"/>
      <c r="F555" s="192"/>
      <c r="G555" s="70"/>
      <c r="H555" s="70"/>
    </row>
    <row r="556" spans="1:8" ht="15.75" hidden="1">
      <c r="A556" s="188"/>
      <c r="B556" s="189"/>
      <c r="C556" s="190"/>
      <c r="D556" s="190"/>
      <c r="E556" s="191"/>
      <c r="F556" s="192"/>
      <c r="G556" s="70"/>
      <c r="H556" s="70"/>
    </row>
    <row r="557" spans="1:8" ht="15.75" hidden="1">
      <c r="A557" s="188"/>
      <c r="B557" s="189"/>
      <c r="C557" s="190"/>
      <c r="D557" s="190"/>
      <c r="E557" s="191"/>
      <c r="F557" s="192"/>
      <c r="G557" s="70"/>
      <c r="H557" s="70"/>
    </row>
    <row r="558" spans="1:8" ht="30.75" customHeight="1" hidden="1">
      <c r="A558" s="188"/>
      <c r="B558" s="194"/>
      <c r="C558" s="195"/>
      <c r="D558" s="195"/>
      <c r="E558" s="196"/>
      <c r="F558" s="192"/>
      <c r="G558" s="70"/>
      <c r="H558" s="70"/>
    </row>
    <row r="559" spans="1:8" s="93" customFormat="1" ht="10.5" customHeight="1" hidden="1">
      <c r="A559" s="188"/>
      <c r="B559" s="194"/>
      <c r="C559" s="195"/>
      <c r="D559" s="195"/>
      <c r="E559" s="191"/>
      <c r="F559" s="192"/>
      <c r="G559" s="197"/>
      <c r="H559" s="197"/>
    </row>
    <row r="560" spans="1:8" ht="15.75" hidden="1">
      <c r="A560" s="188"/>
      <c r="B560" s="189"/>
      <c r="C560" s="190"/>
      <c r="D560" s="190"/>
      <c r="E560" s="191"/>
      <c r="F560" s="192"/>
      <c r="G560" s="70"/>
      <c r="H560" s="70"/>
    </row>
    <row r="561" spans="1:8" ht="15.75" hidden="1">
      <c r="A561" s="188"/>
      <c r="B561" s="189"/>
      <c r="C561" s="190"/>
      <c r="D561" s="190"/>
      <c r="E561" s="191"/>
      <c r="F561" s="192"/>
      <c r="G561" s="70"/>
      <c r="H561" s="70"/>
    </row>
    <row r="562" spans="1:8" ht="15.75" hidden="1">
      <c r="A562" s="188"/>
      <c r="B562" s="189"/>
      <c r="C562" s="190"/>
      <c r="D562" s="190"/>
      <c r="E562" s="191"/>
      <c r="F562" s="192"/>
      <c r="G562" s="70"/>
      <c r="H562" s="70"/>
    </row>
    <row r="563" spans="1:8" ht="15.75" hidden="1">
      <c r="A563" s="188"/>
      <c r="B563" s="189"/>
      <c r="C563" s="190"/>
      <c r="D563" s="190"/>
      <c r="E563" s="191"/>
      <c r="F563" s="192"/>
      <c r="G563" s="70"/>
      <c r="H563" s="70"/>
    </row>
    <row r="564" spans="1:8" ht="15" customHeight="1" hidden="1">
      <c r="A564" s="188"/>
      <c r="B564" s="194"/>
      <c r="C564" s="195"/>
      <c r="D564" s="195"/>
      <c r="E564" s="196"/>
      <c r="F564" s="192"/>
      <c r="G564" s="70"/>
      <c r="H564" s="70"/>
    </row>
    <row r="565" spans="1:8" s="93" customFormat="1" ht="10.5" customHeight="1" hidden="1">
      <c r="A565" s="188"/>
      <c r="B565" s="194"/>
      <c r="C565" s="195"/>
      <c r="D565" s="195"/>
      <c r="E565" s="191"/>
      <c r="F565" s="192"/>
      <c r="G565" s="197"/>
      <c r="H565" s="197"/>
    </row>
    <row r="566" spans="1:8" ht="15.75" hidden="1">
      <c r="A566" s="188"/>
      <c r="B566" s="189"/>
      <c r="C566" s="190"/>
      <c r="D566" s="190"/>
      <c r="E566" s="191"/>
      <c r="F566" s="192"/>
      <c r="G566" s="70"/>
      <c r="H566" s="70"/>
    </row>
    <row r="567" spans="1:8" ht="15.75" hidden="1">
      <c r="A567" s="188"/>
      <c r="B567" s="189"/>
      <c r="C567" s="190"/>
      <c r="D567" s="190"/>
      <c r="E567" s="191"/>
      <c r="F567" s="192"/>
      <c r="G567" s="70"/>
      <c r="H567" s="70"/>
    </row>
    <row r="568" spans="1:8" ht="15.75" hidden="1">
      <c r="A568" s="188"/>
      <c r="B568" s="189"/>
      <c r="C568" s="190"/>
      <c r="D568" s="190"/>
      <c r="E568" s="191"/>
      <c r="F568" s="192"/>
      <c r="G568" s="70"/>
      <c r="H568" s="70"/>
    </row>
    <row r="569" spans="1:8" ht="15.75" hidden="1">
      <c r="A569" s="188"/>
      <c r="B569" s="189"/>
      <c r="C569" s="190"/>
      <c r="D569" s="190"/>
      <c r="E569" s="191"/>
      <c r="F569" s="192"/>
      <c r="G569" s="70"/>
      <c r="H569" s="70"/>
    </row>
    <row r="570" spans="1:8" ht="15.75" hidden="1">
      <c r="A570" s="188"/>
      <c r="B570" s="189"/>
      <c r="C570" s="190"/>
      <c r="D570" s="190"/>
      <c r="E570" s="191"/>
      <c r="F570" s="192"/>
      <c r="G570" s="70"/>
      <c r="H570" s="70"/>
    </row>
    <row r="571" spans="1:8" ht="15.75" hidden="1">
      <c r="A571" s="188"/>
      <c r="B571" s="189"/>
      <c r="C571" s="190"/>
      <c r="D571" s="190"/>
      <c r="E571" s="191"/>
      <c r="F571" s="192"/>
      <c r="G571" s="70"/>
      <c r="H571" s="70"/>
    </row>
    <row r="572" spans="1:8" ht="0.75" customHeight="1" hidden="1">
      <c r="A572" s="188"/>
      <c r="B572" s="189"/>
      <c r="C572" s="190"/>
      <c r="D572" s="190"/>
      <c r="E572" s="191"/>
      <c r="F572" s="192"/>
      <c r="G572" s="70"/>
      <c r="H572" s="70"/>
    </row>
    <row r="573" spans="1:8" ht="15.75" hidden="1">
      <c r="A573" s="188"/>
      <c r="B573" s="189"/>
      <c r="C573" s="190"/>
      <c r="D573" s="190"/>
      <c r="E573" s="191"/>
      <c r="F573" s="192"/>
      <c r="G573" s="70"/>
      <c r="H573" s="70"/>
    </row>
    <row r="574" spans="1:8" s="89" customFormat="1" ht="46.5" customHeight="1" hidden="1">
      <c r="A574" s="198"/>
      <c r="B574" s="194"/>
      <c r="C574" s="195"/>
      <c r="D574" s="195"/>
      <c r="E574" s="199"/>
      <c r="F574" s="200"/>
      <c r="G574" s="201"/>
      <c r="H574" s="201"/>
    </row>
    <row r="575" spans="1:8" ht="15" customHeight="1" hidden="1">
      <c r="A575" s="188"/>
      <c r="B575" s="194"/>
      <c r="C575" s="195"/>
      <c r="D575" s="195"/>
      <c r="E575" s="191"/>
      <c r="F575" s="192"/>
      <c r="G575" s="70"/>
      <c r="H575" s="70"/>
    </row>
    <row r="576" spans="1:8" ht="15" hidden="1">
      <c r="A576" s="188"/>
      <c r="B576" s="189"/>
      <c r="C576" s="190"/>
      <c r="D576" s="190"/>
      <c r="E576" s="196"/>
      <c r="F576" s="192"/>
      <c r="G576" s="193"/>
      <c r="H576" s="193"/>
    </row>
    <row r="577" spans="1:8" s="93" customFormat="1" ht="3.75" customHeight="1" hidden="1">
      <c r="A577" s="188"/>
      <c r="B577" s="194"/>
      <c r="C577" s="195"/>
      <c r="D577" s="195"/>
      <c r="E577" s="191"/>
      <c r="F577" s="192"/>
      <c r="G577" s="197"/>
      <c r="H577" s="197"/>
    </row>
    <row r="578" spans="1:8" ht="15" hidden="1">
      <c r="A578" s="188"/>
      <c r="B578" s="189"/>
      <c r="C578" s="190"/>
      <c r="D578" s="190"/>
      <c r="E578" s="191"/>
      <c r="F578" s="192"/>
      <c r="G578" s="193"/>
      <c r="H578" s="193"/>
    </row>
    <row r="579" spans="1:8" ht="15.75" hidden="1">
      <c r="A579" s="188"/>
      <c r="B579" s="189"/>
      <c r="C579" s="190"/>
      <c r="D579" s="190"/>
      <c r="E579" s="191"/>
      <c r="F579" s="192"/>
      <c r="G579" s="70"/>
      <c r="H579" s="70"/>
    </row>
    <row r="580" spans="1:8" ht="15.75" hidden="1">
      <c r="A580" s="188"/>
      <c r="B580" s="189"/>
      <c r="C580" s="190"/>
      <c r="D580" s="190"/>
      <c r="E580" s="191"/>
      <c r="F580" s="192"/>
      <c r="G580" s="70"/>
      <c r="H580" s="70"/>
    </row>
    <row r="581" spans="1:8" ht="15.75" hidden="1">
      <c r="A581" s="188"/>
      <c r="B581" s="189"/>
      <c r="C581" s="190"/>
      <c r="D581" s="190"/>
      <c r="E581" s="191"/>
      <c r="F581" s="192"/>
      <c r="G581" s="70"/>
      <c r="H581" s="70"/>
    </row>
    <row r="582" spans="1:8" ht="15.75" hidden="1">
      <c r="A582" s="188"/>
      <c r="B582" s="189"/>
      <c r="C582" s="190"/>
      <c r="D582" s="190"/>
      <c r="E582" s="191"/>
      <c r="F582" s="192"/>
      <c r="G582" s="70"/>
      <c r="H582" s="70"/>
    </row>
    <row r="583" spans="1:8" ht="15.75" hidden="1">
      <c r="A583" s="188"/>
      <c r="B583" s="189"/>
      <c r="C583" s="190"/>
      <c r="D583" s="190"/>
      <c r="E583" s="191"/>
      <c r="F583" s="192"/>
      <c r="G583" s="70"/>
      <c r="H583" s="70"/>
    </row>
    <row r="584" spans="1:8" ht="15" hidden="1">
      <c r="A584" s="188"/>
      <c r="B584" s="194"/>
      <c r="C584" s="195"/>
      <c r="D584" s="195"/>
      <c r="E584" s="196"/>
      <c r="F584" s="192"/>
      <c r="G584" s="193"/>
      <c r="H584" s="193"/>
    </row>
    <row r="585" spans="1:8" s="93" customFormat="1" ht="10.5" customHeight="1" hidden="1">
      <c r="A585" s="188"/>
      <c r="B585" s="194"/>
      <c r="C585" s="195"/>
      <c r="D585" s="195"/>
      <c r="E585" s="191"/>
      <c r="F585" s="192"/>
      <c r="G585" s="197"/>
      <c r="H585" s="197"/>
    </row>
    <row r="586" spans="1:8" ht="15" hidden="1">
      <c r="A586" s="188"/>
      <c r="B586" s="189"/>
      <c r="C586" s="190"/>
      <c r="D586" s="190"/>
      <c r="E586" s="191"/>
      <c r="F586" s="192"/>
      <c r="G586" s="193"/>
      <c r="H586" s="193"/>
    </row>
    <row r="587" spans="1:8" ht="15.75" hidden="1">
      <c r="A587" s="188"/>
      <c r="B587" s="189"/>
      <c r="C587" s="190"/>
      <c r="D587" s="190"/>
      <c r="E587" s="191"/>
      <c r="F587" s="192"/>
      <c r="G587" s="70"/>
      <c r="H587" s="70"/>
    </row>
    <row r="588" spans="1:8" ht="15.75" hidden="1">
      <c r="A588" s="188"/>
      <c r="B588" s="189"/>
      <c r="C588" s="190"/>
      <c r="D588" s="190"/>
      <c r="E588" s="191"/>
      <c r="F588" s="192"/>
      <c r="G588" s="70"/>
      <c r="H588" s="70"/>
    </row>
    <row r="589" spans="1:8" ht="15.75" hidden="1">
      <c r="A589" s="188"/>
      <c r="B589" s="189"/>
      <c r="C589" s="190"/>
      <c r="D589" s="190"/>
      <c r="E589" s="191"/>
      <c r="F589" s="192"/>
      <c r="G589" s="70"/>
      <c r="H589" s="70"/>
    </row>
    <row r="590" spans="1:8" ht="15.75" hidden="1">
      <c r="A590" s="188"/>
      <c r="B590" s="189"/>
      <c r="C590" s="190"/>
      <c r="D590" s="190"/>
      <c r="E590" s="191"/>
      <c r="F590" s="192"/>
      <c r="G590" s="70"/>
      <c r="H590" s="70"/>
    </row>
    <row r="591" spans="1:8" ht="15.75" hidden="1">
      <c r="A591" s="188"/>
      <c r="B591" s="189"/>
      <c r="C591" s="190"/>
      <c r="D591" s="190"/>
      <c r="E591" s="191"/>
      <c r="F591" s="192"/>
      <c r="G591" s="70"/>
      <c r="H591" s="70"/>
    </row>
    <row r="592" spans="1:8" ht="15" hidden="1">
      <c r="A592" s="188"/>
      <c r="B592" s="189"/>
      <c r="C592" s="190"/>
      <c r="D592" s="190"/>
      <c r="E592" s="191"/>
      <c r="F592" s="192"/>
      <c r="G592" s="193"/>
      <c r="H592" s="193"/>
    </row>
    <row r="593" spans="1:8" ht="15.75" hidden="1">
      <c r="A593" s="188"/>
      <c r="B593" s="189"/>
      <c r="C593" s="190"/>
      <c r="D593" s="190"/>
      <c r="E593" s="191"/>
      <c r="F593" s="192"/>
      <c r="G593" s="70"/>
      <c r="H593" s="70"/>
    </row>
    <row r="594" spans="1:8" ht="15.75" hidden="1">
      <c r="A594" s="188"/>
      <c r="B594" s="189"/>
      <c r="C594" s="190"/>
      <c r="D594" s="190"/>
      <c r="E594" s="191"/>
      <c r="F594" s="192"/>
      <c r="G594" s="70"/>
      <c r="H594" s="70"/>
    </row>
    <row r="595" spans="1:8" ht="15.75" hidden="1">
      <c r="A595" s="188"/>
      <c r="B595" s="189"/>
      <c r="C595" s="190"/>
      <c r="D595" s="190"/>
      <c r="E595" s="191"/>
      <c r="F595" s="192"/>
      <c r="G595" s="70"/>
      <c r="H595" s="70"/>
    </row>
    <row r="596" spans="1:8" ht="15.75" hidden="1">
      <c r="A596" s="188"/>
      <c r="B596" s="189"/>
      <c r="C596" s="190"/>
      <c r="D596" s="190"/>
      <c r="E596" s="191"/>
      <c r="F596" s="192"/>
      <c r="G596" s="70"/>
      <c r="H596" s="70"/>
    </row>
    <row r="597" spans="1:8" ht="15.75" hidden="1">
      <c r="A597" s="188"/>
      <c r="B597" s="189"/>
      <c r="C597" s="190"/>
      <c r="D597" s="190"/>
      <c r="E597" s="191"/>
      <c r="F597" s="192"/>
      <c r="G597" s="70"/>
      <c r="H597" s="70"/>
    </row>
    <row r="598" spans="1:8" ht="15" hidden="1">
      <c r="A598" s="188"/>
      <c r="B598" s="189"/>
      <c r="C598" s="190"/>
      <c r="D598" s="190"/>
      <c r="E598" s="191"/>
      <c r="F598" s="192"/>
      <c r="G598" s="193"/>
      <c r="H598" s="193"/>
    </row>
    <row r="599" spans="1:8" ht="15.75" hidden="1">
      <c r="A599" s="188"/>
      <c r="B599" s="189"/>
      <c r="C599" s="190"/>
      <c r="D599" s="190"/>
      <c r="E599" s="191"/>
      <c r="F599" s="192"/>
      <c r="G599" s="70"/>
      <c r="H599" s="70"/>
    </row>
    <row r="600" spans="1:8" ht="15.75" hidden="1">
      <c r="A600" s="188"/>
      <c r="B600" s="189"/>
      <c r="C600" s="190"/>
      <c r="D600" s="190"/>
      <c r="E600" s="191"/>
      <c r="F600" s="192"/>
      <c r="G600" s="70"/>
      <c r="H600" s="70"/>
    </row>
    <row r="601" spans="1:8" ht="15.75" hidden="1">
      <c r="A601" s="188"/>
      <c r="B601" s="189"/>
      <c r="C601" s="190"/>
      <c r="D601" s="190"/>
      <c r="E601" s="191"/>
      <c r="F601" s="192"/>
      <c r="G601" s="70"/>
      <c r="H601" s="70"/>
    </row>
    <row r="602" spans="1:8" ht="15.75" hidden="1">
      <c r="A602" s="188"/>
      <c r="B602" s="189"/>
      <c r="C602" s="190"/>
      <c r="D602" s="190"/>
      <c r="E602" s="191"/>
      <c r="F602" s="192"/>
      <c r="G602" s="70"/>
      <c r="H602" s="70"/>
    </row>
    <row r="603" spans="1:8" ht="15.75" hidden="1">
      <c r="A603" s="188"/>
      <c r="B603" s="189"/>
      <c r="C603" s="190"/>
      <c r="D603" s="190"/>
      <c r="E603" s="191"/>
      <c r="F603" s="192"/>
      <c r="G603" s="70"/>
      <c r="H603" s="70"/>
    </row>
    <row r="604" spans="1:8" ht="15" hidden="1">
      <c r="A604" s="188"/>
      <c r="B604" s="189"/>
      <c r="C604" s="190"/>
      <c r="D604" s="190"/>
      <c r="E604" s="191"/>
      <c r="F604" s="192"/>
      <c r="G604" s="193"/>
      <c r="H604" s="193"/>
    </row>
    <row r="605" spans="1:8" ht="15.75" hidden="1">
      <c r="A605" s="188"/>
      <c r="B605" s="189"/>
      <c r="C605" s="190"/>
      <c r="D605" s="190"/>
      <c r="E605" s="191"/>
      <c r="F605" s="192"/>
      <c r="G605" s="70"/>
      <c r="H605" s="70"/>
    </row>
    <row r="606" spans="1:8" ht="15.75" hidden="1">
      <c r="A606" s="188"/>
      <c r="B606" s="189"/>
      <c r="C606" s="190"/>
      <c r="D606" s="190"/>
      <c r="E606" s="191"/>
      <c r="F606" s="192"/>
      <c r="G606" s="70"/>
      <c r="H606" s="70"/>
    </row>
    <row r="607" spans="1:8" ht="15.75" hidden="1">
      <c r="A607" s="188"/>
      <c r="B607" s="189"/>
      <c r="C607" s="190"/>
      <c r="D607" s="190"/>
      <c r="E607" s="191"/>
      <c r="F607" s="192"/>
      <c r="G607" s="70"/>
      <c r="H607" s="70"/>
    </row>
    <row r="608" spans="1:8" ht="15.75" hidden="1">
      <c r="A608" s="188"/>
      <c r="B608" s="189"/>
      <c r="C608" s="190"/>
      <c r="D608" s="190"/>
      <c r="E608" s="191"/>
      <c r="F608" s="192"/>
      <c r="G608" s="70"/>
      <c r="H608" s="70"/>
    </row>
    <row r="609" spans="1:8" ht="15.75" hidden="1">
      <c r="A609" s="188"/>
      <c r="B609" s="189"/>
      <c r="C609" s="190"/>
      <c r="D609" s="190"/>
      <c r="E609" s="191"/>
      <c r="F609" s="192"/>
      <c r="G609" s="70"/>
      <c r="H609" s="70"/>
    </row>
    <row r="610" spans="1:8" ht="15" hidden="1">
      <c r="A610" s="188"/>
      <c r="B610" s="189"/>
      <c r="C610" s="190"/>
      <c r="D610" s="190"/>
      <c r="E610" s="191"/>
      <c r="F610" s="192"/>
      <c r="G610" s="193"/>
      <c r="H610" s="193"/>
    </row>
    <row r="611" spans="1:8" ht="15.75" hidden="1">
      <c r="A611" s="188"/>
      <c r="B611" s="189"/>
      <c r="C611" s="190"/>
      <c r="D611" s="190"/>
      <c r="E611" s="191"/>
      <c r="F611" s="192"/>
      <c r="G611" s="70"/>
      <c r="H611" s="70"/>
    </row>
    <row r="612" spans="1:8" ht="15.75" hidden="1">
      <c r="A612" s="188"/>
      <c r="B612" s="189"/>
      <c r="C612" s="190"/>
      <c r="D612" s="190"/>
      <c r="E612" s="191"/>
      <c r="F612" s="192"/>
      <c r="G612" s="70"/>
      <c r="H612" s="70"/>
    </row>
    <row r="613" spans="1:8" ht="15.75" hidden="1">
      <c r="A613" s="188"/>
      <c r="B613" s="189"/>
      <c r="C613" s="190"/>
      <c r="D613" s="190"/>
      <c r="E613" s="191"/>
      <c r="F613" s="192"/>
      <c r="G613" s="70"/>
      <c r="H613" s="70"/>
    </row>
    <row r="614" spans="1:8" ht="15.75" hidden="1">
      <c r="A614" s="188"/>
      <c r="B614" s="189"/>
      <c r="C614" s="190"/>
      <c r="D614" s="190"/>
      <c r="E614" s="191"/>
      <c r="F614" s="192"/>
      <c r="G614" s="70"/>
      <c r="H614" s="70"/>
    </row>
    <row r="615" spans="1:8" ht="15.75" hidden="1">
      <c r="A615" s="188"/>
      <c r="B615" s="189"/>
      <c r="C615" s="190"/>
      <c r="D615" s="190"/>
      <c r="E615" s="191"/>
      <c r="F615" s="192"/>
      <c r="G615" s="70"/>
      <c r="H615" s="70"/>
    </row>
    <row r="616" spans="1:8" ht="15" hidden="1">
      <c r="A616" s="188"/>
      <c r="B616" s="189"/>
      <c r="C616" s="190"/>
      <c r="D616" s="190"/>
      <c r="E616" s="191"/>
      <c r="F616" s="192"/>
      <c r="G616" s="193"/>
      <c r="H616" s="193"/>
    </row>
    <row r="617" spans="1:8" ht="15.75" hidden="1">
      <c r="A617" s="188"/>
      <c r="B617" s="189"/>
      <c r="C617" s="190"/>
      <c r="D617" s="190"/>
      <c r="E617" s="191"/>
      <c r="F617" s="192"/>
      <c r="G617" s="70"/>
      <c r="H617" s="70"/>
    </row>
    <row r="618" spans="1:8" ht="15.75" hidden="1">
      <c r="A618" s="188"/>
      <c r="B618" s="189"/>
      <c r="C618" s="190"/>
      <c r="D618" s="190"/>
      <c r="E618" s="191"/>
      <c r="F618" s="192"/>
      <c r="G618" s="70"/>
      <c r="H618" s="70"/>
    </row>
    <row r="619" spans="1:8" ht="15.75" hidden="1">
      <c r="A619" s="188"/>
      <c r="B619" s="189"/>
      <c r="C619" s="190"/>
      <c r="D619" s="190"/>
      <c r="E619" s="191"/>
      <c r="F619" s="192"/>
      <c r="G619" s="70"/>
      <c r="H619" s="70"/>
    </row>
    <row r="620" spans="1:8" ht="15.75" hidden="1">
      <c r="A620" s="188"/>
      <c r="B620" s="189"/>
      <c r="C620" s="190"/>
      <c r="D620" s="190"/>
      <c r="E620" s="191"/>
      <c r="F620" s="192"/>
      <c r="G620" s="70"/>
      <c r="H620" s="70"/>
    </row>
    <row r="621" spans="1:8" ht="15.75" hidden="1">
      <c r="A621" s="188"/>
      <c r="B621" s="189"/>
      <c r="C621" s="190"/>
      <c r="D621" s="190"/>
      <c r="E621" s="191"/>
      <c r="F621" s="192"/>
      <c r="G621" s="70"/>
      <c r="H621" s="70"/>
    </row>
    <row r="622" spans="1:8" ht="33.75" customHeight="1" hidden="1">
      <c r="A622" s="188"/>
      <c r="B622" s="189"/>
      <c r="C622" s="190"/>
      <c r="D622" s="190"/>
      <c r="E622" s="191"/>
      <c r="F622" s="192"/>
      <c r="G622" s="193"/>
      <c r="H622" s="193"/>
    </row>
    <row r="623" spans="1:8" ht="15.75" hidden="1">
      <c r="A623" s="188"/>
      <c r="B623" s="189"/>
      <c r="C623" s="190"/>
      <c r="D623" s="190"/>
      <c r="E623" s="191"/>
      <c r="F623" s="192"/>
      <c r="G623" s="70"/>
      <c r="H623" s="70"/>
    </row>
    <row r="624" spans="1:8" ht="15.75" hidden="1">
      <c r="A624" s="188"/>
      <c r="B624" s="189"/>
      <c r="C624" s="190"/>
      <c r="D624" s="190"/>
      <c r="E624" s="191"/>
      <c r="F624" s="192"/>
      <c r="G624" s="70"/>
      <c r="H624" s="70"/>
    </row>
    <row r="625" spans="1:8" ht="15.75" hidden="1">
      <c r="A625" s="188"/>
      <c r="B625" s="189"/>
      <c r="C625" s="190"/>
      <c r="D625" s="190"/>
      <c r="E625" s="191"/>
      <c r="F625" s="192"/>
      <c r="G625" s="70"/>
      <c r="H625" s="70"/>
    </row>
    <row r="626" spans="1:8" ht="15.75" hidden="1">
      <c r="A626" s="188"/>
      <c r="B626" s="189"/>
      <c r="C626" s="190"/>
      <c r="D626" s="190"/>
      <c r="E626" s="191"/>
      <c r="F626" s="192"/>
      <c r="G626" s="70"/>
      <c r="H626" s="70"/>
    </row>
    <row r="627" spans="1:8" ht="15.75" hidden="1">
      <c r="A627" s="188"/>
      <c r="B627" s="189"/>
      <c r="C627" s="190"/>
      <c r="D627" s="190"/>
      <c r="E627" s="191"/>
      <c r="F627" s="192"/>
      <c r="G627" s="70"/>
      <c r="H627" s="70"/>
    </row>
    <row r="628" spans="1:8" ht="29.25" customHeight="1" hidden="1">
      <c r="A628" s="188"/>
      <c r="B628" s="194"/>
      <c r="C628" s="195"/>
      <c r="D628" s="195"/>
      <c r="E628" s="196"/>
      <c r="F628" s="192"/>
      <c r="G628" s="193"/>
      <c r="H628" s="193"/>
    </row>
    <row r="629" spans="1:8" s="93" customFormat="1" ht="10.5" customHeight="1" hidden="1">
      <c r="A629" s="188"/>
      <c r="B629" s="194"/>
      <c r="C629" s="195"/>
      <c r="D629" s="195"/>
      <c r="E629" s="191"/>
      <c r="F629" s="192"/>
      <c r="G629" s="197"/>
      <c r="H629" s="197"/>
    </row>
    <row r="630" spans="1:8" ht="15" hidden="1">
      <c r="A630" s="188"/>
      <c r="B630" s="189"/>
      <c r="C630" s="190"/>
      <c r="D630" s="190"/>
      <c r="E630" s="191"/>
      <c r="F630" s="192"/>
      <c r="G630" s="193"/>
      <c r="H630" s="193"/>
    </row>
    <row r="631" spans="1:8" ht="15.75" hidden="1">
      <c r="A631" s="188"/>
      <c r="B631" s="189"/>
      <c r="C631" s="190"/>
      <c r="D631" s="190"/>
      <c r="E631" s="191"/>
      <c r="F631" s="192"/>
      <c r="G631" s="70"/>
      <c r="H631" s="70"/>
    </row>
    <row r="632" spans="1:8" ht="15.75" hidden="1">
      <c r="A632" s="188"/>
      <c r="B632" s="189"/>
      <c r="C632" s="190"/>
      <c r="D632" s="190"/>
      <c r="E632" s="191"/>
      <c r="F632" s="192"/>
      <c r="G632" s="70"/>
      <c r="H632" s="70"/>
    </row>
    <row r="633" spans="1:8" ht="15.75" hidden="1">
      <c r="A633" s="188"/>
      <c r="B633" s="189"/>
      <c r="C633" s="190"/>
      <c r="D633" s="190"/>
      <c r="E633" s="191"/>
      <c r="F633" s="192"/>
      <c r="G633" s="70"/>
      <c r="H633" s="70"/>
    </row>
    <row r="634" spans="1:8" ht="15.75" hidden="1">
      <c r="A634" s="188"/>
      <c r="B634" s="189"/>
      <c r="C634" s="190"/>
      <c r="D634" s="190"/>
      <c r="E634" s="191"/>
      <c r="F634" s="192"/>
      <c r="G634" s="70"/>
      <c r="H634" s="70"/>
    </row>
    <row r="635" spans="1:8" ht="15.75" hidden="1">
      <c r="A635" s="188"/>
      <c r="B635" s="189"/>
      <c r="C635" s="190"/>
      <c r="D635" s="190"/>
      <c r="E635" s="191"/>
      <c r="F635" s="192"/>
      <c r="G635" s="70"/>
      <c r="H635" s="70"/>
    </row>
    <row r="636" spans="1:8" ht="15" hidden="1">
      <c r="A636" s="188"/>
      <c r="B636" s="189"/>
      <c r="C636" s="190"/>
      <c r="D636" s="190"/>
      <c r="E636" s="191"/>
      <c r="F636" s="192"/>
      <c r="G636" s="193"/>
      <c r="H636" s="193"/>
    </row>
    <row r="637" spans="1:8" ht="15.75" hidden="1">
      <c r="A637" s="188"/>
      <c r="B637" s="189"/>
      <c r="C637" s="190"/>
      <c r="D637" s="190"/>
      <c r="E637" s="191"/>
      <c r="F637" s="192"/>
      <c r="G637" s="70"/>
      <c r="H637" s="70"/>
    </row>
    <row r="638" spans="1:8" ht="15.75" hidden="1">
      <c r="A638" s="188"/>
      <c r="B638" s="189"/>
      <c r="C638" s="190"/>
      <c r="D638" s="190"/>
      <c r="E638" s="191"/>
      <c r="F638" s="192"/>
      <c r="G638" s="70"/>
      <c r="H638" s="70"/>
    </row>
    <row r="639" spans="1:8" ht="15.75" hidden="1">
      <c r="A639" s="188"/>
      <c r="B639" s="189"/>
      <c r="C639" s="190"/>
      <c r="D639" s="190"/>
      <c r="E639" s="191"/>
      <c r="F639" s="192"/>
      <c r="G639" s="70"/>
      <c r="H639" s="70"/>
    </row>
    <row r="640" spans="1:8" ht="15.75" hidden="1">
      <c r="A640" s="188"/>
      <c r="B640" s="189"/>
      <c r="C640" s="190"/>
      <c r="D640" s="190"/>
      <c r="E640" s="191"/>
      <c r="F640" s="192"/>
      <c r="G640" s="70"/>
      <c r="H640" s="70"/>
    </row>
    <row r="641" spans="1:8" ht="15.75" hidden="1">
      <c r="A641" s="188"/>
      <c r="B641" s="189"/>
      <c r="C641" s="190"/>
      <c r="D641" s="190"/>
      <c r="E641" s="191"/>
      <c r="F641" s="192"/>
      <c r="G641" s="70"/>
      <c r="H641" s="70"/>
    </row>
    <row r="642" spans="1:8" ht="15" hidden="1">
      <c r="A642" s="188"/>
      <c r="B642" s="189"/>
      <c r="C642" s="190"/>
      <c r="D642" s="190"/>
      <c r="E642" s="191"/>
      <c r="F642" s="192"/>
      <c r="G642" s="193"/>
      <c r="H642" s="193"/>
    </row>
    <row r="643" spans="1:8" ht="15.75" hidden="1">
      <c r="A643" s="188"/>
      <c r="B643" s="189"/>
      <c r="C643" s="190"/>
      <c r="D643" s="190"/>
      <c r="E643" s="191"/>
      <c r="F643" s="192"/>
      <c r="G643" s="70"/>
      <c r="H643" s="70"/>
    </row>
    <row r="644" spans="1:8" ht="15.75" hidden="1">
      <c r="A644" s="188"/>
      <c r="B644" s="189"/>
      <c r="C644" s="190"/>
      <c r="D644" s="190"/>
      <c r="E644" s="191"/>
      <c r="F644" s="192"/>
      <c r="G644" s="70"/>
      <c r="H644" s="70"/>
    </row>
    <row r="645" spans="1:8" ht="15.75" hidden="1">
      <c r="A645" s="188"/>
      <c r="B645" s="189"/>
      <c r="C645" s="190"/>
      <c r="D645" s="190"/>
      <c r="E645" s="191"/>
      <c r="F645" s="192"/>
      <c r="G645" s="70"/>
      <c r="H645" s="70"/>
    </row>
    <row r="646" spans="1:8" ht="15.75" hidden="1">
      <c r="A646" s="188"/>
      <c r="B646" s="189"/>
      <c r="C646" s="190"/>
      <c r="D646" s="190"/>
      <c r="E646" s="191"/>
      <c r="F646" s="192"/>
      <c r="G646" s="70"/>
      <c r="H646" s="70"/>
    </row>
    <row r="647" spans="1:8" ht="15.75" hidden="1">
      <c r="A647" s="188"/>
      <c r="B647" s="189"/>
      <c r="C647" s="190"/>
      <c r="D647" s="190"/>
      <c r="E647" s="191"/>
      <c r="F647" s="192"/>
      <c r="G647" s="70"/>
      <c r="H647" s="70"/>
    </row>
    <row r="648" spans="1:8" ht="14.25" customHeight="1" hidden="1">
      <c r="A648" s="188"/>
      <c r="B648" s="194"/>
      <c r="C648" s="195"/>
      <c r="D648" s="195"/>
      <c r="E648" s="196"/>
      <c r="F648" s="192"/>
      <c r="G648" s="193"/>
      <c r="H648" s="193"/>
    </row>
    <row r="649" spans="1:8" s="93" customFormat="1" ht="10.5" customHeight="1" hidden="1">
      <c r="A649" s="188"/>
      <c r="B649" s="194"/>
      <c r="C649" s="195"/>
      <c r="D649" s="195"/>
      <c r="E649" s="191"/>
      <c r="F649" s="192"/>
      <c r="G649" s="197"/>
      <c r="H649" s="197"/>
    </row>
    <row r="650" spans="1:8" ht="14.25" customHeight="1" hidden="1">
      <c r="A650" s="188"/>
      <c r="B650" s="189"/>
      <c r="C650" s="190"/>
      <c r="D650" s="190"/>
      <c r="E650" s="191"/>
      <c r="F650" s="192"/>
      <c r="G650" s="193"/>
      <c r="H650" s="193"/>
    </row>
    <row r="651" spans="1:8" ht="15.75" hidden="1">
      <c r="A651" s="188"/>
      <c r="B651" s="189"/>
      <c r="C651" s="190"/>
      <c r="D651" s="190"/>
      <c r="E651" s="191"/>
      <c r="F651" s="192"/>
      <c r="G651" s="70"/>
      <c r="H651" s="70"/>
    </row>
    <row r="652" spans="1:8" ht="15.75" hidden="1">
      <c r="A652" s="188"/>
      <c r="B652" s="189"/>
      <c r="C652" s="190"/>
      <c r="D652" s="190"/>
      <c r="E652" s="191"/>
      <c r="F652" s="192"/>
      <c r="G652" s="70"/>
      <c r="H652" s="70"/>
    </row>
    <row r="653" spans="1:8" ht="15.75" hidden="1">
      <c r="A653" s="188"/>
      <c r="B653" s="189"/>
      <c r="C653" s="190"/>
      <c r="D653" s="190"/>
      <c r="E653" s="191"/>
      <c r="F653" s="192"/>
      <c r="G653" s="70"/>
      <c r="H653" s="70"/>
    </row>
    <row r="654" spans="1:8" ht="15.75" hidden="1">
      <c r="A654" s="188"/>
      <c r="B654" s="189"/>
      <c r="C654" s="190"/>
      <c r="D654" s="190"/>
      <c r="E654" s="191"/>
      <c r="F654" s="192"/>
      <c r="G654" s="70"/>
      <c r="H654" s="70"/>
    </row>
    <row r="655" spans="1:8" ht="15.75" hidden="1">
      <c r="A655" s="188"/>
      <c r="B655" s="189"/>
      <c r="C655" s="190"/>
      <c r="D655" s="190"/>
      <c r="E655" s="191"/>
      <c r="F655" s="192"/>
      <c r="G655" s="70"/>
      <c r="H655" s="70"/>
    </row>
    <row r="656" spans="1:8" ht="32.25" customHeight="1" hidden="1">
      <c r="A656" s="188"/>
      <c r="B656" s="189"/>
      <c r="C656" s="190"/>
      <c r="D656" s="190"/>
      <c r="E656" s="191"/>
      <c r="F656" s="192"/>
      <c r="G656" s="193"/>
      <c r="H656" s="193"/>
    </row>
    <row r="657" spans="1:8" ht="15.75" hidden="1">
      <c r="A657" s="188"/>
      <c r="B657" s="189"/>
      <c r="C657" s="190"/>
      <c r="D657" s="190"/>
      <c r="E657" s="191"/>
      <c r="F657" s="192"/>
      <c r="G657" s="70"/>
      <c r="H657" s="70"/>
    </row>
    <row r="658" spans="1:8" ht="15.75" hidden="1">
      <c r="A658" s="188"/>
      <c r="B658" s="189"/>
      <c r="C658" s="190"/>
      <c r="D658" s="190"/>
      <c r="E658" s="191"/>
      <c r="F658" s="192"/>
      <c r="G658" s="70"/>
      <c r="H658" s="70"/>
    </row>
    <row r="659" spans="1:8" ht="15.75" hidden="1">
      <c r="A659" s="188"/>
      <c r="B659" s="189"/>
      <c r="C659" s="190"/>
      <c r="D659" s="190"/>
      <c r="E659" s="191"/>
      <c r="F659" s="192"/>
      <c r="G659" s="70"/>
      <c r="H659" s="70"/>
    </row>
    <row r="660" spans="1:8" ht="15.75" hidden="1">
      <c r="A660" s="188"/>
      <c r="B660" s="189"/>
      <c r="C660" s="190"/>
      <c r="D660" s="190"/>
      <c r="E660" s="191"/>
      <c r="F660" s="192"/>
      <c r="G660" s="70"/>
      <c r="H660" s="70"/>
    </row>
    <row r="661" spans="1:8" ht="15.75" hidden="1">
      <c r="A661" s="188"/>
      <c r="B661" s="189"/>
      <c r="C661" s="190"/>
      <c r="D661" s="190"/>
      <c r="E661" s="191"/>
      <c r="F661" s="192"/>
      <c r="G661" s="70"/>
      <c r="H661" s="70"/>
    </row>
    <row r="662" spans="1:8" ht="15" hidden="1">
      <c r="A662" s="188"/>
      <c r="B662" s="189"/>
      <c r="C662" s="190"/>
      <c r="D662" s="190"/>
      <c r="E662" s="191"/>
      <c r="F662" s="192"/>
      <c r="G662" s="193"/>
      <c r="H662" s="193"/>
    </row>
    <row r="663" spans="1:8" ht="15.75" hidden="1">
      <c r="A663" s="188"/>
      <c r="B663" s="189"/>
      <c r="C663" s="190"/>
      <c r="D663" s="190"/>
      <c r="E663" s="191"/>
      <c r="F663" s="192"/>
      <c r="G663" s="70"/>
      <c r="H663" s="70"/>
    </row>
    <row r="664" spans="1:8" ht="15.75" hidden="1">
      <c r="A664" s="188"/>
      <c r="B664" s="189"/>
      <c r="C664" s="190"/>
      <c r="D664" s="190"/>
      <c r="E664" s="191"/>
      <c r="F664" s="192"/>
      <c r="G664" s="70"/>
      <c r="H664" s="70"/>
    </row>
    <row r="665" spans="1:8" ht="15.75" hidden="1">
      <c r="A665" s="188"/>
      <c r="B665" s="189"/>
      <c r="C665" s="190"/>
      <c r="D665" s="190"/>
      <c r="E665" s="191"/>
      <c r="F665" s="192"/>
      <c r="G665" s="70"/>
      <c r="H665" s="70"/>
    </row>
    <row r="666" spans="1:8" ht="15.75" hidden="1">
      <c r="A666" s="188"/>
      <c r="B666" s="189"/>
      <c r="C666" s="190"/>
      <c r="D666" s="190"/>
      <c r="E666" s="191"/>
      <c r="F666" s="192"/>
      <c r="G666" s="70"/>
      <c r="H666" s="70"/>
    </row>
    <row r="667" spans="1:8" ht="15.75" hidden="1">
      <c r="A667" s="188"/>
      <c r="B667" s="189"/>
      <c r="C667" s="190"/>
      <c r="D667" s="190"/>
      <c r="E667" s="191"/>
      <c r="F667" s="192"/>
      <c r="G667" s="70"/>
      <c r="H667" s="70"/>
    </row>
    <row r="668" spans="1:8" ht="26.25" customHeight="1" hidden="1">
      <c r="A668" s="188"/>
      <c r="B668" s="194"/>
      <c r="C668" s="195"/>
      <c r="D668" s="195"/>
      <c r="E668" s="204"/>
      <c r="F668" s="192"/>
      <c r="G668" s="193"/>
      <c r="H668" s="193"/>
    </row>
    <row r="669" spans="1:8" s="93" customFormat="1" ht="10.5" customHeight="1" hidden="1">
      <c r="A669" s="188"/>
      <c r="B669" s="194"/>
      <c r="C669" s="195"/>
      <c r="D669" s="195"/>
      <c r="E669" s="191"/>
      <c r="F669" s="192"/>
      <c r="G669" s="197"/>
      <c r="H669" s="197"/>
    </row>
    <row r="670" spans="1:8" ht="30" customHeight="1" hidden="1">
      <c r="A670" s="188"/>
      <c r="B670" s="194"/>
      <c r="C670" s="195"/>
      <c r="D670" s="195"/>
      <c r="E670" s="205"/>
      <c r="F670" s="192"/>
      <c r="G670" s="193"/>
      <c r="H670" s="193"/>
    </row>
    <row r="671" spans="1:8" ht="15.75" hidden="1">
      <c r="A671" s="188"/>
      <c r="B671" s="189"/>
      <c r="C671" s="190"/>
      <c r="D671" s="190"/>
      <c r="E671" s="191"/>
      <c r="F671" s="192"/>
      <c r="G671" s="70"/>
      <c r="H671" s="70"/>
    </row>
    <row r="672" spans="1:8" ht="15.75" hidden="1">
      <c r="A672" s="188"/>
      <c r="B672" s="189"/>
      <c r="C672" s="190"/>
      <c r="D672" s="190"/>
      <c r="E672" s="191"/>
      <c r="F672" s="192"/>
      <c r="G672" s="70"/>
      <c r="H672" s="70"/>
    </row>
    <row r="673" spans="1:8" ht="15.75" hidden="1">
      <c r="A673" s="188"/>
      <c r="B673" s="189"/>
      <c r="C673" s="190"/>
      <c r="D673" s="190"/>
      <c r="E673" s="191"/>
      <c r="F673" s="192"/>
      <c r="G673" s="70"/>
      <c r="H673" s="70"/>
    </row>
    <row r="674" spans="1:8" ht="15.75" hidden="1">
      <c r="A674" s="188"/>
      <c r="B674" s="189"/>
      <c r="C674" s="190"/>
      <c r="D674" s="190"/>
      <c r="E674" s="191"/>
      <c r="F674" s="192"/>
      <c r="G674" s="70"/>
      <c r="H674" s="70"/>
    </row>
    <row r="675" spans="1:8" ht="15.75" hidden="1">
      <c r="A675" s="188"/>
      <c r="B675" s="189"/>
      <c r="C675" s="190"/>
      <c r="D675" s="190"/>
      <c r="E675" s="191"/>
      <c r="F675" s="192"/>
      <c r="G675" s="70"/>
      <c r="H675" s="70"/>
    </row>
    <row r="676" spans="1:8" ht="27" customHeight="1" hidden="1">
      <c r="A676" s="188"/>
      <c r="B676" s="194"/>
      <c r="C676" s="195"/>
      <c r="D676" s="195"/>
      <c r="E676" s="204"/>
      <c r="F676" s="192"/>
      <c r="G676" s="193"/>
      <c r="H676" s="193"/>
    </row>
    <row r="677" spans="1:8" s="93" customFormat="1" ht="10.5" customHeight="1" hidden="1">
      <c r="A677" s="188"/>
      <c r="B677" s="194"/>
      <c r="C677" s="195"/>
      <c r="D677" s="195"/>
      <c r="E677" s="191"/>
      <c r="F677" s="192"/>
      <c r="G677" s="197"/>
      <c r="H677" s="197"/>
    </row>
    <row r="678" spans="1:8" ht="12" customHeight="1" hidden="1">
      <c r="A678" s="188"/>
      <c r="B678" s="189"/>
      <c r="C678" s="190"/>
      <c r="D678" s="190"/>
      <c r="E678" s="205"/>
      <c r="F678" s="192"/>
      <c r="G678" s="193"/>
      <c r="H678" s="193"/>
    </row>
    <row r="679" spans="1:8" ht="15.75" hidden="1">
      <c r="A679" s="188"/>
      <c r="B679" s="189"/>
      <c r="C679" s="190"/>
      <c r="D679" s="190"/>
      <c r="E679" s="191"/>
      <c r="F679" s="192"/>
      <c r="G679" s="70"/>
      <c r="H679" s="70"/>
    </row>
    <row r="680" spans="1:8" ht="15.75" hidden="1">
      <c r="A680" s="188"/>
      <c r="B680" s="189"/>
      <c r="C680" s="190"/>
      <c r="D680" s="190"/>
      <c r="E680" s="191"/>
      <c r="F680" s="192"/>
      <c r="G680" s="70"/>
      <c r="H680" s="70"/>
    </row>
    <row r="681" spans="1:8" ht="15.75" hidden="1">
      <c r="A681" s="188"/>
      <c r="B681" s="189"/>
      <c r="C681" s="190"/>
      <c r="D681" s="190"/>
      <c r="E681" s="191"/>
      <c r="F681" s="192"/>
      <c r="G681" s="70"/>
      <c r="H681" s="70"/>
    </row>
    <row r="682" spans="1:8" ht="15.75" hidden="1">
      <c r="A682" s="188"/>
      <c r="B682" s="189"/>
      <c r="C682" s="190"/>
      <c r="D682" s="190"/>
      <c r="E682" s="191"/>
      <c r="F682" s="192"/>
      <c r="G682" s="70"/>
      <c r="H682" s="70"/>
    </row>
    <row r="683" spans="1:8" ht="15.75" hidden="1">
      <c r="A683" s="188"/>
      <c r="B683" s="189"/>
      <c r="C683" s="190"/>
      <c r="D683" s="190"/>
      <c r="E683" s="191"/>
      <c r="F683" s="192"/>
      <c r="G683" s="70"/>
      <c r="H683" s="70"/>
    </row>
    <row r="684" spans="1:8" s="89" customFormat="1" ht="44.25" customHeight="1" hidden="1">
      <c r="A684" s="198"/>
      <c r="B684" s="194"/>
      <c r="C684" s="195"/>
      <c r="D684" s="195"/>
      <c r="E684" s="199"/>
      <c r="F684" s="200"/>
      <c r="G684" s="201"/>
      <c r="H684" s="201"/>
    </row>
    <row r="685" spans="1:8" ht="11.25" customHeight="1" hidden="1">
      <c r="A685" s="188"/>
      <c r="B685" s="194"/>
      <c r="C685" s="195"/>
      <c r="D685" s="195"/>
      <c r="E685" s="191"/>
      <c r="F685" s="192"/>
      <c r="G685" s="70"/>
      <c r="H685" s="70"/>
    </row>
    <row r="686" spans="1:8" ht="15" hidden="1">
      <c r="A686" s="188"/>
      <c r="B686" s="194"/>
      <c r="C686" s="195"/>
      <c r="D686" s="195"/>
      <c r="E686" s="196"/>
      <c r="F686" s="192"/>
      <c r="G686" s="193"/>
      <c r="H686" s="193"/>
    </row>
    <row r="687" spans="1:8" s="93" customFormat="1" ht="10.5" customHeight="1" hidden="1">
      <c r="A687" s="188"/>
      <c r="B687" s="194"/>
      <c r="C687" s="195"/>
      <c r="D687" s="195"/>
      <c r="E687" s="191"/>
      <c r="F687" s="192"/>
      <c r="G687" s="197"/>
      <c r="H687" s="197"/>
    </row>
    <row r="688" spans="1:8" ht="15" hidden="1">
      <c r="A688" s="188"/>
      <c r="B688" s="189"/>
      <c r="C688" s="190"/>
      <c r="D688" s="190"/>
      <c r="E688" s="191"/>
      <c r="F688" s="192"/>
      <c r="G688" s="193"/>
      <c r="H688" s="193"/>
    </row>
    <row r="689" spans="1:8" ht="15.75" hidden="1">
      <c r="A689" s="188"/>
      <c r="B689" s="189"/>
      <c r="C689" s="190"/>
      <c r="D689" s="190"/>
      <c r="E689" s="191"/>
      <c r="F689" s="192"/>
      <c r="G689" s="70"/>
      <c r="H689" s="70"/>
    </row>
    <row r="690" spans="1:8" ht="15.75" hidden="1">
      <c r="A690" s="188"/>
      <c r="B690" s="189"/>
      <c r="C690" s="190"/>
      <c r="D690" s="190"/>
      <c r="E690" s="191"/>
      <c r="F690" s="192"/>
      <c r="G690" s="70"/>
      <c r="H690" s="70"/>
    </row>
    <row r="691" spans="1:8" ht="15.75" hidden="1">
      <c r="A691" s="188"/>
      <c r="B691" s="189"/>
      <c r="C691" s="190"/>
      <c r="D691" s="190"/>
      <c r="E691" s="191"/>
      <c r="F691" s="192"/>
      <c r="G691" s="70"/>
      <c r="H691" s="70"/>
    </row>
    <row r="692" spans="1:8" ht="15.75" hidden="1">
      <c r="A692" s="188"/>
      <c r="B692" s="189"/>
      <c r="C692" s="190"/>
      <c r="D692" s="190"/>
      <c r="E692" s="191"/>
      <c r="F692" s="192"/>
      <c r="G692" s="70"/>
      <c r="H692" s="70"/>
    </row>
    <row r="693" spans="1:8" ht="15.75" hidden="1">
      <c r="A693" s="188"/>
      <c r="B693" s="189"/>
      <c r="C693" s="190"/>
      <c r="D693" s="190"/>
      <c r="E693" s="191"/>
      <c r="F693" s="192"/>
      <c r="G693" s="70"/>
      <c r="H693" s="70"/>
    </row>
    <row r="694" spans="1:8" ht="15" hidden="1">
      <c r="A694" s="188"/>
      <c r="B694" s="189"/>
      <c r="C694" s="190"/>
      <c r="D694" s="190"/>
      <c r="E694" s="191"/>
      <c r="F694" s="192"/>
      <c r="G694" s="193"/>
      <c r="H694" s="193"/>
    </row>
    <row r="695" spans="1:8" ht="15.75" hidden="1">
      <c r="A695" s="188"/>
      <c r="B695" s="189"/>
      <c r="C695" s="190"/>
      <c r="D695" s="190"/>
      <c r="E695" s="191"/>
      <c r="F695" s="192"/>
      <c r="G695" s="70"/>
      <c r="H695" s="70"/>
    </row>
    <row r="696" spans="1:8" ht="15.75" hidden="1">
      <c r="A696" s="188"/>
      <c r="B696" s="189"/>
      <c r="C696" s="190"/>
      <c r="D696" s="190"/>
      <c r="E696" s="191"/>
      <c r="F696" s="192"/>
      <c r="G696" s="70"/>
      <c r="H696" s="70"/>
    </row>
    <row r="697" spans="1:8" ht="15.75" hidden="1">
      <c r="A697" s="188"/>
      <c r="B697" s="189"/>
      <c r="C697" s="190"/>
      <c r="D697" s="190"/>
      <c r="E697" s="191"/>
      <c r="F697" s="192"/>
      <c r="G697" s="70"/>
      <c r="H697" s="70"/>
    </row>
    <row r="698" spans="1:8" ht="15.75" hidden="1">
      <c r="A698" s="188"/>
      <c r="B698" s="189"/>
      <c r="C698" s="190"/>
      <c r="D698" s="190"/>
      <c r="E698" s="191"/>
      <c r="F698" s="192"/>
      <c r="G698" s="70"/>
      <c r="H698" s="70"/>
    </row>
    <row r="699" spans="1:8" ht="6" customHeight="1" hidden="1">
      <c r="A699" s="188"/>
      <c r="B699" s="189"/>
      <c r="C699" s="190"/>
      <c r="D699" s="190"/>
      <c r="E699" s="191"/>
      <c r="F699" s="192"/>
      <c r="G699" s="70"/>
      <c r="H699" s="70"/>
    </row>
    <row r="700" spans="1:8" ht="15" hidden="1">
      <c r="A700" s="188"/>
      <c r="B700" s="194"/>
      <c r="C700" s="195"/>
      <c r="D700" s="195"/>
      <c r="E700" s="196"/>
      <c r="F700" s="192"/>
      <c r="G700" s="193"/>
      <c r="H700" s="193"/>
    </row>
    <row r="701" spans="1:8" s="93" customFormat="1" ht="10.5" customHeight="1" hidden="1">
      <c r="A701" s="188"/>
      <c r="B701" s="194"/>
      <c r="C701" s="195"/>
      <c r="D701" s="195"/>
      <c r="E701" s="191"/>
      <c r="F701" s="192"/>
      <c r="G701" s="197"/>
      <c r="H701" s="197"/>
    </row>
    <row r="702" spans="1:8" ht="15" hidden="1">
      <c r="A702" s="188"/>
      <c r="B702" s="189"/>
      <c r="C702" s="190"/>
      <c r="D702" s="190"/>
      <c r="E702" s="191"/>
      <c r="F702" s="192"/>
      <c r="G702" s="193"/>
      <c r="H702" s="193"/>
    </row>
    <row r="703" spans="1:8" ht="15.75" hidden="1">
      <c r="A703" s="188"/>
      <c r="B703" s="189"/>
      <c r="C703" s="190"/>
      <c r="D703" s="190"/>
      <c r="E703" s="191"/>
      <c r="F703" s="192"/>
      <c r="G703" s="70"/>
      <c r="H703" s="70"/>
    </row>
    <row r="704" spans="1:8" ht="15.75" hidden="1">
      <c r="A704" s="188"/>
      <c r="B704" s="189"/>
      <c r="C704" s="190"/>
      <c r="D704" s="190"/>
      <c r="E704" s="191"/>
      <c r="F704" s="192"/>
      <c r="G704" s="70"/>
      <c r="H704" s="70"/>
    </row>
    <row r="705" spans="1:8" ht="15.75" hidden="1">
      <c r="A705" s="188"/>
      <c r="B705" s="189"/>
      <c r="C705" s="190"/>
      <c r="D705" s="190"/>
      <c r="E705" s="191"/>
      <c r="F705" s="192"/>
      <c r="G705" s="70"/>
      <c r="H705" s="70"/>
    </row>
    <row r="706" spans="1:8" ht="15.75" hidden="1">
      <c r="A706" s="188"/>
      <c r="B706" s="189"/>
      <c r="C706" s="190"/>
      <c r="D706" s="190"/>
      <c r="E706" s="191"/>
      <c r="F706" s="192"/>
      <c r="G706" s="70"/>
      <c r="H706" s="70"/>
    </row>
    <row r="707" spans="1:8" ht="15.75" hidden="1">
      <c r="A707" s="188"/>
      <c r="B707" s="189"/>
      <c r="C707" s="190"/>
      <c r="D707" s="190"/>
      <c r="E707" s="191"/>
      <c r="F707" s="192"/>
      <c r="G707" s="70"/>
      <c r="H707" s="70"/>
    </row>
    <row r="708" spans="1:8" ht="15" hidden="1">
      <c r="A708" s="188"/>
      <c r="B708" s="189"/>
      <c r="C708" s="190"/>
      <c r="D708" s="190"/>
      <c r="E708" s="191"/>
      <c r="F708" s="192"/>
      <c r="G708" s="193"/>
      <c r="H708" s="193"/>
    </row>
    <row r="709" spans="1:8" ht="15.75" hidden="1">
      <c r="A709" s="188"/>
      <c r="B709" s="189"/>
      <c r="C709" s="190"/>
      <c r="D709" s="190"/>
      <c r="E709" s="191"/>
      <c r="F709" s="192"/>
      <c r="G709" s="70"/>
      <c r="H709" s="70"/>
    </row>
    <row r="710" spans="1:8" ht="15.75" hidden="1">
      <c r="A710" s="188"/>
      <c r="B710" s="189"/>
      <c r="C710" s="190"/>
      <c r="D710" s="190"/>
      <c r="E710" s="191"/>
      <c r="F710" s="192"/>
      <c r="G710" s="70"/>
      <c r="H710" s="70"/>
    </row>
    <row r="711" spans="1:8" ht="15.75" hidden="1">
      <c r="A711" s="188"/>
      <c r="B711" s="189"/>
      <c r="C711" s="190"/>
      <c r="D711" s="190"/>
      <c r="E711" s="191"/>
      <c r="F711" s="192"/>
      <c r="G711" s="70"/>
      <c r="H711" s="70"/>
    </row>
    <row r="712" spans="1:8" ht="15.75" hidden="1">
      <c r="A712" s="188"/>
      <c r="B712" s="189"/>
      <c r="C712" s="190"/>
      <c r="D712" s="190"/>
      <c r="E712" s="191"/>
      <c r="F712" s="192"/>
      <c r="G712" s="70"/>
      <c r="H712" s="70"/>
    </row>
    <row r="713" spans="1:8" ht="15.75" hidden="1">
      <c r="A713" s="188"/>
      <c r="B713" s="189"/>
      <c r="C713" s="190"/>
      <c r="D713" s="190"/>
      <c r="E713" s="191"/>
      <c r="F713" s="192"/>
      <c r="G713" s="70"/>
      <c r="H713" s="70"/>
    </row>
    <row r="714" spans="1:8" ht="15" hidden="1">
      <c r="A714" s="188"/>
      <c r="B714" s="194"/>
      <c r="C714" s="195"/>
      <c r="D714" s="195"/>
      <c r="E714" s="196"/>
      <c r="F714" s="192"/>
      <c r="G714" s="193"/>
      <c r="H714" s="193"/>
    </row>
    <row r="715" spans="1:8" s="93" customFormat="1" ht="10.5" customHeight="1" hidden="1">
      <c r="A715" s="188"/>
      <c r="B715" s="194"/>
      <c r="C715" s="195"/>
      <c r="D715" s="195"/>
      <c r="E715" s="191"/>
      <c r="F715" s="192"/>
      <c r="G715" s="197"/>
      <c r="H715" s="197"/>
    </row>
    <row r="716" spans="1:8" ht="15" hidden="1">
      <c r="A716" s="188"/>
      <c r="B716" s="189"/>
      <c r="C716" s="190"/>
      <c r="D716" s="190"/>
      <c r="E716" s="191"/>
      <c r="F716" s="192"/>
      <c r="G716" s="193"/>
      <c r="H716" s="193"/>
    </row>
    <row r="717" spans="1:8" ht="15.75" hidden="1">
      <c r="A717" s="188"/>
      <c r="B717" s="189"/>
      <c r="C717" s="190"/>
      <c r="D717" s="190"/>
      <c r="E717" s="191"/>
      <c r="F717" s="192"/>
      <c r="G717" s="70"/>
      <c r="H717" s="70"/>
    </row>
    <row r="718" spans="1:8" ht="15.75" hidden="1">
      <c r="A718" s="188"/>
      <c r="B718" s="189"/>
      <c r="C718" s="190"/>
      <c r="D718" s="190"/>
      <c r="E718" s="191"/>
      <c r="F718" s="192"/>
      <c r="G718" s="70"/>
      <c r="H718" s="70"/>
    </row>
    <row r="719" spans="1:8" ht="15.75" hidden="1">
      <c r="A719" s="188"/>
      <c r="B719" s="189"/>
      <c r="C719" s="190"/>
      <c r="D719" s="190"/>
      <c r="E719" s="191"/>
      <c r="F719" s="192"/>
      <c r="G719" s="70"/>
      <c r="H719" s="70"/>
    </row>
    <row r="720" spans="1:8" ht="15.75" hidden="1">
      <c r="A720" s="188"/>
      <c r="B720" s="189"/>
      <c r="C720" s="190"/>
      <c r="D720" s="190"/>
      <c r="E720" s="191"/>
      <c r="F720" s="192"/>
      <c r="G720" s="70"/>
      <c r="H720" s="70"/>
    </row>
    <row r="721" spans="1:8" ht="15.75" hidden="1">
      <c r="A721" s="188"/>
      <c r="B721" s="189"/>
      <c r="C721" s="190"/>
      <c r="D721" s="190"/>
      <c r="E721" s="191"/>
      <c r="F721" s="192"/>
      <c r="G721" s="70"/>
      <c r="H721" s="70"/>
    </row>
    <row r="722" spans="1:8" ht="15" hidden="1">
      <c r="A722" s="188"/>
      <c r="B722" s="189"/>
      <c r="C722" s="190"/>
      <c r="D722" s="190"/>
      <c r="E722" s="191"/>
      <c r="F722" s="192"/>
      <c r="G722" s="193"/>
      <c r="H722" s="193"/>
    </row>
    <row r="723" spans="1:8" ht="15.75" hidden="1">
      <c r="A723" s="188"/>
      <c r="B723" s="189"/>
      <c r="C723" s="190"/>
      <c r="D723" s="190"/>
      <c r="E723" s="191"/>
      <c r="F723" s="192"/>
      <c r="G723" s="70"/>
      <c r="H723" s="70"/>
    </row>
    <row r="724" spans="1:8" ht="15.75" hidden="1">
      <c r="A724" s="188"/>
      <c r="B724" s="189"/>
      <c r="C724" s="190"/>
      <c r="D724" s="190"/>
      <c r="E724" s="191"/>
      <c r="F724" s="192"/>
      <c r="G724" s="70"/>
      <c r="H724" s="70"/>
    </row>
    <row r="725" spans="1:8" ht="15.75" hidden="1">
      <c r="A725" s="188"/>
      <c r="B725" s="189"/>
      <c r="C725" s="190"/>
      <c r="D725" s="190"/>
      <c r="E725" s="191"/>
      <c r="F725" s="192"/>
      <c r="G725" s="70"/>
      <c r="H725" s="70"/>
    </row>
    <row r="726" spans="1:8" ht="15.75" hidden="1">
      <c r="A726" s="188"/>
      <c r="B726" s="189"/>
      <c r="C726" s="190"/>
      <c r="D726" s="190"/>
      <c r="E726" s="191"/>
      <c r="F726" s="192"/>
      <c r="G726" s="70"/>
      <c r="H726" s="70"/>
    </row>
    <row r="727" spans="1:8" ht="15.75" hidden="1">
      <c r="A727" s="188"/>
      <c r="B727" s="189"/>
      <c r="C727" s="190"/>
      <c r="D727" s="190"/>
      <c r="E727" s="191"/>
      <c r="F727" s="192"/>
      <c r="G727" s="70"/>
      <c r="H727" s="70"/>
    </row>
    <row r="728" spans="1:8" ht="15" hidden="1">
      <c r="A728" s="188"/>
      <c r="B728" s="194"/>
      <c r="C728" s="195"/>
      <c r="D728" s="195"/>
      <c r="E728" s="196"/>
      <c r="F728" s="192"/>
      <c r="G728" s="193"/>
      <c r="H728" s="193"/>
    </row>
    <row r="729" spans="1:8" s="93" customFormat="1" ht="10.5" customHeight="1" hidden="1">
      <c r="A729" s="188"/>
      <c r="B729" s="194"/>
      <c r="C729" s="195"/>
      <c r="D729" s="195"/>
      <c r="E729" s="191"/>
      <c r="F729" s="192"/>
      <c r="G729" s="197"/>
      <c r="H729" s="197"/>
    </row>
    <row r="730" spans="1:8" ht="15" hidden="1">
      <c r="A730" s="188"/>
      <c r="B730" s="189"/>
      <c r="C730" s="190"/>
      <c r="D730" s="190"/>
      <c r="E730" s="191"/>
      <c r="F730" s="192"/>
      <c r="G730" s="193"/>
      <c r="H730" s="193"/>
    </row>
    <row r="731" spans="1:8" ht="15.75" hidden="1">
      <c r="A731" s="188"/>
      <c r="B731" s="189"/>
      <c r="C731" s="190"/>
      <c r="D731" s="190"/>
      <c r="E731" s="191"/>
      <c r="F731" s="192"/>
      <c r="G731" s="70"/>
      <c r="H731" s="70"/>
    </row>
    <row r="732" spans="1:8" ht="15.75" hidden="1">
      <c r="A732" s="188"/>
      <c r="B732" s="189"/>
      <c r="C732" s="190"/>
      <c r="D732" s="190"/>
      <c r="E732" s="191"/>
      <c r="F732" s="192"/>
      <c r="G732" s="70"/>
      <c r="H732" s="70"/>
    </row>
    <row r="733" spans="1:8" ht="15.75" hidden="1">
      <c r="A733" s="188"/>
      <c r="B733" s="189"/>
      <c r="C733" s="190"/>
      <c r="D733" s="190"/>
      <c r="E733" s="191"/>
      <c r="F733" s="192"/>
      <c r="G733" s="70"/>
      <c r="H733" s="70"/>
    </row>
    <row r="734" spans="1:8" ht="15.75" hidden="1">
      <c r="A734" s="188"/>
      <c r="B734" s="189"/>
      <c r="C734" s="190"/>
      <c r="D734" s="190"/>
      <c r="E734" s="191"/>
      <c r="F734" s="192"/>
      <c r="G734" s="70"/>
      <c r="H734" s="70"/>
    </row>
    <row r="735" spans="1:8" ht="15.75" hidden="1">
      <c r="A735" s="188"/>
      <c r="B735" s="189"/>
      <c r="C735" s="190"/>
      <c r="D735" s="190"/>
      <c r="E735" s="191"/>
      <c r="F735" s="192"/>
      <c r="G735" s="70"/>
      <c r="H735" s="70"/>
    </row>
    <row r="736" spans="1:8" ht="15" hidden="1">
      <c r="A736" s="188"/>
      <c r="B736" s="189"/>
      <c r="C736" s="190"/>
      <c r="D736" s="190"/>
      <c r="E736" s="191"/>
      <c r="F736" s="192"/>
      <c r="G736" s="193"/>
      <c r="H736" s="193"/>
    </row>
    <row r="737" spans="1:8" ht="15.75" hidden="1">
      <c r="A737" s="188"/>
      <c r="B737" s="189"/>
      <c r="C737" s="190"/>
      <c r="D737" s="190"/>
      <c r="E737" s="191"/>
      <c r="F737" s="192"/>
      <c r="G737" s="70"/>
      <c r="H737" s="70"/>
    </row>
    <row r="738" spans="1:8" ht="15.75" hidden="1">
      <c r="A738" s="188"/>
      <c r="B738" s="189"/>
      <c r="C738" s="190"/>
      <c r="D738" s="190"/>
      <c r="E738" s="191"/>
      <c r="F738" s="192"/>
      <c r="G738" s="70"/>
      <c r="H738" s="70"/>
    </row>
    <row r="739" spans="1:8" ht="15.75" hidden="1">
      <c r="A739" s="188"/>
      <c r="B739" s="189"/>
      <c r="C739" s="190"/>
      <c r="D739" s="190"/>
      <c r="E739" s="191"/>
      <c r="F739" s="192"/>
      <c r="G739" s="70"/>
      <c r="H739" s="70"/>
    </row>
    <row r="740" spans="1:8" ht="15.75" hidden="1">
      <c r="A740" s="188"/>
      <c r="B740" s="189"/>
      <c r="C740" s="190"/>
      <c r="D740" s="190"/>
      <c r="E740" s="191"/>
      <c r="F740" s="192"/>
      <c r="G740" s="70"/>
      <c r="H740" s="70"/>
    </row>
    <row r="741" spans="1:8" ht="15.75" hidden="1">
      <c r="A741" s="188"/>
      <c r="B741" s="189"/>
      <c r="C741" s="190"/>
      <c r="D741" s="190"/>
      <c r="E741" s="191"/>
      <c r="F741" s="192"/>
      <c r="G741" s="70"/>
      <c r="H741" s="70"/>
    </row>
    <row r="742" spans="1:8" ht="15" hidden="1">
      <c r="A742" s="188"/>
      <c r="B742" s="194"/>
      <c r="C742" s="195"/>
      <c r="D742" s="195"/>
      <c r="E742" s="196"/>
      <c r="F742" s="192"/>
      <c r="G742" s="193"/>
      <c r="H742" s="193"/>
    </row>
    <row r="743" spans="1:8" s="93" customFormat="1" ht="10.5" customHeight="1" hidden="1">
      <c r="A743" s="188"/>
      <c r="B743" s="194"/>
      <c r="C743" s="195"/>
      <c r="D743" s="195"/>
      <c r="E743" s="191"/>
      <c r="F743" s="192"/>
      <c r="G743" s="197"/>
      <c r="H743" s="197"/>
    </row>
    <row r="744" spans="1:8" ht="15" hidden="1">
      <c r="A744" s="188"/>
      <c r="B744" s="189"/>
      <c r="C744" s="190"/>
      <c r="D744" s="190"/>
      <c r="E744" s="191"/>
      <c r="F744" s="192"/>
      <c r="G744" s="193"/>
      <c r="H744" s="193"/>
    </row>
    <row r="745" spans="1:8" ht="15.75" hidden="1">
      <c r="A745" s="188"/>
      <c r="B745" s="189"/>
      <c r="C745" s="190"/>
      <c r="D745" s="190"/>
      <c r="E745" s="191"/>
      <c r="F745" s="192"/>
      <c r="G745" s="70"/>
      <c r="H745" s="70"/>
    </row>
    <row r="746" spans="1:8" ht="15.75" hidden="1">
      <c r="A746" s="188"/>
      <c r="B746" s="189"/>
      <c r="C746" s="190"/>
      <c r="D746" s="190"/>
      <c r="E746" s="191"/>
      <c r="F746" s="192"/>
      <c r="G746" s="70"/>
      <c r="H746" s="70"/>
    </row>
    <row r="747" spans="1:8" ht="15.75" hidden="1">
      <c r="A747" s="188"/>
      <c r="B747" s="189"/>
      <c r="C747" s="190"/>
      <c r="D747" s="190"/>
      <c r="E747" s="191"/>
      <c r="F747" s="192"/>
      <c r="G747" s="70"/>
      <c r="H747" s="70"/>
    </row>
    <row r="748" spans="1:8" ht="15.75" hidden="1">
      <c r="A748" s="188"/>
      <c r="B748" s="189"/>
      <c r="C748" s="190"/>
      <c r="D748" s="190"/>
      <c r="E748" s="191"/>
      <c r="F748" s="192"/>
      <c r="G748" s="70"/>
      <c r="H748" s="70"/>
    </row>
    <row r="749" spans="1:8" ht="15.75" hidden="1">
      <c r="A749" s="188"/>
      <c r="B749" s="189"/>
      <c r="C749" s="190"/>
      <c r="D749" s="190"/>
      <c r="E749" s="191"/>
      <c r="F749" s="192"/>
      <c r="G749" s="70"/>
      <c r="H749" s="70"/>
    </row>
    <row r="750" spans="1:8" ht="15" hidden="1">
      <c r="A750" s="188"/>
      <c r="B750" s="189"/>
      <c r="C750" s="190"/>
      <c r="D750" s="190"/>
      <c r="E750" s="191"/>
      <c r="F750" s="192"/>
      <c r="G750" s="193"/>
      <c r="H750" s="193"/>
    </row>
    <row r="751" spans="1:8" ht="15.75" hidden="1">
      <c r="A751" s="188"/>
      <c r="B751" s="189"/>
      <c r="C751" s="190"/>
      <c r="D751" s="190"/>
      <c r="E751" s="191"/>
      <c r="F751" s="192"/>
      <c r="G751" s="70"/>
      <c r="H751" s="70"/>
    </row>
    <row r="752" spans="1:8" ht="15.75" hidden="1">
      <c r="A752" s="188"/>
      <c r="B752" s="189"/>
      <c r="C752" s="190"/>
      <c r="D752" s="190"/>
      <c r="E752" s="191"/>
      <c r="F752" s="192"/>
      <c r="G752" s="70"/>
      <c r="H752" s="70"/>
    </row>
    <row r="753" spans="1:8" ht="15.75" hidden="1">
      <c r="A753" s="188"/>
      <c r="B753" s="189"/>
      <c r="C753" s="190"/>
      <c r="D753" s="190"/>
      <c r="E753" s="191"/>
      <c r="F753" s="192"/>
      <c r="G753" s="70"/>
      <c r="H753" s="70"/>
    </row>
    <row r="754" spans="1:8" ht="15.75" hidden="1">
      <c r="A754" s="188"/>
      <c r="B754" s="189"/>
      <c r="C754" s="190"/>
      <c r="D754" s="190"/>
      <c r="E754" s="191"/>
      <c r="F754" s="192"/>
      <c r="G754" s="70"/>
      <c r="H754" s="70"/>
    </row>
    <row r="755" spans="1:8" ht="7.5" customHeight="1" hidden="1">
      <c r="A755" s="188"/>
      <c r="B755" s="189"/>
      <c r="C755" s="190"/>
      <c r="D755" s="190"/>
      <c r="E755" s="191"/>
      <c r="F755" s="192"/>
      <c r="G755" s="70"/>
      <c r="H755" s="70"/>
    </row>
    <row r="756" spans="1:8" ht="15" hidden="1">
      <c r="A756" s="188"/>
      <c r="B756" s="194"/>
      <c r="C756" s="195"/>
      <c r="D756" s="195"/>
      <c r="E756" s="196"/>
      <c r="F756" s="192"/>
      <c r="G756" s="193"/>
      <c r="H756" s="193"/>
    </row>
    <row r="757" spans="1:8" s="93" customFormat="1" ht="10.5" customHeight="1" hidden="1">
      <c r="A757" s="188"/>
      <c r="B757" s="194"/>
      <c r="C757" s="195"/>
      <c r="D757" s="195"/>
      <c r="E757" s="191"/>
      <c r="F757" s="192"/>
      <c r="G757" s="197"/>
      <c r="H757" s="197"/>
    </row>
    <row r="758" spans="1:8" ht="15" hidden="1">
      <c r="A758" s="188"/>
      <c r="B758" s="189"/>
      <c r="C758" s="190"/>
      <c r="D758" s="190"/>
      <c r="E758" s="191"/>
      <c r="F758" s="192"/>
      <c r="G758" s="193"/>
      <c r="H758" s="193"/>
    </row>
    <row r="759" spans="1:8" ht="15.75" hidden="1">
      <c r="A759" s="188"/>
      <c r="B759" s="189"/>
      <c r="C759" s="190"/>
      <c r="D759" s="190"/>
      <c r="E759" s="191"/>
      <c r="F759" s="192"/>
      <c r="G759" s="70"/>
      <c r="H759" s="70"/>
    </row>
    <row r="760" spans="1:8" ht="15.75" hidden="1">
      <c r="A760" s="188"/>
      <c r="B760" s="189"/>
      <c r="C760" s="190"/>
      <c r="D760" s="190"/>
      <c r="E760" s="191"/>
      <c r="F760" s="192"/>
      <c r="G760" s="70"/>
      <c r="H760" s="70"/>
    </row>
    <row r="761" spans="1:8" ht="15.75" hidden="1">
      <c r="A761" s="188"/>
      <c r="B761" s="189"/>
      <c r="C761" s="190"/>
      <c r="D761" s="190"/>
      <c r="E761" s="191"/>
      <c r="F761" s="192"/>
      <c r="G761" s="70"/>
      <c r="H761" s="70"/>
    </row>
    <row r="762" spans="1:8" ht="15.75" hidden="1">
      <c r="A762" s="188"/>
      <c r="B762" s="189"/>
      <c r="C762" s="190"/>
      <c r="D762" s="190"/>
      <c r="E762" s="191"/>
      <c r="F762" s="192"/>
      <c r="G762" s="70"/>
      <c r="H762" s="70"/>
    </row>
    <row r="763" spans="1:8" ht="15.75" hidden="1">
      <c r="A763" s="188"/>
      <c r="B763" s="189"/>
      <c r="C763" s="190"/>
      <c r="D763" s="190"/>
      <c r="E763" s="191"/>
      <c r="F763" s="192"/>
      <c r="G763" s="70"/>
      <c r="H763" s="70"/>
    </row>
    <row r="764" spans="1:8" ht="15" hidden="1">
      <c r="A764" s="188"/>
      <c r="B764" s="194"/>
      <c r="C764" s="195"/>
      <c r="D764" s="195"/>
      <c r="E764" s="196"/>
      <c r="F764" s="192"/>
      <c r="G764" s="193"/>
      <c r="H764" s="193"/>
    </row>
    <row r="765" spans="1:8" s="93" customFormat="1" ht="10.5" customHeight="1" hidden="1">
      <c r="A765" s="188"/>
      <c r="B765" s="194"/>
      <c r="C765" s="195"/>
      <c r="D765" s="195"/>
      <c r="E765" s="191"/>
      <c r="F765" s="192"/>
      <c r="G765" s="197"/>
      <c r="H765" s="197"/>
    </row>
    <row r="766" spans="1:8" ht="15" hidden="1">
      <c r="A766" s="188"/>
      <c r="B766" s="189"/>
      <c r="C766" s="190"/>
      <c r="D766" s="190"/>
      <c r="E766" s="191"/>
      <c r="F766" s="192"/>
      <c r="G766" s="193"/>
      <c r="H766" s="193"/>
    </row>
    <row r="767" spans="1:8" ht="15.75" hidden="1">
      <c r="A767" s="188"/>
      <c r="B767" s="189"/>
      <c r="C767" s="190"/>
      <c r="D767" s="190"/>
      <c r="E767" s="191"/>
      <c r="F767" s="192"/>
      <c r="G767" s="70"/>
      <c r="H767" s="70"/>
    </row>
    <row r="768" spans="1:8" ht="15.75" hidden="1">
      <c r="A768" s="188"/>
      <c r="B768" s="189"/>
      <c r="C768" s="190"/>
      <c r="D768" s="190"/>
      <c r="E768" s="191"/>
      <c r="F768" s="192"/>
      <c r="G768" s="70"/>
      <c r="H768" s="70"/>
    </row>
    <row r="769" spans="1:8" ht="15.75" hidden="1">
      <c r="A769" s="188"/>
      <c r="B769" s="189"/>
      <c r="C769" s="190"/>
      <c r="D769" s="190"/>
      <c r="E769" s="191"/>
      <c r="F769" s="192"/>
      <c r="G769" s="70"/>
      <c r="H769" s="70"/>
    </row>
    <row r="770" spans="1:8" ht="15.75" hidden="1">
      <c r="A770" s="188"/>
      <c r="B770" s="189"/>
      <c r="C770" s="190"/>
      <c r="D770" s="190"/>
      <c r="E770" s="191"/>
      <c r="F770" s="192"/>
      <c r="G770" s="70"/>
      <c r="H770" s="70"/>
    </row>
    <row r="771" spans="1:8" ht="15.75" hidden="1">
      <c r="A771" s="188"/>
      <c r="B771" s="189"/>
      <c r="C771" s="190"/>
      <c r="D771" s="190"/>
      <c r="E771" s="191"/>
      <c r="F771" s="192"/>
      <c r="G771" s="70"/>
      <c r="H771" s="70"/>
    </row>
    <row r="772" spans="1:8" ht="15" hidden="1">
      <c r="A772" s="188"/>
      <c r="B772" s="194"/>
      <c r="C772" s="195"/>
      <c r="D772" s="195"/>
      <c r="E772" s="196"/>
      <c r="F772" s="192"/>
      <c r="G772" s="193"/>
      <c r="H772" s="193"/>
    </row>
    <row r="773" spans="1:8" s="93" customFormat="1" ht="10.5" customHeight="1" hidden="1">
      <c r="A773" s="188"/>
      <c r="B773" s="194"/>
      <c r="C773" s="195"/>
      <c r="D773" s="195"/>
      <c r="E773" s="191"/>
      <c r="F773" s="192"/>
      <c r="G773" s="197"/>
      <c r="H773" s="197"/>
    </row>
    <row r="774" spans="1:8" ht="15" hidden="1">
      <c r="A774" s="188"/>
      <c r="B774" s="189"/>
      <c r="C774" s="190"/>
      <c r="D774" s="190"/>
      <c r="E774" s="191"/>
      <c r="F774" s="192"/>
      <c r="G774" s="193"/>
      <c r="H774" s="193"/>
    </row>
    <row r="775" spans="1:8" ht="15.75" hidden="1">
      <c r="A775" s="188"/>
      <c r="B775" s="189"/>
      <c r="C775" s="190"/>
      <c r="D775" s="190"/>
      <c r="E775" s="191"/>
      <c r="F775" s="192"/>
      <c r="G775" s="70"/>
      <c r="H775" s="70"/>
    </row>
    <row r="776" spans="1:8" ht="2.25" customHeight="1" hidden="1">
      <c r="A776" s="188"/>
      <c r="B776" s="189"/>
      <c r="C776" s="190"/>
      <c r="D776" s="190"/>
      <c r="E776" s="191"/>
      <c r="F776" s="192"/>
      <c r="G776" s="70"/>
      <c r="H776" s="70"/>
    </row>
    <row r="777" spans="1:8" ht="15.75" hidden="1">
      <c r="A777" s="188"/>
      <c r="B777" s="189"/>
      <c r="C777" s="190"/>
      <c r="D777" s="190"/>
      <c r="E777" s="191"/>
      <c r="F777" s="192"/>
      <c r="G777" s="70"/>
      <c r="H777" s="70"/>
    </row>
    <row r="778" spans="1:8" ht="15.75" hidden="1">
      <c r="A778" s="188"/>
      <c r="B778" s="189"/>
      <c r="C778" s="190"/>
      <c r="D778" s="190"/>
      <c r="E778" s="191"/>
      <c r="F778" s="192"/>
      <c r="G778" s="70"/>
      <c r="H778" s="70"/>
    </row>
    <row r="779" spans="1:8" ht="15.75" hidden="1">
      <c r="A779" s="188"/>
      <c r="B779" s="189"/>
      <c r="C779" s="190"/>
      <c r="D779" s="190"/>
      <c r="E779" s="191"/>
      <c r="F779" s="192"/>
      <c r="G779" s="70"/>
      <c r="H779" s="70"/>
    </row>
    <row r="780" spans="1:8" s="89" customFormat="1" ht="42" customHeight="1" hidden="1">
      <c r="A780" s="198"/>
      <c r="B780" s="194"/>
      <c r="C780" s="195"/>
      <c r="D780" s="195"/>
      <c r="E780" s="199"/>
      <c r="F780" s="200"/>
      <c r="G780" s="201"/>
      <c r="H780" s="201"/>
    </row>
    <row r="781" spans="1:8" ht="11.25" customHeight="1" hidden="1">
      <c r="A781" s="188"/>
      <c r="B781" s="194"/>
      <c r="C781" s="195"/>
      <c r="D781" s="195"/>
      <c r="E781" s="191"/>
      <c r="F781" s="192"/>
      <c r="G781" s="70"/>
      <c r="H781" s="70"/>
    </row>
    <row r="782" spans="1:8" ht="15" hidden="1">
      <c r="A782" s="188"/>
      <c r="B782" s="194"/>
      <c r="C782" s="195"/>
      <c r="D782" s="195"/>
      <c r="E782" s="196"/>
      <c r="F782" s="192"/>
      <c r="G782" s="193"/>
      <c r="H782" s="193"/>
    </row>
    <row r="783" spans="1:8" s="93" customFormat="1" ht="13.5" customHeight="1" hidden="1">
      <c r="A783" s="188"/>
      <c r="B783" s="194"/>
      <c r="C783" s="195"/>
      <c r="D783" s="195"/>
      <c r="E783" s="191"/>
      <c r="F783" s="192"/>
      <c r="G783" s="197"/>
      <c r="H783" s="197"/>
    </row>
    <row r="784" spans="1:8" ht="15" hidden="1">
      <c r="A784" s="188"/>
      <c r="B784" s="189"/>
      <c r="C784" s="190"/>
      <c r="D784" s="190"/>
      <c r="E784" s="191"/>
      <c r="F784" s="192"/>
      <c r="G784" s="193"/>
      <c r="H784" s="193"/>
    </row>
    <row r="785" spans="1:8" ht="15.75" hidden="1">
      <c r="A785" s="188"/>
      <c r="B785" s="189"/>
      <c r="C785" s="190"/>
      <c r="D785" s="190"/>
      <c r="E785" s="191"/>
      <c r="F785" s="192"/>
      <c r="G785" s="70"/>
      <c r="H785" s="70"/>
    </row>
    <row r="786" spans="1:8" ht="15.75" hidden="1">
      <c r="A786" s="188"/>
      <c r="B786" s="189"/>
      <c r="C786" s="190"/>
      <c r="D786" s="190"/>
      <c r="E786" s="191"/>
      <c r="F786" s="192"/>
      <c r="G786" s="70"/>
      <c r="H786" s="70"/>
    </row>
    <row r="787" spans="1:8" ht="15.75" hidden="1">
      <c r="A787" s="188"/>
      <c r="B787" s="189"/>
      <c r="C787" s="190"/>
      <c r="D787" s="190"/>
      <c r="E787" s="191"/>
      <c r="F787" s="192"/>
      <c r="G787" s="70"/>
      <c r="H787" s="70"/>
    </row>
    <row r="788" spans="1:8" ht="15.75" hidden="1">
      <c r="A788" s="188"/>
      <c r="B788" s="189"/>
      <c r="C788" s="190"/>
      <c r="D788" s="190"/>
      <c r="E788" s="191"/>
      <c r="F788" s="192"/>
      <c r="G788" s="70"/>
      <c r="H788" s="70"/>
    </row>
    <row r="789" spans="1:8" ht="15.75" hidden="1">
      <c r="A789" s="188"/>
      <c r="B789" s="189"/>
      <c r="C789" s="190"/>
      <c r="D789" s="190"/>
      <c r="E789" s="191"/>
      <c r="F789" s="192"/>
      <c r="G789" s="70"/>
      <c r="H789" s="70"/>
    </row>
    <row r="790" spans="1:8" ht="15" hidden="1">
      <c r="A790" s="188"/>
      <c r="B790" s="189"/>
      <c r="C790" s="190"/>
      <c r="D790" s="190"/>
      <c r="E790" s="191"/>
      <c r="F790" s="192"/>
      <c r="G790" s="193"/>
      <c r="H790" s="193"/>
    </row>
    <row r="791" spans="1:8" ht="15.75" hidden="1">
      <c r="A791" s="188"/>
      <c r="B791" s="189"/>
      <c r="C791" s="190"/>
      <c r="D791" s="190"/>
      <c r="E791" s="191"/>
      <c r="F791" s="192"/>
      <c r="G791" s="70"/>
      <c r="H791" s="70"/>
    </row>
    <row r="792" spans="1:8" ht="15.75" hidden="1">
      <c r="A792" s="188"/>
      <c r="B792" s="189"/>
      <c r="C792" s="190"/>
      <c r="D792" s="190"/>
      <c r="E792" s="191"/>
      <c r="F792" s="192"/>
      <c r="G792" s="70"/>
      <c r="H792" s="70"/>
    </row>
    <row r="793" spans="1:8" ht="15.75" hidden="1">
      <c r="A793" s="188"/>
      <c r="B793" s="189"/>
      <c r="C793" s="190"/>
      <c r="D793" s="190"/>
      <c r="E793" s="191"/>
      <c r="F793" s="192"/>
      <c r="G793" s="70"/>
      <c r="H793" s="70"/>
    </row>
    <row r="794" spans="1:8" ht="1.5" customHeight="1" hidden="1">
      <c r="A794" s="188"/>
      <c r="B794" s="189"/>
      <c r="C794" s="190"/>
      <c r="D794" s="190"/>
      <c r="E794" s="191"/>
      <c r="F794" s="192"/>
      <c r="G794" s="70"/>
      <c r="H794" s="70"/>
    </row>
    <row r="795" spans="1:8" ht="15.75" hidden="1">
      <c r="A795" s="188"/>
      <c r="B795" s="189"/>
      <c r="C795" s="190"/>
      <c r="D795" s="190"/>
      <c r="E795" s="191"/>
      <c r="F795" s="192"/>
      <c r="G795" s="70"/>
      <c r="H795" s="70"/>
    </row>
    <row r="796" spans="1:8" ht="15" hidden="1">
      <c r="A796" s="188"/>
      <c r="B796" s="194"/>
      <c r="C796" s="195"/>
      <c r="D796" s="195"/>
      <c r="E796" s="196"/>
      <c r="F796" s="192"/>
      <c r="G796" s="193"/>
      <c r="H796" s="193"/>
    </row>
    <row r="797" spans="1:8" s="93" customFormat="1" ht="10.5" customHeight="1" hidden="1">
      <c r="A797" s="188"/>
      <c r="B797" s="194"/>
      <c r="C797" s="195"/>
      <c r="D797" s="195"/>
      <c r="E797" s="191"/>
      <c r="F797" s="192"/>
      <c r="G797" s="197"/>
      <c r="H797" s="197"/>
    </row>
    <row r="798" spans="1:8" ht="15" hidden="1">
      <c r="A798" s="188"/>
      <c r="B798" s="189"/>
      <c r="C798" s="190"/>
      <c r="D798" s="190"/>
      <c r="E798" s="191"/>
      <c r="F798" s="192"/>
      <c r="G798" s="193"/>
      <c r="H798" s="193"/>
    </row>
    <row r="799" spans="1:8" ht="15.75" hidden="1">
      <c r="A799" s="188"/>
      <c r="B799" s="189"/>
      <c r="C799" s="190"/>
      <c r="D799" s="190"/>
      <c r="E799" s="191"/>
      <c r="F799" s="192"/>
      <c r="G799" s="70"/>
      <c r="H799" s="70"/>
    </row>
    <row r="800" spans="1:8" ht="15.75" hidden="1">
      <c r="A800" s="188"/>
      <c r="B800" s="189"/>
      <c r="C800" s="190"/>
      <c r="D800" s="190"/>
      <c r="E800" s="191"/>
      <c r="F800" s="192"/>
      <c r="G800" s="70"/>
      <c r="H800" s="70"/>
    </row>
    <row r="801" spans="1:8" ht="15.75" hidden="1">
      <c r="A801" s="188"/>
      <c r="B801" s="189"/>
      <c r="C801" s="190"/>
      <c r="D801" s="190"/>
      <c r="E801" s="191"/>
      <c r="F801" s="192"/>
      <c r="G801" s="70"/>
      <c r="H801" s="70"/>
    </row>
    <row r="802" spans="1:8" ht="15.75" hidden="1">
      <c r="A802" s="188"/>
      <c r="B802" s="189"/>
      <c r="C802" s="190"/>
      <c r="D802" s="190"/>
      <c r="E802" s="191"/>
      <c r="F802" s="192"/>
      <c r="G802" s="70"/>
      <c r="H802" s="70"/>
    </row>
    <row r="803" spans="1:8" ht="15.75" hidden="1">
      <c r="A803" s="188"/>
      <c r="B803" s="189"/>
      <c r="C803" s="190"/>
      <c r="D803" s="190"/>
      <c r="E803" s="191"/>
      <c r="F803" s="192"/>
      <c r="G803" s="70"/>
      <c r="H803" s="70"/>
    </row>
    <row r="804" spans="1:8" ht="15" hidden="1">
      <c r="A804" s="188"/>
      <c r="B804" s="194"/>
      <c r="C804" s="195"/>
      <c r="D804" s="195"/>
      <c r="E804" s="196"/>
      <c r="F804" s="192"/>
      <c r="G804" s="193"/>
      <c r="H804" s="193"/>
    </row>
    <row r="805" spans="1:8" s="93" customFormat="1" ht="10.5" customHeight="1" hidden="1">
      <c r="A805" s="188"/>
      <c r="B805" s="194"/>
      <c r="C805" s="195"/>
      <c r="D805" s="195"/>
      <c r="E805" s="191"/>
      <c r="F805" s="192"/>
      <c r="G805" s="197"/>
      <c r="H805" s="197"/>
    </row>
    <row r="806" spans="1:8" s="93" customFormat="1" ht="16.5" customHeight="1" hidden="1">
      <c r="A806" s="188"/>
      <c r="B806" s="189"/>
      <c r="C806" s="190"/>
      <c r="D806" s="190"/>
      <c r="E806" s="191"/>
      <c r="F806" s="192"/>
      <c r="G806" s="193"/>
      <c r="H806" s="193"/>
    </row>
    <row r="807" spans="1:8" ht="15.75" hidden="1">
      <c r="A807" s="188"/>
      <c r="B807" s="189"/>
      <c r="C807" s="190"/>
      <c r="D807" s="190"/>
      <c r="E807" s="191"/>
      <c r="F807" s="192"/>
      <c r="G807" s="70"/>
      <c r="H807" s="70"/>
    </row>
    <row r="808" spans="1:8" ht="15.75" hidden="1">
      <c r="A808" s="188"/>
      <c r="B808" s="189"/>
      <c r="C808" s="190"/>
      <c r="D808" s="190"/>
      <c r="E808" s="191"/>
      <c r="F808" s="192"/>
      <c r="G808" s="70"/>
      <c r="H808" s="70"/>
    </row>
    <row r="809" spans="1:8" ht="15.75" hidden="1">
      <c r="A809" s="188"/>
      <c r="B809" s="189"/>
      <c r="C809" s="190"/>
      <c r="D809" s="190"/>
      <c r="E809" s="191"/>
      <c r="F809" s="192"/>
      <c r="G809" s="70"/>
      <c r="H809" s="70"/>
    </row>
    <row r="810" spans="1:8" ht="15.75" hidden="1">
      <c r="A810" s="188"/>
      <c r="B810" s="189"/>
      <c r="C810" s="190"/>
      <c r="D810" s="190"/>
      <c r="E810" s="191"/>
      <c r="F810" s="192"/>
      <c r="G810" s="70"/>
      <c r="H810" s="70"/>
    </row>
    <row r="811" spans="1:8" ht="15.75" hidden="1">
      <c r="A811" s="188"/>
      <c r="B811" s="189"/>
      <c r="C811" s="190"/>
      <c r="D811" s="190"/>
      <c r="E811" s="191"/>
      <c r="F811" s="192"/>
      <c r="G811" s="70"/>
      <c r="H811" s="70"/>
    </row>
    <row r="812" spans="1:8" ht="15" hidden="1">
      <c r="A812" s="188"/>
      <c r="B812" s="194"/>
      <c r="C812" s="195"/>
      <c r="D812" s="195"/>
      <c r="E812" s="196"/>
      <c r="F812" s="192"/>
      <c r="G812" s="193"/>
      <c r="H812" s="193"/>
    </row>
    <row r="813" spans="1:8" s="93" customFormat="1" ht="10.5" customHeight="1" hidden="1">
      <c r="A813" s="188"/>
      <c r="B813" s="194"/>
      <c r="C813" s="195"/>
      <c r="D813" s="195"/>
      <c r="E813" s="191"/>
      <c r="F813" s="192"/>
      <c r="G813" s="197"/>
      <c r="H813" s="197"/>
    </row>
    <row r="814" spans="1:8" ht="15" hidden="1">
      <c r="A814" s="188"/>
      <c r="B814" s="189"/>
      <c r="C814" s="190"/>
      <c r="D814" s="190"/>
      <c r="E814" s="191"/>
      <c r="F814" s="192"/>
      <c r="G814" s="193"/>
      <c r="H814" s="193"/>
    </row>
    <row r="815" spans="1:8" ht="15.75" hidden="1">
      <c r="A815" s="188"/>
      <c r="B815" s="189"/>
      <c r="C815" s="190"/>
      <c r="D815" s="190"/>
      <c r="E815" s="191"/>
      <c r="F815" s="192"/>
      <c r="G815" s="70"/>
      <c r="H815" s="70"/>
    </row>
    <row r="816" spans="1:8" ht="15.75" hidden="1">
      <c r="A816" s="188"/>
      <c r="B816" s="189"/>
      <c r="C816" s="190"/>
      <c r="D816" s="190"/>
      <c r="E816" s="191"/>
      <c r="F816" s="192"/>
      <c r="G816" s="70"/>
      <c r="H816" s="70"/>
    </row>
    <row r="817" spans="1:8" ht="15.75" hidden="1">
      <c r="A817" s="188"/>
      <c r="B817" s="189"/>
      <c r="C817" s="190"/>
      <c r="D817" s="190"/>
      <c r="E817" s="191"/>
      <c r="F817" s="192"/>
      <c r="G817" s="70"/>
      <c r="H817" s="70"/>
    </row>
    <row r="818" spans="1:8" ht="15.75" hidden="1">
      <c r="A818" s="188"/>
      <c r="B818" s="189"/>
      <c r="C818" s="190"/>
      <c r="D818" s="190"/>
      <c r="E818" s="191"/>
      <c r="F818" s="192"/>
      <c r="G818" s="70"/>
      <c r="H818" s="70"/>
    </row>
    <row r="819" spans="1:8" ht="3" customHeight="1" hidden="1">
      <c r="A819" s="188"/>
      <c r="B819" s="189"/>
      <c r="C819" s="190"/>
      <c r="D819" s="190"/>
      <c r="E819" s="191"/>
      <c r="F819" s="192"/>
      <c r="G819" s="70"/>
      <c r="H819" s="70"/>
    </row>
    <row r="820" spans="1:8" ht="15" hidden="1">
      <c r="A820" s="188"/>
      <c r="B820" s="194"/>
      <c r="C820" s="195"/>
      <c r="D820" s="195"/>
      <c r="E820" s="196"/>
      <c r="F820" s="192"/>
      <c r="G820" s="193"/>
      <c r="H820" s="193"/>
    </row>
    <row r="821" spans="1:8" s="93" customFormat="1" ht="10.5" customHeight="1" hidden="1">
      <c r="A821" s="188"/>
      <c r="B821" s="194"/>
      <c r="C821" s="195"/>
      <c r="D821" s="195"/>
      <c r="E821" s="191"/>
      <c r="F821" s="192"/>
      <c r="G821" s="197"/>
      <c r="H821" s="197"/>
    </row>
    <row r="822" spans="1:8" ht="15" hidden="1">
      <c r="A822" s="188"/>
      <c r="B822" s="189"/>
      <c r="C822" s="190"/>
      <c r="D822" s="190"/>
      <c r="E822" s="191"/>
      <c r="F822" s="192"/>
      <c r="G822" s="193"/>
      <c r="H822" s="193"/>
    </row>
    <row r="823" spans="1:8" ht="15.75" hidden="1">
      <c r="A823" s="188"/>
      <c r="B823" s="189"/>
      <c r="C823" s="190"/>
      <c r="D823" s="190"/>
      <c r="E823" s="191"/>
      <c r="F823" s="192"/>
      <c r="G823" s="70"/>
      <c r="H823" s="70"/>
    </row>
    <row r="824" spans="1:8" ht="15.75" hidden="1">
      <c r="A824" s="188"/>
      <c r="B824" s="189"/>
      <c r="C824" s="190"/>
      <c r="D824" s="190"/>
      <c r="E824" s="191"/>
      <c r="F824" s="192"/>
      <c r="G824" s="70"/>
      <c r="H824" s="70"/>
    </row>
    <row r="825" spans="1:8" ht="15.75" hidden="1">
      <c r="A825" s="188"/>
      <c r="B825" s="189"/>
      <c r="C825" s="190"/>
      <c r="D825" s="190"/>
      <c r="E825" s="191"/>
      <c r="F825" s="192"/>
      <c r="G825" s="70"/>
      <c r="H825" s="70"/>
    </row>
    <row r="826" spans="1:8" ht="15.75" hidden="1">
      <c r="A826" s="188"/>
      <c r="B826" s="189"/>
      <c r="C826" s="190"/>
      <c r="D826" s="190"/>
      <c r="E826" s="191"/>
      <c r="F826" s="192"/>
      <c r="G826" s="70"/>
      <c r="H826" s="70"/>
    </row>
    <row r="827" spans="1:8" ht="15.75" hidden="1">
      <c r="A827" s="188"/>
      <c r="B827" s="189"/>
      <c r="C827" s="190"/>
      <c r="D827" s="190"/>
      <c r="E827" s="191"/>
      <c r="F827" s="192"/>
      <c r="G827" s="70"/>
      <c r="H827" s="70"/>
    </row>
    <row r="828" spans="1:8" ht="15" hidden="1">
      <c r="A828" s="188"/>
      <c r="B828" s="194"/>
      <c r="C828" s="195"/>
      <c r="D828" s="195"/>
      <c r="E828" s="196"/>
      <c r="F828" s="192"/>
      <c r="G828" s="193"/>
      <c r="H828" s="193"/>
    </row>
    <row r="829" spans="1:8" s="93" customFormat="1" ht="14.25" customHeight="1" hidden="1">
      <c r="A829" s="188"/>
      <c r="B829" s="194"/>
      <c r="C829" s="195"/>
      <c r="D829" s="195"/>
      <c r="E829" s="191"/>
      <c r="F829" s="192"/>
      <c r="G829" s="197"/>
      <c r="H829" s="197"/>
    </row>
    <row r="830" spans="1:8" ht="15" hidden="1">
      <c r="A830" s="188"/>
      <c r="B830" s="189"/>
      <c r="C830" s="190"/>
      <c r="D830" s="190"/>
      <c r="E830" s="191"/>
      <c r="F830" s="192"/>
      <c r="G830" s="193"/>
      <c r="H830" s="193"/>
    </row>
    <row r="831" spans="1:8" ht="15.75" hidden="1">
      <c r="A831" s="188"/>
      <c r="B831" s="189"/>
      <c r="C831" s="190"/>
      <c r="D831" s="190"/>
      <c r="E831" s="191"/>
      <c r="F831" s="192"/>
      <c r="G831" s="70"/>
      <c r="H831" s="70"/>
    </row>
    <row r="832" spans="1:8" ht="15.75" hidden="1">
      <c r="A832" s="188"/>
      <c r="B832" s="189"/>
      <c r="C832" s="190"/>
      <c r="D832" s="190"/>
      <c r="E832" s="191"/>
      <c r="F832" s="192"/>
      <c r="G832" s="70"/>
      <c r="H832" s="70"/>
    </row>
    <row r="833" spans="1:8" ht="15.75" hidden="1">
      <c r="A833" s="188"/>
      <c r="B833" s="189"/>
      <c r="C833" s="190"/>
      <c r="D833" s="190"/>
      <c r="E833" s="191"/>
      <c r="F833" s="192"/>
      <c r="G833" s="70"/>
      <c r="H833" s="70"/>
    </row>
    <row r="834" spans="1:8" ht="15.75" hidden="1">
      <c r="A834" s="188"/>
      <c r="B834" s="189"/>
      <c r="C834" s="190"/>
      <c r="D834" s="190"/>
      <c r="E834" s="191"/>
      <c r="F834" s="192"/>
      <c r="G834" s="70"/>
      <c r="H834" s="70"/>
    </row>
    <row r="835" spans="1:8" ht="15.75" hidden="1">
      <c r="A835" s="188"/>
      <c r="B835" s="189"/>
      <c r="C835" s="190"/>
      <c r="D835" s="190"/>
      <c r="E835" s="191"/>
      <c r="F835" s="192"/>
      <c r="G835" s="70"/>
      <c r="H835" s="70"/>
    </row>
    <row r="836" spans="1:8" ht="15" hidden="1">
      <c r="A836" s="188"/>
      <c r="B836" s="194"/>
      <c r="C836" s="195"/>
      <c r="D836" s="195"/>
      <c r="E836" s="196"/>
      <c r="F836" s="192"/>
      <c r="G836" s="193"/>
      <c r="H836" s="193"/>
    </row>
    <row r="837" spans="1:8" s="93" customFormat="1" ht="14.25" customHeight="1" hidden="1">
      <c r="A837" s="188"/>
      <c r="B837" s="194"/>
      <c r="C837" s="195"/>
      <c r="D837" s="195"/>
      <c r="E837" s="191"/>
      <c r="F837" s="192"/>
      <c r="G837" s="197"/>
      <c r="H837" s="197"/>
    </row>
    <row r="838" spans="1:8" ht="15" hidden="1">
      <c r="A838" s="188"/>
      <c r="B838" s="189"/>
      <c r="C838" s="190"/>
      <c r="D838" s="190"/>
      <c r="E838" s="191"/>
      <c r="F838" s="192"/>
      <c r="G838" s="193"/>
      <c r="H838" s="193"/>
    </row>
    <row r="839" spans="1:8" ht="15.75" hidden="1">
      <c r="A839" s="188"/>
      <c r="B839" s="189"/>
      <c r="C839" s="190"/>
      <c r="D839" s="190"/>
      <c r="E839" s="191"/>
      <c r="F839" s="192"/>
      <c r="G839" s="70"/>
      <c r="H839" s="70"/>
    </row>
    <row r="840" spans="1:8" ht="15.75" hidden="1">
      <c r="A840" s="188"/>
      <c r="B840" s="189"/>
      <c r="C840" s="190"/>
      <c r="D840" s="190"/>
      <c r="E840" s="191"/>
      <c r="F840" s="192"/>
      <c r="G840" s="70"/>
      <c r="H840" s="70"/>
    </row>
    <row r="841" spans="1:8" ht="15.75" hidden="1">
      <c r="A841" s="188"/>
      <c r="B841" s="189"/>
      <c r="C841" s="190"/>
      <c r="D841" s="190"/>
      <c r="E841" s="191"/>
      <c r="F841" s="192"/>
      <c r="G841" s="70"/>
      <c r="H841" s="70"/>
    </row>
    <row r="842" spans="1:8" ht="15.75" hidden="1">
      <c r="A842" s="188"/>
      <c r="B842" s="189"/>
      <c r="C842" s="190"/>
      <c r="D842" s="190"/>
      <c r="E842" s="191"/>
      <c r="F842" s="192"/>
      <c r="G842" s="70"/>
      <c r="H842" s="70"/>
    </row>
    <row r="843" spans="1:8" ht="15.75" hidden="1">
      <c r="A843" s="188"/>
      <c r="B843" s="189"/>
      <c r="C843" s="190"/>
      <c r="D843" s="190"/>
      <c r="E843" s="191"/>
      <c r="F843" s="192"/>
      <c r="G843" s="70"/>
      <c r="H843" s="70"/>
    </row>
    <row r="844" spans="1:8" ht="28.5" customHeight="1" hidden="1">
      <c r="A844" s="188"/>
      <c r="B844" s="194"/>
      <c r="C844" s="195"/>
      <c r="D844" s="195"/>
      <c r="E844" s="196"/>
      <c r="F844" s="192"/>
      <c r="G844" s="193"/>
      <c r="H844" s="193"/>
    </row>
    <row r="845" spans="1:8" s="93" customFormat="1" ht="13.5" customHeight="1" hidden="1">
      <c r="A845" s="188"/>
      <c r="B845" s="194"/>
      <c r="C845" s="195"/>
      <c r="D845" s="195"/>
      <c r="E845" s="191"/>
      <c r="F845" s="192"/>
      <c r="G845" s="197"/>
      <c r="H845" s="197"/>
    </row>
    <row r="846" spans="1:8" ht="15" hidden="1">
      <c r="A846" s="188"/>
      <c r="B846" s="189"/>
      <c r="C846" s="190"/>
      <c r="D846" s="190"/>
      <c r="E846" s="191"/>
      <c r="F846" s="192"/>
      <c r="G846" s="193"/>
      <c r="H846" s="193"/>
    </row>
    <row r="847" spans="1:8" ht="15.75" hidden="1">
      <c r="A847" s="188"/>
      <c r="B847" s="189"/>
      <c r="C847" s="190"/>
      <c r="D847" s="190"/>
      <c r="E847" s="191"/>
      <c r="F847" s="192"/>
      <c r="G847" s="70"/>
      <c r="H847" s="70"/>
    </row>
    <row r="848" spans="1:8" ht="15.75" hidden="1">
      <c r="A848" s="188"/>
      <c r="B848" s="189"/>
      <c r="C848" s="190"/>
      <c r="D848" s="190"/>
      <c r="E848" s="191"/>
      <c r="F848" s="192"/>
      <c r="G848" s="70"/>
      <c r="H848" s="70"/>
    </row>
    <row r="849" spans="1:8" ht="15.75" hidden="1">
      <c r="A849" s="188"/>
      <c r="B849" s="189"/>
      <c r="C849" s="190"/>
      <c r="D849" s="190"/>
      <c r="E849" s="191"/>
      <c r="F849" s="192"/>
      <c r="G849" s="70"/>
      <c r="H849" s="70"/>
    </row>
    <row r="850" spans="1:8" ht="15.75" hidden="1">
      <c r="A850" s="188"/>
      <c r="B850" s="189"/>
      <c r="C850" s="190"/>
      <c r="D850" s="190"/>
      <c r="E850" s="191"/>
      <c r="F850" s="192"/>
      <c r="G850" s="70"/>
      <c r="H850" s="70"/>
    </row>
    <row r="851" spans="1:8" ht="15.75" hidden="1">
      <c r="A851" s="188"/>
      <c r="B851" s="189"/>
      <c r="C851" s="190"/>
      <c r="D851" s="190"/>
      <c r="E851" s="191"/>
      <c r="F851" s="192"/>
      <c r="G851" s="70"/>
      <c r="H851" s="70"/>
    </row>
    <row r="852" spans="1:8" ht="15" hidden="1">
      <c r="A852" s="188"/>
      <c r="B852" s="194"/>
      <c r="C852" s="206"/>
      <c r="D852" s="195"/>
      <c r="E852" s="196"/>
      <c r="F852" s="192"/>
      <c r="G852" s="193"/>
      <c r="H852" s="193"/>
    </row>
    <row r="853" spans="1:8" s="93" customFormat="1" ht="15.75" hidden="1">
      <c r="A853" s="188"/>
      <c r="B853" s="194"/>
      <c r="C853" s="195"/>
      <c r="D853" s="195"/>
      <c r="E853" s="191"/>
      <c r="F853" s="192"/>
      <c r="G853" s="197"/>
      <c r="H853" s="197"/>
    </row>
    <row r="854" spans="1:8" ht="17.25" customHeight="1" hidden="1">
      <c r="A854" s="188"/>
      <c r="B854" s="189"/>
      <c r="C854" s="198"/>
      <c r="D854" s="190"/>
      <c r="E854" s="191"/>
      <c r="F854" s="192"/>
      <c r="G854" s="193"/>
      <c r="H854" s="193"/>
    </row>
    <row r="855" spans="1:8" ht="15.75" hidden="1">
      <c r="A855" s="188"/>
      <c r="B855" s="189"/>
      <c r="C855" s="190"/>
      <c r="D855" s="190"/>
      <c r="E855" s="191"/>
      <c r="F855" s="192"/>
      <c r="G855" s="70"/>
      <c r="H855" s="70"/>
    </row>
    <row r="856" spans="1:8" ht="15.75" hidden="1">
      <c r="A856" s="188"/>
      <c r="B856" s="189"/>
      <c r="C856" s="190"/>
      <c r="D856" s="190"/>
      <c r="E856" s="191"/>
      <c r="F856" s="192"/>
      <c r="G856" s="70"/>
      <c r="H856" s="70"/>
    </row>
    <row r="857" spans="1:8" ht="15.75" hidden="1">
      <c r="A857" s="188"/>
      <c r="B857" s="189"/>
      <c r="C857" s="190"/>
      <c r="D857" s="190"/>
      <c r="E857" s="191"/>
      <c r="F857" s="192"/>
      <c r="G857" s="70"/>
      <c r="H857" s="70"/>
    </row>
    <row r="858" spans="1:8" ht="15.75" hidden="1">
      <c r="A858" s="188"/>
      <c r="B858" s="189"/>
      <c r="C858" s="190"/>
      <c r="D858" s="190"/>
      <c r="E858" s="191"/>
      <c r="F858" s="192"/>
      <c r="G858" s="70"/>
      <c r="H858" s="70"/>
    </row>
    <row r="859" spans="1:8" ht="15.75" hidden="1">
      <c r="A859" s="188"/>
      <c r="B859" s="189"/>
      <c r="C859" s="190"/>
      <c r="D859" s="190"/>
      <c r="E859" s="191"/>
      <c r="F859" s="192"/>
      <c r="G859" s="70"/>
      <c r="H859" s="70"/>
    </row>
    <row r="860" spans="1:8" ht="30" customHeight="1" hidden="1">
      <c r="A860" s="188"/>
      <c r="B860" s="189"/>
      <c r="C860" s="198"/>
      <c r="D860" s="190"/>
      <c r="E860" s="191"/>
      <c r="F860" s="192"/>
      <c r="G860" s="193"/>
      <c r="H860" s="193"/>
    </row>
    <row r="861" spans="1:8" ht="15.75" hidden="1">
      <c r="A861" s="188"/>
      <c r="B861" s="189"/>
      <c r="C861" s="190"/>
      <c r="D861" s="190"/>
      <c r="E861" s="191"/>
      <c r="F861" s="192"/>
      <c r="G861" s="70"/>
      <c r="H861" s="70"/>
    </row>
    <row r="862" spans="1:8" ht="15.75" hidden="1">
      <c r="A862" s="188"/>
      <c r="B862" s="189"/>
      <c r="C862" s="190"/>
      <c r="D862" s="190"/>
      <c r="E862" s="191"/>
      <c r="F862" s="192"/>
      <c r="G862" s="70"/>
      <c r="H862" s="70"/>
    </row>
    <row r="863" spans="1:8" ht="15.75" hidden="1">
      <c r="A863" s="188"/>
      <c r="B863" s="189"/>
      <c r="C863" s="190"/>
      <c r="D863" s="190"/>
      <c r="E863" s="191"/>
      <c r="F863" s="192"/>
      <c r="G863" s="70"/>
      <c r="H863" s="70"/>
    </row>
    <row r="864" spans="1:8" ht="15.75" hidden="1">
      <c r="A864" s="188"/>
      <c r="B864" s="189"/>
      <c r="C864" s="190"/>
      <c r="D864" s="190"/>
      <c r="E864" s="191"/>
      <c r="F864" s="192"/>
      <c r="G864" s="70"/>
      <c r="H864" s="70"/>
    </row>
    <row r="865" spans="1:8" ht="15.75" hidden="1">
      <c r="A865" s="188"/>
      <c r="B865" s="189"/>
      <c r="C865" s="190"/>
      <c r="D865" s="190"/>
      <c r="E865" s="191"/>
      <c r="F865" s="192"/>
      <c r="G865" s="70"/>
      <c r="H865" s="70"/>
    </row>
    <row r="866" spans="1:8" s="89" customFormat="1" ht="32.25" customHeight="1">
      <c r="A866" s="182">
        <v>3100</v>
      </c>
      <c r="B866" s="183" t="s">
        <v>81</v>
      </c>
      <c r="C866" s="183" t="s">
        <v>68</v>
      </c>
      <c r="D866" s="183" t="s">
        <v>68</v>
      </c>
      <c r="E866" s="202" t="s">
        <v>667</v>
      </c>
      <c r="F866" s="186">
        <f>G866+H866</f>
        <v>750</v>
      </c>
      <c r="G866" s="187">
        <f>G868</f>
        <v>750</v>
      </c>
      <c r="H866" s="187">
        <f>H868</f>
        <v>0</v>
      </c>
    </row>
    <row r="867" spans="1:8" ht="15.75">
      <c r="A867" s="90"/>
      <c r="B867" s="52"/>
      <c r="C867" s="87"/>
      <c r="D867" s="87"/>
      <c r="E867" s="91" t="s">
        <v>326</v>
      </c>
      <c r="F867" s="115"/>
      <c r="G867" s="118"/>
      <c r="H867" s="118"/>
    </row>
    <row r="868" spans="1:8" ht="15">
      <c r="A868" s="90">
        <v>3110</v>
      </c>
      <c r="B868" s="54" t="s">
        <v>81</v>
      </c>
      <c r="C868" s="54" t="s">
        <v>69</v>
      </c>
      <c r="D868" s="54" t="s">
        <v>68</v>
      </c>
      <c r="E868" s="96" t="s">
        <v>501</v>
      </c>
      <c r="F868" s="115">
        <f>G868+H868</f>
        <v>750</v>
      </c>
      <c r="G868" s="117">
        <f>G870</f>
        <v>750</v>
      </c>
      <c r="H868" s="117">
        <f>H870</f>
        <v>0</v>
      </c>
    </row>
    <row r="869" spans="1:8" s="93" customFormat="1" ht="15.75">
      <c r="A869" s="90"/>
      <c r="B869" s="52"/>
      <c r="C869" s="87"/>
      <c r="D869" s="87"/>
      <c r="E869" s="91" t="s">
        <v>233</v>
      </c>
      <c r="F869" s="115"/>
      <c r="G869" s="119"/>
      <c r="H869" s="119"/>
    </row>
    <row r="870" spans="1:8" ht="15">
      <c r="A870" s="90">
        <v>3112</v>
      </c>
      <c r="B870" s="54" t="s">
        <v>81</v>
      </c>
      <c r="C870" s="54" t="s">
        <v>69</v>
      </c>
      <c r="D870" s="54" t="s">
        <v>70</v>
      </c>
      <c r="E870" s="97" t="s">
        <v>502</v>
      </c>
      <c r="F870" s="115">
        <f>G870+H870</f>
        <v>750</v>
      </c>
      <c r="G870" s="117">
        <f>SUM(G872:G875)</f>
        <v>750</v>
      </c>
      <c r="H870" s="117">
        <f>SUM(H872:H875)</f>
        <v>0</v>
      </c>
    </row>
    <row r="871" spans="1:8" ht="27">
      <c r="A871" s="90"/>
      <c r="B871" s="53"/>
      <c r="C871" s="94"/>
      <c r="D871" s="94"/>
      <c r="E871" s="91" t="s">
        <v>661</v>
      </c>
      <c r="F871" s="115"/>
      <c r="G871" s="118"/>
      <c r="H871" s="118"/>
    </row>
    <row r="872" spans="1:8" ht="15.75">
      <c r="A872" s="90"/>
      <c r="B872" s="53"/>
      <c r="C872" s="94"/>
      <c r="D872" s="94"/>
      <c r="E872" s="170" t="s">
        <v>700</v>
      </c>
      <c r="F872" s="115">
        <f>G872+H872</f>
        <v>750</v>
      </c>
      <c r="G872" s="118">
        <v>750</v>
      </c>
      <c r="H872" s="118"/>
    </row>
    <row r="873" spans="1:8" ht="0.75" customHeight="1">
      <c r="A873" s="90"/>
      <c r="B873" s="53"/>
      <c r="C873" s="94"/>
      <c r="D873" s="94"/>
      <c r="E873" s="91"/>
      <c r="F873" s="115">
        <f>G873+H873</f>
        <v>0</v>
      </c>
      <c r="G873" s="118"/>
      <c r="H873" s="118"/>
    </row>
    <row r="874" spans="1:8" ht="15.75" hidden="1">
      <c r="A874" s="90"/>
      <c r="B874" s="53"/>
      <c r="C874" s="94"/>
      <c r="D874" s="94"/>
      <c r="E874" s="91"/>
      <c r="F874" s="115">
        <f>G874+H874</f>
        <v>0</v>
      </c>
      <c r="G874" s="118"/>
      <c r="H874" s="118"/>
    </row>
    <row r="875" spans="1:8" ht="15.75" hidden="1">
      <c r="A875" s="90"/>
      <c r="B875" s="53"/>
      <c r="C875" s="94"/>
      <c r="D875" s="94"/>
      <c r="E875" s="91" t="s">
        <v>662</v>
      </c>
      <c r="F875" s="115">
        <f>G875+H875</f>
        <v>0</v>
      </c>
      <c r="G875" s="118"/>
      <c r="H875" s="118"/>
    </row>
    <row r="876" spans="2:4" ht="15">
      <c r="B876" s="99"/>
      <c r="C876" s="100"/>
      <c r="D876" s="101"/>
    </row>
    <row r="877" spans="2:4" ht="15">
      <c r="B877" s="103"/>
      <c r="C877" s="100"/>
      <c r="D877" s="101"/>
    </row>
    <row r="878" spans="2:5" ht="15">
      <c r="B878" s="103"/>
      <c r="C878" s="100"/>
      <c r="D878" s="101"/>
      <c r="E878" s="69"/>
    </row>
    <row r="879" spans="2:4" ht="15">
      <c r="B879" s="103"/>
      <c r="C879" s="104"/>
      <c r="D879" s="105"/>
    </row>
  </sheetData>
  <sheetProtection/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2020-02-10T08:30:54Z</dcterms:modified>
  <cp:category/>
  <cp:version/>
  <cp:contentType/>
  <cp:contentStatus/>
</cp:coreProperties>
</file>