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G193" i="5" l="1"/>
  <c r="H193" i="5"/>
  <c r="F327" i="5"/>
  <c r="G426" i="5"/>
  <c r="H426" i="5"/>
  <c r="H425" i="5" s="1"/>
  <c r="F427" i="5"/>
  <c r="F424" i="5"/>
  <c r="D114" i="3"/>
  <c r="F110" i="3"/>
  <c r="D110" i="3" s="1"/>
  <c r="D111" i="3"/>
  <c r="D112" i="3"/>
  <c r="D113" i="3"/>
  <c r="E90" i="3"/>
  <c r="D90" i="3" s="1"/>
  <c r="F52" i="2"/>
  <c r="F50" i="2"/>
  <c r="G209" i="2"/>
  <c r="H209" i="2"/>
  <c r="G180" i="2"/>
  <c r="H180" i="2"/>
  <c r="G178" i="2"/>
  <c r="H178" i="2"/>
  <c r="F164" i="2"/>
  <c r="F145" i="2"/>
  <c r="F124" i="2"/>
  <c r="F121" i="2"/>
  <c r="F103" i="2"/>
  <c r="F106" i="2"/>
  <c r="F93" i="2"/>
  <c r="F72" i="2"/>
  <c r="F51" i="2"/>
  <c r="F43" i="2"/>
  <c r="F41" i="2"/>
  <c r="G38" i="2"/>
  <c r="H38" i="2"/>
  <c r="G19" i="2"/>
  <c r="H19" i="2"/>
  <c r="D101" i="1"/>
  <c r="D98" i="1"/>
  <c r="D92" i="1"/>
  <c r="D82" i="1"/>
  <c r="D58" i="1"/>
  <c r="D47" i="1"/>
  <c r="D37" i="1"/>
  <c r="D35" i="1"/>
  <c r="D31" i="1"/>
  <c r="D30" i="1"/>
  <c r="G437" i="5"/>
  <c r="H437" i="5"/>
  <c r="G248" i="5"/>
  <c r="G247" i="5" s="1"/>
  <c r="H248" i="5"/>
  <c r="H247" i="5" s="1"/>
  <c r="G195" i="5"/>
  <c r="H195" i="5"/>
  <c r="G199" i="5"/>
  <c r="H199" i="5"/>
  <c r="F254" i="5"/>
  <c r="G229" i="5"/>
  <c r="G228" i="5" s="1"/>
  <c r="H229" i="5"/>
  <c r="H228" i="5" s="1"/>
  <c r="F215" i="5"/>
  <c r="G162" i="5"/>
  <c r="H162" i="5"/>
  <c r="G152" i="5"/>
  <c r="H152" i="5"/>
  <c r="G176" i="5"/>
  <c r="H176" i="5"/>
  <c r="F173" i="5"/>
  <c r="G80" i="5"/>
  <c r="G79" i="5" s="1"/>
  <c r="H80" i="5"/>
  <c r="H79" i="5" s="1"/>
  <c r="G71" i="5"/>
  <c r="G70" i="5" s="1"/>
  <c r="H71" i="5"/>
  <c r="H70" i="5" s="1"/>
  <c r="G67" i="5"/>
  <c r="G66" i="5" s="1"/>
  <c r="H67" i="5"/>
  <c r="H66" i="5" s="1"/>
  <c r="F54" i="5"/>
  <c r="G42" i="5"/>
  <c r="H42" i="5"/>
  <c r="F43" i="5"/>
  <c r="F382" i="5"/>
  <c r="G178" i="5"/>
  <c r="H178" i="5"/>
  <c r="F175" i="5"/>
  <c r="F38" i="5"/>
  <c r="G39" i="5"/>
  <c r="H39" i="5"/>
  <c r="F438" i="5"/>
  <c r="F100" i="2"/>
  <c r="F101" i="2"/>
  <c r="F102" i="2"/>
  <c r="F104" i="2"/>
  <c r="F105" i="2"/>
  <c r="H67" i="2"/>
  <c r="F39" i="2"/>
  <c r="G40" i="2"/>
  <c r="H40" i="2"/>
  <c r="G42" i="2"/>
  <c r="H42" i="2"/>
  <c r="G24" i="2"/>
  <c r="H24" i="2"/>
  <c r="F25" i="2"/>
  <c r="G26" i="2"/>
  <c r="H26" i="2"/>
  <c r="F27" i="2"/>
  <c r="F61" i="2"/>
  <c r="G33" i="2"/>
  <c r="H33" i="2"/>
  <c r="F18" i="2"/>
  <c r="F17" i="2"/>
  <c r="D97" i="1"/>
  <c r="D50" i="1"/>
  <c r="E33" i="1"/>
  <c r="D33" i="1" s="1"/>
  <c r="F75" i="5"/>
  <c r="F72" i="5"/>
  <c r="G74" i="5"/>
  <c r="G73" i="5" s="1"/>
  <c r="H74" i="5"/>
  <c r="H73" i="5" s="1"/>
  <c r="G77" i="5"/>
  <c r="G76" i="5" s="1"/>
  <c r="H77" i="5"/>
  <c r="H76" i="5" s="1"/>
  <c r="G56" i="5"/>
  <c r="G55" i="5" s="1"/>
  <c r="H56" i="5"/>
  <c r="H55" i="5" s="1"/>
  <c r="F384" i="5"/>
  <c r="F379" i="5"/>
  <c r="F377" i="5"/>
  <c r="F374" i="5"/>
  <c r="G432" i="5"/>
  <c r="G431" i="5" s="1"/>
  <c r="H432" i="5"/>
  <c r="H431" i="5" s="1"/>
  <c r="F411" i="5"/>
  <c r="F414" i="5"/>
  <c r="F430" i="5"/>
  <c r="F433" i="5"/>
  <c r="F436" i="5"/>
  <c r="G37" i="5"/>
  <c r="G381" i="5"/>
  <c r="H381" i="5"/>
  <c r="G378" i="5"/>
  <c r="H378" i="5"/>
  <c r="F238" i="5"/>
  <c r="F227" i="5"/>
  <c r="F68" i="5"/>
  <c r="F78" i="5"/>
  <c r="F81" i="5"/>
  <c r="F82" i="5"/>
  <c r="G48" i="5"/>
  <c r="G47" i="5" s="1"/>
  <c r="H48" i="5"/>
  <c r="H47" i="5" s="1"/>
  <c r="F57" i="5"/>
  <c r="F40" i="5"/>
  <c r="F45" i="5"/>
  <c r="F179" i="3"/>
  <c r="D179" i="3" s="1"/>
  <c r="D180" i="3"/>
  <c r="D181" i="3"/>
  <c r="D182" i="3"/>
  <c r="F183" i="3"/>
  <c r="D183" i="3" s="1"/>
  <c r="D184" i="3"/>
  <c r="F185" i="3"/>
  <c r="D185" i="3" s="1"/>
  <c r="D186" i="3"/>
  <c r="D187" i="3"/>
  <c r="D188" i="3"/>
  <c r="F189" i="3"/>
  <c r="D189" i="3" s="1"/>
  <c r="D190" i="3"/>
  <c r="F191" i="3"/>
  <c r="D191" i="3" s="1"/>
  <c r="D192" i="3"/>
  <c r="D193" i="3"/>
  <c r="D194" i="3"/>
  <c r="D195" i="3"/>
  <c r="F34" i="2"/>
  <c r="F35" i="2"/>
  <c r="G44" i="2"/>
  <c r="H44" i="2"/>
  <c r="F45" i="2"/>
  <c r="G46" i="2"/>
  <c r="H46" i="2"/>
  <c r="F47" i="2"/>
  <c r="G49" i="2"/>
  <c r="H49" i="2"/>
  <c r="G53" i="2"/>
  <c r="H53" i="2"/>
  <c r="F54" i="2"/>
  <c r="G55" i="2"/>
  <c r="H55" i="2"/>
  <c r="F56" i="2"/>
  <c r="F57" i="2"/>
  <c r="G58" i="2"/>
  <c r="H58" i="2"/>
  <c r="F59" i="2"/>
  <c r="G60" i="2"/>
  <c r="H60" i="2"/>
  <c r="G62" i="2"/>
  <c r="H62" i="2"/>
  <c r="F63" i="2"/>
  <c r="G64" i="2"/>
  <c r="H64" i="2"/>
  <c r="D36" i="1"/>
  <c r="D38" i="1"/>
  <c r="F45" i="1"/>
  <c r="D45" i="1" s="1"/>
  <c r="E48" i="1"/>
  <c r="D48" i="1" s="1"/>
  <c r="F51" i="1"/>
  <c r="D51" i="1" s="1"/>
  <c r="D53" i="1"/>
  <c r="D83" i="1"/>
  <c r="D84" i="1"/>
  <c r="G162" i="2"/>
  <c r="E73" i="3"/>
  <c r="D73" i="3" s="1"/>
  <c r="E69" i="3"/>
  <c r="D69" i="3" s="1"/>
  <c r="E86" i="3"/>
  <c r="D86" i="3" s="1"/>
  <c r="D25" i="1"/>
  <c r="H442" i="5"/>
  <c r="H441" i="5" s="1"/>
  <c r="H439" i="5" s="1"/>
  <c r="H410" i="5"/>
  <c r="G410" i="5"/>
  <c r="H416" i="5"/>
  <c r="H415" i="5" s="1"/>
  <c r="F418" i="5"/>
  <c r="H435" i="5"/>
  <c r="G435" i="5"/>
  <c r="H429" i="5"/>
  <c r="H428" i="5" s="1"/>
  <c r="G429" i="5"/>
  <c r="G428" i="5" s="1"/>
  <c r="G425" i="5"/>
  <c r="H423" i="5"/>
  <c r="H422" i="5" s="1"/>
  <c r="G423" i="5"/>
  <c r="G422" i="5" s="1"/>
  <c r="H420" i="5"/>
  <c r="H419" i="5" s="1"/>
  <c r="H413" i="5"/>
  <c r="H412" i="5" s="1"/>
  <c r="G413" i="5"/>
  <c r="G412" i="5" s="1"/>
  <c r="F409" i="5"/>
  <c r="H408" i="5"/>
  <c r="G408" i="5"/>
  <c r="F404" i="5"/>
  <c r="F403" i="5"/>
  <c r="H402" i="5"/>
  <c r="H401" i="5" s="1"/>
  <c r="G402" i="5"/>
  <c r="G401" i="5" s="1"/>
  <c r="F400" i="5"/>
  <c r="H399" i="5"/>
  <c r="H398" i="5" s="1"/>
  <c r="G399" i="5"/>
  <c r="G398" i="5" s="1"/>
  <c r="F397" i="5"/>
  <c r="H396" i="5"/>
  <c r="H395" i="5" s="1"/>
  <c r="G396" i="5"/>
  <c r="G395" i="5" s="1"/>
  <c r="F394" i="5"/>
  <c r="H393" i="5"/>
  <c r="G393" i="5"/>
  <c r="F392" i="5"/>
  <c r="H391" i="5"/>
  <c r="G391" i="5"/>
  <c r="F389" i="5"/>
  <c r="H388" i="5"/>
  <c r="G388" i="5"/>
  <c r="F387" i="5"/>
  <c r="H386" i="5"/>
  <c r="G386" i="5"/>
  <c r="H383" i="5"/>
  <c r="G383" i="5"/>
  <c r="H376" i="5"/>
  <c r="G376" i="5"/>
  <c r="H373" i="5"/>
  <c r="G373" i="5"/>
  <c r="H370" i="5"/>
  <c r="F338" i="5"/>
  <c r="H337" i="5"/>
  <c r="G337" i="5"/>
  <c r="F366" i="5"/>
  <c r="H365" i="5"/>
  <c r="H364" i="5" s="1"/>
  <c r="G365" i="5"/>
  <c r="G364" i="5" s="1"/>
  <c r="F363" i="5"/>
  <c r="H362" i="5"/>
  <c r="H360" i="5" s="1"/>
  <c r="G362" i="5"/>
  <c r="G360" i="5" s="1"/>
  <c r="F359" i="5"/>
  <c r="H358" i="5"/>
  <c r="G358" i="5"/>
  <c r="F357" i="5"/>
  <c r="H356" i="5"/>
  <c r="G356" i="5"/>
  <c r="F355" i="5"/>
  <c r="H354" i="5"/>
  <c r="G354" i="5"/>
  <c r="F351" i="5"/>
  <c r="H349" i="5"/>
  <c r="G349" i="5"/>
  <c r="F348" i="5"/>
  <c r="H346" i="5"/>
  <c r="G346" i="5"/>
  <c r="F345" i="5"/>
  <c r="H344" i="5"/>
  <c r="G344" i="5"/>
  <c r="F342" i="5"/>
  <c r="H341" i="5"/>
  <c r="G341" i="5"/>
  <c r="F340" i="5"/>
  <c r="H339" i="5"/>
  <c r="G339" i="5"/>
  <c r="F336" i="5"/>
  <c r="H335" i="5"/>
  <c r="G335" i="5"/>
  <c r="F334" i="5"/>
  <c r="H333" i="5"/>
  <c r="G333" i="5"/>
  <c r="F332" i="5"/>
  <c r="H331" i="5"/>
  <c r="G331" i="5"/>
  <c r="F330" i="5"/>
  <c r="H329" i="5"/>
  <c r="G329" i="5"/>
  <c r="H326" i="5"/>
  <c r="H325" i="5" s="1"/>
  <c r="G326" i="5"/>
  <c r="G325" i="5" s="1"/>
  <c r="F253" i="5"/>
  <c r="H252" i="5"/>
  <c r="H250" i="5" s="1"/>
  <c r="G252" i="5"/>
  <c r="G250" i="5" s="1"/>
  <c r="F249" i="5"/>
  <c r="F246" i="5"/>
  <c r="H244" i="5"/>
  <c r="H242" i="5" s="1"/>
  <c r="H237" i="5"/>
  <c r="H236" i="5" s="1"/>
  <c r="G237" i="5"/>
  <c r="G236" i="5" s="1"/>
  <c r="F235" i="5"/>
  <c r="H234" i="5"/>
  <c r="H233" i="5" s="1"/>
  <c r="G234" i="5"/>
  <c r="F230" i="5"/>
  <c r="H226" i="5"/>
  <c r="H225" i="5" s="1"/>
  <c r="G226" i="5"/>
  <c r="G225" i="5" s="1"/>
  <c r="F224" i="5"/>
  <c r="F223" i="5"/>
  <c r="H222" i="5"/>
  <c r="H221" i="5" s="1"/>
  <c r="G222" i="5"/>
  <c r="F220" i="5"/>
  <c r="F219" i="5"/>
  <c r="H218" i="5"/>
  <c r="H216" i="5" s="1"/>
  <c r="G218" i="5"/>
  <c r="G216" i="5" s="1"/>
  <c r="H214" i="5"/>
  <c r="H212" i="5" s="1"/>
  <c r="G214" i="5"/>
  <c r="F211" i="5"/>
  <c r="H209" i="5"/>
  <c r="H207" i="5" s="1"/>
  <c r="F156" i="5"/>
  <c r="H155" i="5"/>
  <c r="G155" i="5"/>
  <c r="F204" i="5"/>
  <c r="H203" i="5"/>
  <c r="H201" i="5" s="1"/>
  <c r="G203" i="5"/>
  <c r="F200" i="5"/>
  <c r="F198" i="5"/>
  <c r="H197" i="5"/>
  <c r="G197" i="5"/>
  <c r="F196" i="5"/>
  <c r="F194" i="5"/>
  <c r="F191" i="5"/>
  <c r="H190" i="5"/>
  <c r="G190" i="5"/>
  <c r="F189" i="5"/>
  <c r="H188" i="5"/>
  <c r="G188" i="5"/>
  <c r="F187" i="5"/>
  <c r="H186" i="5"/>
  <c r="G186" i="5"/>
  <c r="F185" i="5"/>
  <c r="H184" i="5"/>
  <c r="G184" i="5"/>
  <c r="F182" i="5"/>
  <c r="H181" i="5"/>
  <c r="H180" i="5" s="1"/>
  <c r="G181" i="5"/>
  <c r="G180" i="5" s="1"/>
  <c r="F179" i="5"/>
  <c r="F177" i="5"/>
  <c r="H174" i="5"/>
  <c r="G174" i="5"/>
  <c r="H172" i="5"/>
  <c r="G172" i="5"/>
  <c r="F171" i="5"/>
  <c r="H169" i="5"/>
  <c r="F167" i="5"/>
  <c r="H166" i="5"/>
  <c r="G166" i="5"/>
  <c r="F165" i="5"/>
  <c r="H164" i="5"/>
  <c r="G164" i="5"/>
  <c r="F163" i="5"/>
  <c r="F160" i="5"/>
  <c r="H159" i="5"/>
  <c r="G159" i="5"/>
  <c r="F158" i="5"/>
  <c r="H157" i="5"/>
  <c r="G157" i="5"/>
  <c r="F153" i="5"/>
  <c r="F151" i="5"/>
  <c r="H150" i="5"/>
  <c r="G150" i="5"/>
  <c r="F149" i="5"/>
  <c r="H148" i="5"/>
  <c r="G148" i="5"/>
  <c r="F147" i="5"/>
  <c r="H146" i="5"/>
  <c r="G146" i="5"/>
  <c r="F144" i="5"/>
  <c r="H143" i="5"/>
  <c r="G143" i="5"/>
  <c r="F142" i="5"/>
  <c r="H141" i="5"/>
  <c r="G141" i="5"/>
  <c r="F86" i="5"/>
  <c r="H84" i="5"/>
  <c r="G84" i="5"/>
  <c r="G83" i="5" s="1"/>
  <c r="H83" i="5"/>
  <c r="H64" i="5"/>
  <c r="H63" i="5" s="1"/>
  <c r="G64" i="5"/>
  <c r="G63" i="5" s="1"/>
  <c r="H59" i="5"/>
  <c r="H58" i="5" s="1"/>
  <c r="H53" i="5"/>
  <c r="H52" i="5" s="1"/>
  <c r="G53" i="5"/>
  <c r="G52" i="5" s="1"/>
  <c r="H50" i="5"/>
  <c r="G50" i="5"/>
  <c r="H44" i="5"/>
  <c r="G44" i="5"/>
  <c r="F49" i="5"/>
  <c r="F51" i="5"/>
  <c r="F60" i="5"/>
  <c r="F62" i="5"/>
  <c r="F65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217" i="5"/>
  <c r="F232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61" i="5"/>
  <c r="E57" i="1"/>
  <c r="D66" i="1"/>
  <c r="D61" i="1"/>
  <c r="F193" i="5" l="1"/>
  <c r="F426" i="5"/>
  <c r="F437" i="5"/>
  <c r="F180" i="2"/>
  <c r="F209" i="2"/>
  <c r="F178" i="2"/>
  <c r="F38" i="2"/>
  <c r="F19" i="2"/>
  <c r="F248" i="5"/>
  <c r="F195" i="5"/>
  <c r="F199" i="5"/>
  <c r="F229" i="5"/>
  <c r="F162" i="5"/>
  <c r="F152" i="5"/>
  <c r="F176" i="5"/>
  <c r="F71" i="5"/>
  <c r="F80" i="5"/>
  <c r="F67" i="5"/>
  <c r="G41" i="5"/>
  <c r="F42" i="5"/>
  <c r="H41" i="5"/>
  <c r="H140" i="5"/>
  <c r="H161" i="5"/>
  <c r="H328" i="5"/>
  <c r="H343" i="5"/>
  <c r="F329" i="5"/>
  <c r="F408" i="5"/>
  <c r="F178" i="5"/>
  <c r="F44" i="5"/>
  <c r="F50" i="5"/>
  <c r="F52" i="5"/>
  <c r="F214" i="5"/>
  <c r="F218" i="5"/>
  <c r="H434" i="5"/>
  <c r="F63" i="5"/>
  <c r="H168" i="5"/>
  <c r="F358" i="5"/>
  <c r="G375" i="5"/>
  <c r="G385" i="5"/>
  <c r="H407" i="5"/>
  <c r="F412" i="5"/>
  <c r="F422" i="5"/>
  <c r="F410" i="5"/>
  <c r="F84" i="5"/>
  <c r="G183" i="5"/>
  <c r="F186" i="5"/>
  <c r="F188" i="5"/>
  <c r="F236" i="5"/>
  <c r="F237" i="5"/>
  <c r="F333" i="5"/>
  <c r="F341" i="5"/>
  <c r="F344" i="5"/>
  <c r="F349" i="5"/>
  <c r="G352" i="5"/>
  <c r="F356" i="5"/>
  <c r="F197" i="5"/>
  <c r="F55" i="5"/>
  <c r="F53" i="5"/>
  <c r="F64" i="5"/>
  <c r="F83" i="5"/>
  <c r="F181" i="5"/>
  <c r="H183" i="5"/>
  <c r="F190" i="5"/>
  <c r="F225" i="5"/>
  <c r="F234" i="5"/>
  <c r="F331" i="5"/>
  <c r="F360" i="5"/>
  <c r="F365" i="5"/>
  <c r="H375" i="5"/>
  <c r="H385" i="5"/>
  <c r="F388" i="5"/>
  <c r="G390" i="5"/>
  <c r="F396" i="5"/>
  <c r="F401" i="5"/>
  <c r="G407" i="5"/>
  <c r="F425" i="5"/>
  <c r="F141" i="5"/>
  <c r="F143" i="5"/>
  <c r="G145" i="5"/>
  <c r="F148" i="5"/>
  <c r="F150" i="5"/>
  <c r="F159" i="5"/>
  <c r="F164" i="5"/>
  <c r="F166" i="5"/>
  <c r="F172" i="5"/>
  <c r="F174" i="5"/>
  <c r="F184" i="5"/>
  <c r="H192" i="5"/>
  <c r="F155" i="5"/>
  <c r="H205" i="5"/>
  <c r="F222" i="5"/>
  <c r="F226" i="5"/>
  <c r="F247" i="5"/>
  <c r="F250" i="5"/>
  <c r="F252" i="5"/>
  <c r="F326" i="5"/>
  <c r="G328" i="5"/>
  <c r="F335" i="5"/>
  <c r="F339" i="5"/>
  <c r="H352" i="5"/>
  <c r="F362" i="5"/>
  <c r="F373" i="5"/>
  <c r="F383" i="5"/>
  <c r="F386" i="5"/>
  <c r="H390" i="5"/>
  <c r="F393" i="5"/>
  <c r="F395" i="5"/>
  <c r="F429" i="5"/>
  <c r="F435" i="5"/>
  <c r="H145" i="5"/>
  <c r="F39" i="5"/>
  <c r="F428" i="5"/>
  <c r="F399" i="5"/>
  <c r="F402" i="5"/>
  <c r="F423" i="5"/>
  <c r="F431" i="5"/>
  <c r="F203" i="5"/>
  <c r="F337" i="5"/>
  <c r="H369" i="5"/>
  <c r="F376" i="5"/>
  <c r="F42" i="2"/>
  <c r="F40" i="2"/>
  <c r="F26" i="2"/>
  <c r="F24" i="2"/>
  <c r="F33" i="2"/>
  <c r="F70" i="5"/>
  <c r="F76" i="5"/>
  <c r="F73" i="5"/>
  <c r="F77" i="5"/>
  <c r="F74" i="5"/>
  <c r="F56" i="5"/>
  <c r="G46" i="5"/>
  <c r="H46" i="5"/>
  <c r="F432" i="5"/>
  <c r="H380" i="5"/>
  <c r="G380" i="5"/>
  <c r="F381" i="5"/>
  <c r="F378" i="5"/>
  <c r="H69" i="5"/>
  <c r="G69" i="5"/>
  <c r="F79" i="5"/>
  <c r="F66" i="5"/>
  <c r="F48" i="5"/>
  <c r="F47" i="5"/>
  <c r="F346" i="5"/>
  <c r="F64" i="2"/>
  <c r="F60" i="2"/>
  <c r="F53" i="2"/>
  <c r="F46" i="2"/>
  <c r="H48" i="2"/>
  <c r="G36" i="2"/>
  <c r="F62" i="2"/>
  <c r="F58" i="2"/>
  <c r="F55" i="2"/>
  <c r="G48" i="2"/>
  <c r="F44" i="2"/>
  <c r="H36" i="2"/>
  <c r="F49" i="2"/>
  <c r="E32" i="1"/>
  <c r="D32" i="1" s="1"/>
  <c r="G154" i="5"/>
  <c r="F157" i="5"/>
  <c r="H154" i="5"/>
  <c r="G434" i="5"/>
  <c r="F325" i="5"/>
  <c r="F180" i="5"/>
  <c r="F216" i="5"/>
  <c r="F228" i="5"/>
  <c r="F364" i="5"/>
  <c r="F398" i="5"/>
  <c r="G161" i="5"/>
  <c r="G192" i="5"/>
  <c r="G201" i="5"/>
  <c r="F201" i="5" s="1"/>
  <c r="G212" i="5"/>
  <c r="F212" i="5" s="1"/>
  <c r="G221" i="5"/>
  <c r="F221" i="5" s="1"/>
  <c r="F354" i="5"/>
  <c r="G343" i="5"/>
  <c r="F391" i="5"/>
  <c r="F413" i="5"/>
  <c r="F146" i="5"/>
  <c r="G140" i="5"/>
  <c r="G233" i="5"/>
  <c r="F41" i="5" l="1"/>
  <c r="F328" i="5"/>
  <c r="F343" i="5"/>
  <c r="F161" i="5"/>
  <c r="F385" i="5"/>
  <c r="H324" i="5"/>
  <c r="F434" i="5"/>
  <c r="F407" i="5"/>
  <c r="H405" i="5"/>
  <c r="F390" i="5"/>
  <c r="F183" i="5"/>
  <c r="F375" i="5"/>
  <c r="F145" i="5"/>
  <c r="F352" i="5"/>
  <c r="H138" i="5"/>
  <c r="F192" i="5"/>
  <c r="F154" i="5"/>
  <c r="F380" i="5"/>
  <c r="H367" i="5"/>
  <c r="F69" i="5"/>
  <c r="F46" i="5"/>
  <c r="F48" i="2"/>
  <c r="F36" i="2"/>
  <c r="G324" i="5"/>
  <c r="F140" i="5"/>
  <c r="F233" i="5"/>
  <c r="D108" i="1"/>
  <c r="D107" i="1"/>
  <c r="D106" i="1"/>
  <c r="F103" i="1"/>
  <c r="E103" i="1"/>
  <c r="D102" i="1"/>
  <c r="F99" i="1"/>
  <c r="D99" i="1" s="1"/>
  <c r="E94" i="1"/>
  <c r="D94" i="1" s="1"/>
  <c r="D93" i="1"/>
  <c r="E90" i="1"/>
  <c r="D90" i="1" s="1"/>
  <c r="D89" i="1"/>
  <c r="E80" i="1"/>
  <c r="D80" i="1" s="1"/>
  <c r="D79" i="1"/>
  <c r="D78" i="1"/>
  <c r="D76" i="1"/>
  <c r="D73" i="1"/>
  <c r="E72" i="1"/>
  <c r="D72" i="1" s="1"/>
  <c r="D71" i="1"/>
  <c r="F69" i="1"/>
  <c r="D65" i="1"/>
  <c r="F62" i="1"/>
  <c r="D62" i="1" s="1"/>
  <c r="D59" i="1"/>
  <c r="D57" i="1"/>
  <c r="E28" i="1"/>
  <c r="D28" i="1" s="1"/>
  <c r="F324" i="5" l="1"/>
  <c r="D103" i="1"/>
  <c r="F39" i="1"/>
  <c r="D69" i="1"/>
  <c r="F67" i="1"/>
  <c r="E26" i="1"/>
  <c r="D26" i="1" s="1"/>
  <c r="F13" i="2"/>
  <c r="F14" i="2"/>
  <c r="G15" i="2"/>
  <c r="H15" i="2"/>
  <c r="F21" i="2"/>
  <c r="F22" i="2"/>
  <c r="F23" i="2"/>
  <c r="H28" i="2"/>
  <c r="G30" i="2"/>
  <c r="H30" i="2"/>
  <c r="F31" i="2"/>
  <c r="G32" i="2"/>
  <c r="H32" i="2"/>
  <c r="F65" i="2"/>
  <c r="F68" i="2"/>
  <c r="F69" i="2"/>
  <c r="G70" i="2"/>
  <c r="H70" i="2"/>
  <c r="F71" i="2"/>
  <c r="F73" i="2"/>
  <c r="F74" i="2"/>
  <c r="G75" i="2"/>
  <c r="H75" i="2"/>
  <c r="F76" i="2"/>
  <c r="F77" i="2"/>
  <c r="F78" i="2"/>
  <c r="F79" i="2"/>
  <c r="F80" i="2"/>
  <c r="F81" i="2"/>
  <c r="G82" i="2"/>
  <c r="H82" i="2"/>
  <c r="F83" i="2"/>
  <c r="F84" i="2"/>
  <c r="F85" i="2"/>
  <c r="H86" i="2"/>
  <c r="F88" i="2"/>
  <c r="F89" i="2"/>
  <c r="F90" i="2"/>
  <c r="F91" i="2"/>
  <c r="G92" i="2"/>
  <c r="H92" i="2"/>
  <c r="G94" i="2"/>
  <c r="H94" i="2"/>
  <c r="F95" i="2"/>
  <c r="F96" i="2"/>
  <c r="F97" i="2"/>
  <c r="F98" i="2"/>
  <c r="G99" i="2"/>
  <c r="H99" i="2"/>
  <c r="G107" i="2"/>
  <c r="H107" i="2"/>
  <c r="F108" i="2"/>
  <c r="H110" i="2"/>
  <c r="G112" i="2"/>
  <c r="H112" i="2"/>
  <c r="F113" i="2"/>
  <c r="G114" i="2"/>
  <c r="H114" i="2"/>
  <c r="F115" i="2"/>
  <c r="G116" i="2"/>
  <c r="H116" i="2"/>
  <c r="F117" i="2"/>
  <c r="G118" i="2"/>
  <c r="H118" i="2"/>
  <c r="F119" i="2"/>
  <c r="G120" i="2"/>
  <c r="H120" i="2"/>
  <c r="G123" i="2"/>
  <c r="H123" i="2"/>
  <c r="G125" i="2"/>
  <c r="H125" i="2"/>
  <c r="F126" i="2"/>
  <c r="G133" i="2"/>
  <c r="H133" i="2"/>
  <c r="F134" i="2"/>
  <c r="G135" i="2"/>
  <c r="H135" i="2"/>
  <c r="F136" i="2"/>
  <c r="G138" i="2"/>
  <c r="H138" i="2"/>
  <c r="F139" i="2"/>
  <c r="F140" i="2"/>
  <c r="F141" i="2"/>
  <c r="G142" i="2"/>
  <c r="H142" i="2"/>
  <c r="F143" i="2"/>
  <c r="F144" i="2"/>
  <c r="F146" i="2"/>
  <c r="G147" i="2"/>
  <c r="H147" i="2"/>
  <c r="F148" i="2"/>
  <c r="F149" i="2"/>
  <c r="F150" i="2"/>
  <c r="F151" i="2"/>
  <c r="G152" i="2"/>
  <c r="H152" i="2"/>
  <c r="F153" i="2"/>
  <c r="G154" i="2"/>
  <c r="H154" i="2"/>
  <c r="F155" i="2"/>
  <c r="G156" i="2"/>
  <c r="H156" i="2"/>
  <c r="F157" i="2"/>
  <c r="F158" i="2"/>
  <c r="G160" i="2"/>
  <c r="H160" i="2"/>
  <c r="F161" i="2"/>
  <c r="H162" i="2"/>
  <c r="F163" i="2"/>
  <c r="F165" i="2"/>
  <c r="F166" i="2"/>
  <c r="F167" i="2"/>
  <c r="F168" i="2"/>
  <c r="F169" i="2"/>
  <c r="G170" i="2"/>
  <c r="H170" i="2"/>
  <c r="F171" i="2"/>
  <c r="F172" i="2"/>
  <c r="F173" i="2"/>
  <c r="G174" i="2"/>
  <c r="H174" i="2"/>
  <c r="F175" i="2"/>
  <c r="F176" i="2"/>
  <c r="F177" i="2"/>
  <c r="F179" i="2"/>
  <c r="F181" i="2"/>
  <c r="F186" i="2"/>
  <c r="G187" i="2"/>
  <c r="H187" i="2"/>
  <c r="F188" i="2"/>
  <c r="F189" i="2"/>
  <c r="G190" i="2"/>
  <c r="H190" i="2"/>
  <c r="F191" i="2"/>
  <c r="F192" i="2"/>
  <c r="H193" i="2"/>
  <c r="F194" i="2"/>
  <c r="F195" i="2"/>
  <c r="G196" i="2"/>
  <c r="H196" i="2"/>
  <c r="F197" i="2"/>
  <c r="F198" i="2"/>
  <c r="G199" i="2"/>
  <c r="H199" i="2"/>
  <c r="F200" i="2"/>
  <c r="G201" i="2"/>
  <c r="H201" i="2"/>
  <c r="F202" i="2"/>
  <c r="G203" i="2"/>
  <c r="H203" i="2"/>
  <c r="F204" i="2"/>
  <c r="G206" i="2"/>
  <c r="H206" i="2"/>
  <c r="F207" i="2"/>
  <c r="F208" i="2"/>
  <c r="F210" i="2"/>
  <c r="H211" i="2"/>
  <c r="H213" i="2"/>
  <c r="G215" i="2"/>
  <c r="H215" i="2"/>
  <c r="F216" i="2"/>
  <c r="G217" i="2"/>
  <c r="H217" i="2"/>
  <c r="F218" i="2"/>
  <c r="G219" i="2"/>
  <c r="H219" i="2"/>
  <c r="F220" i="2"/>
  <c r="G221" i="2"/>
  <c r="H221" i="2"/>
  <c r="F222" i="2"/>
  <c r="G223" i="2"/>
  <c r="H223" i="2"/>
  <c r="F224" i="2"/>
  <c r="F225" i="2"/>
  <c r="H227" i="2"/>
  <c r="H226" i="2" s="1"/>
  <c r="D17" i="3"/>
  <c r="E18" i="3"/>
  <c r="D18" i="3" s="1"/>
  <c r="D20" i="3"/>
  <c r="E21" i="3"/>
  <c r="F21" i="3"/>
  <c r="F11" i="3" s="1"/>
  <c r="D23" i="3"/>
  <c r="D33" i="3"/>
  <c r="D34" i="3"/>
  <c r="D38" i="3"/>
  <c r="D39" i="3"/>
  <c r="D44" i="3"/>
  <c r="D60" i="3"/>
  <c r="D61" i="3"/>
  <c r="D63" i="3"/>
  <c r="D64" i="3"/>
  <c r="D71" i="3"/>
  <c r="D72" i="3"/>
  <c r="D75" i="3"/>
  <c r="D76" i="3"/>
  <c r="E77" i="3"/>
  <c r="D77" i="3" s="1"/>
  <c r="D78" i="3"/>
  <c r="D79" i="3"/>
  <c r="D80" i="3"/>
  <c r="D85" i="3"/>
  <c r="D87" i="3"/>
  <c r="D88" i="3"/>
  <c r="D91" i="3"/>
  <c r="D92" i="3"/>
  <c r="E93" i="3"/>
  <c r="D93" i="3" s="1"/>
  <c r="D94" i="3"/>
  <c r="D95" i="3"/>
  <c r="D97" i="3"/>
  <c r="D98" i="3"/>
  <c r="E100" i="3"/>
  <c r="E99" i="3" s="1"/>
  <c r="F100" i="3"/>
  <c r="F99" i="3" s="1"/>
  <c r="F96" i="3" s="1"/>
  <c r="D101" i="3"/>
  <c r="D102" i="3"/>
  <c r="D103" i="3"/>
  <c r="D104" i="3"/>
  <c r="D107" i="3"/>
  <c r="D108" i="3"/>
  <c r="F109" i="3"/>
  <c r="E117" i="3"/>
  <c r="D118" i="3"/>
  <c r="D119" i="3"/>
  <c r="D123" i="3"/>
  <c r="E125" i="3"/>
  <c r="D125" i="3" s="1"/>
  <c r="D126" i="3"/>
  <c r="D130" i="3"/>
  <c r="D133" i="3"/>
  <c r="D134" i="3"/>
  <c r="D136" i="3"/>
  <c r="E137" i="3"/>
  <c r="D137" i="3" s="1"/>
  <c r="D138" i="3"/>
  <c r="E139" i="3"/>
  <c r="D139" i="3" s="1"/>
  <c r="D140" i="3"/>
  <c r="D141" i="3"/>
  <c r="E142" i="3"/>
  <c r="D142" i="3" s="1"/>
  <c r="D143" i="3"/>
  <c r="E144" i="3"/>
  <c r="D144" i="3" s="1"/>
  <c r="D146" i="3"/>
  <c r="F147" i="3"/>
  <c r="F127" i="3" s="1"/>
  <c r="E149" i="3"/>
  <c r="D149" i="3" s="1"/>
  <c r="D153" i="3"/>
  <c r="D154" i="3"/>
  <c r="D159" i="3"/>
  <c r="D162" i="3"/>
  <c r="D163" i="3"/>
  <c r="F166" i="3"/>
  <c r="D166" i="3" s="1"/>
  <c r="D167" i="3"/>
  <c r="D168" i="3"/>
  <c r="D169" i="3"/>
  <c r="D170" i="3"/>
  <c r="F171" i="3"/>
  <c r="D171" i="3" s="1"/>
  <c r="D172" i="3"/>
  <c r="F173" i="3"/>
  <c r="D173" i="3" s="1"/>
  <c r="D174" i="3"/>
  <c r="D175" i="3"/>
  <c r="D176" i="3"/>
  <c r="D177" i="3"/>
  <c r="F94" i="2" l="1"/>
  <c r="F30" i="2"/>
  <c r="F15" i="2"/>
  <c r="F125" i="2"/>
  <c r="F32" i="2"/>
  <c r="F92" i="2"/>
  <c r="F82" i="2"/>
  <c r="F75" i="2"/>
  <c r="F99" i="2"/>
  <c r="F123" i="2"/>
  <c r="F174" i="2"/>
  <c r="F170" i="2"/>
  <c r="F223" i="2"/>
  <c r="F221" i="2"/>
  <c r="F156" i="2"/>
  <c r="F154" i="2"/>
  <c r="F152" i="2"/>
  <c r="F142" i="2"/>
  <c r="F219" i="2"/>
  <c r="F217" i="2"/>
  <c r="F215" i="2"/>
  <c r="F203" i="2"/>
  <c r="F201" i="2"/>
  <c r="F199" i="2"/>
  <c r="F196" i="2"/>
  <c r="F193" i="2"/>
  <c r="F190" i="2"/>
  <c r="F187" i="2"/>
  <c r="G159" i="2"/>
  <c r="F162" i="2"/>
  <c r="F160" i="2"/>
  <c r="F147" i="2"/>
  <c r="H137" i="2"/>
  <c r="G137" i="2"/>
  <c r="H109" i="2"/>
  <c r="F70" i="2"/>
  <c r="F135" i="2"/>
  <c r="F133" i="2"/>
  <c r="F120" i="2"/>
  <c r="F118" i="2"/>
  <c r="F116" i="2"/>
  <c r="F114" i="2"/>
  <c r="F112" i="2"/>
  <c r="F107" i="2"/>
  <c r="F7" i="1"/>
  <c r="D117" i="3"/>
  <c r="E67" i="3"/>
  <c r="D67" i="3" s="1"/>
  <c r="H205" i="2"/>
  <c r="F206" i="2"/>
  <c r="H159" i="2"/>
  <c r="F138" i="2"/>
  <c r="H66" i="2"/>
  <c r="D109" i="3"/>
  <c r="F105" i="3"/>
  <c r="D105" i="3" s="1"/>
  <c r="E96" i="3"/>
  <c r="D96" i="3" s="1"/>
  <c r="D99" i="3"/>
  <c r="F178" i="3"/>
  <c r="D178" i="3" s="1"/>
  <c r="D100" i="3"/>
  <c r="D21" i="3"/>
  <c r="E89" i="3" l="1"/>
  <c r="F159" i="2"/>
  <c r="F137" i="2"/>
  <c r="F89" i="3"/>
  <c r="F9" i="3" s="1"/>
  <c r="D89" i="3" l="1"/>
  <c r="D58" i="4" l="1"/>
  <c r="D55" i="4"/>
  <c r="D54" i="4"/>
  <c r="D52" i="4"/>
  <c r="D51" i="4"/>
  <c r="D50" i="4"/>
  <c r="D49" i="4"/>
  <c r="F47" i="4"/>
  <c r="D45" i="4"/>
  <c r="D44" i="4"/>
  <c r="F43" i="4"/>
  <c r="E43" i="4"/>
  <c r="D42" i="4"/>
  <c r="D41" i="4"/>
  <c r="F40" i="4"/>
  <c r="F38" i="4" s="1"/>
  <c r="E40" i="4"/>
  <c r="E38" i="4" s="1"/>
  <c r="E27" i="4" s="1"/>
  <c r="D37" i="4"/>
  <c r="D36" i="4"/>
  <c r="F35" i="4"/>
  <c r="D35" i="4" s="1"/>
  <c r="D34" i="4"/>
  <c r="D33" i="4"/>
  <c r="F31" i="4"/>
  <c r="D31" i="4" s="1"/>
  <c r="D26" i="4"/>
  <c r="D25" i="4"/>
  <c r="F23" i="4"/>
  <c r="D23" i="4" s="1"/>
  <c r="D47" i="4" l="1"/>
  <c r="F29" i="4"/>
  <c r="D29" i="4" s="1"/>
  <c r="E22" i="4"/>
  <c r="D38" i="4"/>
  <c r="D40" i="4"/>
  <c r="D43" i="4"/>
  <c r="F27" i="4" l="1"/>
  <c r="D27" i="4" l="1"/>
</calcChain>
</file>

<file path=xl/sharedStrings.xml><?xml version="1.0" encoding="utf-8"?>
<sst xmlns="http://schemas.openxmlformats.org/spreadsheetml/2006/main" count="2425" uniqueCount="811">
  <si>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</si>
  <si>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</si>
  <si>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</si>
  <si>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</si>
  <si>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</si>
  <si>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</si>
  <si>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</si>
  <si>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</si>
  <si>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</si>
  <si>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</si>
  <si>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</si>
  <si>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</si>
  <si>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</si>
  <si>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</si>
  <si>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</si>
  <si>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</si>
  <si>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</si>
  <si>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</si>
  <si>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</si>
  <si>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</si>
  <si>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</si>
  <si>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</si>
  <si>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</si>
  <si>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</si>
  <si>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</si>
  <si>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</si>
  <si>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</si>
  <si>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</si>
  <si>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</si>
  <si>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</si>
  <si>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</si>
  <si>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</si>
  <si>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</si>
  <si>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</si>
  <si>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</si>
  <si>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</si>
  <si>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</si>
  <si>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</si>
  <si>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</si>
  <si>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</si>
  <si>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</si>
  <si>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</si>
  <si>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</si>
  <si>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</si>
  <si>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</si>
  <si>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</si>
  <si>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</si>
  <si>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</si>
  <si>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</si>
  <si>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</si>
  <si>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</si>
  <si>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</si>
  <si>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</si>
  <si>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</si>
  <si>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</si>
  <si>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</si>
  <si>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</si>
  <si>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</si>
  <si>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</si>
  <si>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</si>
  <si>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</si>
  <si>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</si>
  <si>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</si>
  <si>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</si>
  <si>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</si>
  <si>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</si>
  <si>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</si>
  <si>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</si>
  <si>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</si>
  <si>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</si>
  <si>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</si>
  <si>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</si>
  <si>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</si>
  <si>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</si>
  <si>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</si>
  <si>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</si>
  <si>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</si>
  <si>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</si>
  <si>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</si>
  <si>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</si>
  <si>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</si>
  <si>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</si>
  <si>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</si>
  <si>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</si>
  <si>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</si>
  <si>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</si>
  <si>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</si>
  <si>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</si>
  <si>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</si>
  <si>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</si>
  <si>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</si>
  <si>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</si>
  <si>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</si>
  <si>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</si>
  <si>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</si>
  <si>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</si>
  <si>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</si>
  <si>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</si>
  <si>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</si>
  <si>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</si>
  <si>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</si>
  <si>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</si>
  <si>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</si>
  <si>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</si>
  <si>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</si>
  <si>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</si>
  <si>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</si>
  <si>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</si>
  <si>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</si>
  <si>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</si>
  <si>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</si>
  <si>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</si>
  <si>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</si>
  <si>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</si>
  <si>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</si>
  <si>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</si>
  <si>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</si>
  <si>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</si>
  <si>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</si>
  <si>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</si>
  <si>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</si>
  <si>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</si>
  <si>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</si>
  <si>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</si>
  <si>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</si>
  <si>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</si>
  <si>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</si>
  <si>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</si>
  <si>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</si>
  <si>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</si>
  <si>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</si>
  <si>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</si>
  <si>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</si>
  <si>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</si>
  <si>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</si>
  <si>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</si>
  <si>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</si>
  <si>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</si>
  <si>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</si>
  <si>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</si>
  <si>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</si>
  <si>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</si>
  <si>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</si>
  <si>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</si>
  <si>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</si>
  <si>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</si>
  <si>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</si>
  <si>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</si>
  <si>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</si>
  <si>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</si>
  <si>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</si>
  <si>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</si>
  <si>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</si>
  <si>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</si>
  <si>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</si>
  <si>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</si>
  <si>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</si>
  <si>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</si>
  <si>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</si>
  <si>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</si>
  <si>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</si>
  <si>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</si>
  <si>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</si>
  <si>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</si>
  <si>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</si>
  <si>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</si>
  <si>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</si>
  <si>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</si>
  <si>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</si>
  <si>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</si>
  <si>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</si>
  <si>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</si>
  <si>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</si>
  <si>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</si>
  <si>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</si>
  <si>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</si>
  <si>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</si>
  <si>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</si>
  <si>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</si>
  <si>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</si>
  <si>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</si>
  <si>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</si>
  <si>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</si>
  <si>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</si>
  <si>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</si>
  <si>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</si>
  <si>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</si>
  <si>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</si>
  <si>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</si>
  <si>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</si>
  <si>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</si>
  <si>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</si>
  <si>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</si>
  <si>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</si>
  <si>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</si>
  <si>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</si>
  <si>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</si>
  <si>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</si>
  <si>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</si>
  <si>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</si>
  <si>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</si>
  <si>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</si>
  <si>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</si>
  <si>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</si>
  <si>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</si>
  <si>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</si>
  <si>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</si>
  <si>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</si>
  <si>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</si>
  <si>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</si>
  <si>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</si>
  <si>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</si>
  <si>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</si>
  <si>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</si>
  <si>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</si>
  <si>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</si>
  <si>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</si>
  <si>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</si>
  <si>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</si>
  <si>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</si>
  <si>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</si>
  <si>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</si>
  <si>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</si>
  <si>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</si>
  <si>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</si>
  <si>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</si>
  <si>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</si>
  <si>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</si>
  <si>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</si>
  <si>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</si>
  <si>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</si>
  <si>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</si>
  <si>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</si>
  <si>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</si>
  <si>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</si>
  <si>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</si>
  <si>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ե) Համայնքի տարածքում բացօթյա վաճառք կազմակերպելու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</si>
  <si>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</si>
  <si>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</si>
  <si>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</si>
  <si>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</si>
  <si>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</si>
  <si>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</si>
  <si>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</si>
  <si>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</si>
  <si>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</si>
  <si>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</si>
  <si>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</si>
  <si>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</si>
  <si>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</si>
  <si>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</si>
  <si>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</si>
  <si>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</si>
  <si>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</si>
  <si>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</si>
  <si>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</si>
  <si>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</si>
  <si>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</si>
  <si>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</si>
  <si>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</si>
  <si>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</si>
  <si>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</si>
  <si>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</si>
  <si>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</si>
  <si>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</si>
  <si>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</si>
  <si>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</si>
  <si>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</si>
  <si>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</si>
  <si>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</si>
  <si>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</si>
  <si>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</si>
  <si>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</si>
  <si>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</si>
  <si>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</si>
  <si>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</si>
  <si>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</si>
  <si>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</si>
  <si>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</si>
  <si>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</si>
  <si>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</si>
  <si>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</si>
  <si>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</si>
  <si>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</si>
  <si>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</si>
  <si>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</si>
  <si>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</si>
  <si>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</si>
  <si>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</si>
  <si>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</si>
  <si>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</si>
  <si>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</si>
  <si>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</si>
  <si>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</si>
  <si>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</si>
  <si>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</si>
  <si>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</si>
  <si>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</si>
  <si>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</si>
  <si>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</si>
  <si>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</si>
  <si>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</si>
  <si>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</si>
  <si>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</si>
  <si>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</si>
  <si>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</si>
  <si>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</si>
  <si>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</si>
  <si>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</si>
  <si>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</si>
  <si>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</si>
  <si>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</si>
  <si>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</si>
  <si>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</si>
  <si>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</si>
  <si>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</si>
  <si>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</si>
  <si>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</si>
  <si>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</si>
  <si>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</si>
  <si>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</si>
  <si>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</si>
  <si>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</si>
  <si>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</si>
  <si>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</si>
  <si>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</si>
  <si>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</si>
  <si>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</si>
  <si>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</si>
  <si>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</si>
  <si>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</si>
  <si>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</si>
  <si>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</si>
  <si>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</si>
  <si>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</si>
  <si>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</si>
  <si>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</si>
  <si>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</si>
  <si>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</si>
  <si>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</si>
  <si>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</si>
  <si>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</si>
  <si>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</si>
  <si>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</si>
  <si>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</si>
  <si>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</si>
  <si>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</si>
  <si>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</si>
  <si>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</si>
  <si>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</si>
  <si>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</si>
  <si>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</si>
  <si>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</si>
  <si>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</si>
  <si>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</si>
  <si>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</si>
  <si>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</si>
  <si>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</si>
  <si>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</si>
  <si>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</si>
  <si>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</si>
  <si>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</si>
  <si>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</si>
  <si>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</si>
  <si>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</si>
  <si>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</si>
  <si>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</si>
  <si>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</si>
  <si>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</si>
  <si>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</si>
  <si>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</si>
  <si>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</si>
  <si>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</si>
  <si>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</si>
  <si>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</si>
  <si>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</si>
  <si>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</si>
  <si>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</si>
  <si>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</si>
  <si>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</si>
  <si>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</si>
  <si>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</si>
  <si>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</si>
  <si>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</si>
  <si>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</si>
  <si>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</si>
  <si>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</si>
  <si>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</si>
  <si>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</si>
  <si>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</si>
  <si>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</si>
  <si>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</si>
  <si>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</si>
  <si>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</si>
  <si>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</si>
  <si>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</si>
  <si>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</si>
  <si>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</si>
  <si>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</si>
  <si>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</si>
  <si>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</si>
  <si>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</si>
  <si>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</si>
  <si>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</si>
  <si>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</si>
  <si>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</si>
  <si>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</si>
  <si>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</si>
  <si>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</si>
  <si>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</si>
  <si>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</si>
  <si>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</si>
  <si>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</si>
  <si>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</si>
  <si>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</si>
  <si>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</si>
  <si>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</si>
  <si>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</si>
  <si>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</si>
  <si>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</si>
  <si>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</si>
  <si>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</si>
  <si>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</si>
  <si>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</si>
  <si>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</si>
  <si>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</si>
  <si>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</si>
  <si>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</si>
  <si>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</si>
  <si>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</si>
  <si>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</si>
  <si>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</si>
  <si>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</si>
  <si>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</si>
  <si>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</si>
  <si>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</si>
  <si>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</si>
  <si>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</si>
  <si>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</si>
  <si>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</si>
  <si>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</si>
  <si>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</si>
  <si>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</si>
  <si>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</si>
  <si>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</si>
  <si>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</si>
  <si>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</si>
  <si>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</si>
  <si>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</si>
  <si>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</si>
  <si>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</si>
  <si>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</si>
  <si>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</si>
  <si>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</si>
  <si>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</si>
  <si>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</si>
  <si>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</si>
  <si>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</si>
  <si>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</si>
  <si>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</si>
  <si>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</si>
  <si>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</si>
  <si>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</si>
  <si>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</si>
  <si>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</si>
  <si>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</si>
  <si>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</si>
  <si>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</si>
  <si>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</si>
  <si>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</si>
  <si>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</si>
  <si>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</si>
  <si>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</si>
  <si>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</si>
  <si>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</si>
  <si>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</si>
  <si>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</si>
  <si>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</si>
  <si>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</si>
  <si>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</si>
  <si>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</si>
  <si>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</si>
  <si>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</si>
  <si>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</si>
  <si>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</si>
  <si>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</si>
  <si>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</si>
  <si>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</si>
  <si>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</si>
  <si>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</si>
  <si>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</si>
  <si>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</si>
  <si>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</si>
  <si>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</si>
  <si>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</si>
  <si>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</si>
  <si>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</si>
  <si>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</si>
  <si>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</si>
  <si>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</si>
  <si>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</si>
  <si>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</si>
  <si>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</si>
  <si>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</si>
  <si>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</si>
  <si>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</si>
  <si>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</si>
  <si>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</si>
  <si>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</si>
  <si>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</si>
  <si>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</si>
  <si>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</si>
  <si>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</si>
  <si>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</si>
  <si>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</si>
  <si>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</si>
  <si>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</si>
  <si>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</si>
  <si>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</si>
  <si>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</si>
  <si>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</si>
  <si>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</si>
  <si>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</si>
  <si>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</si>
  <si>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</si>
  <si>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</si>
  <si>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</si>
  <si>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</si>
  <si>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</si>
  <si>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</si>
  <si>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</si>
  <si>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</si>
  <si>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</si>
  <si>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</si>
  <si>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</si>
  <si>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</si>
  <si>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</si>
  <si>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</si>
  <si>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</si>
  <si>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</si>
  <si>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</si>
  <si>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</si>
  <si>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</si>
  <si>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</si>
  <si>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</si>
  <si>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</si>
  <si>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</si>
  <si>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</si>
  <si>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</si>
  <si>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</si>
  <si>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</si>
  <si>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</si>
  <si>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</si>
  <si>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</si>
  <si>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</si>
  <si>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</si>
  <si>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</si>
  <si>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</si>
  <si>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</si>
  <si>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</si>
  <si>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</si>
  <si>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</si>
  <si>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</si>
  <si>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</si>
  <si>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</si>
  <si>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</si>
  <si>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</si>
  <si>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</si>
  <si>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</si>
  <si>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</si>
  <si>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</si>
  <si>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</si>
  <si>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</si>
  <si>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</si>
  <si>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</si>
  <si>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</si>
  <si>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</si>
  <si>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</si>
  <si>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</si>
  <si>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</si>
  <si>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</si>
  <si>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</si>
  <si>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</si>
  <si>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</si>
  <si>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</si>
  <si>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</si>
  <si>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</si>
  <si>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</si>
  <si>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</si>
  <si>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</si>
  <si>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</si>
  <si>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</si>
  <si>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</si>
  <si>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</si>
  <si>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</si>
  <si>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</si>
  <si>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</si>
  <si>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</si>
  <si>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</si>
  <si>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</si>
  <si>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</si>
  <si>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</si>
  <si>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</si>
  <si>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</si>
  <si>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</si>
  <si>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</si>
  <si>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</si>
  <si>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</si>
  <si>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</si>
  <si>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</si>
  <si>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</si>
  <si>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</si>
  <si>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</si>
  <si>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</si>
  <si>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</si>
  <si>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</si>
  <si>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</si>
  <si>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</si>
  <si>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</si>
  <si>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</si>
  <si>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</si>
  <si>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</si>
  <si>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</si>
  <si>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</si>
  <si>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</si>
  <si>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</si>
  <si>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</si>
  <si>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</si>
  <si>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</si>
  <si>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</si>
  <si>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</si>
  <si>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</si>
  <si>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</si>
  <si>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</si>
  <si>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</si>
  <si>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</si>
  <si>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</si>
  <si>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</si>
  <si>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</si>
  <si>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</si>
  <si>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</si>
  <si>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</si>
  <si>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</si>
  <si>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</si>
  <si>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</si>
  <si>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</si>
  <si>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</si>
  <si>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</si>
  <si>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</si>
  <si>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</si>
  <si>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</si>
  <si>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</si>
  <si>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</si>
  <si>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</si>
  <si>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</si>
  <si>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</si>
  <si>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</si>
  <si>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</si>
  <si>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</si>
  <si>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</si>
  <si>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</si>
  <si>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</si>
  <si>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</si>
  <si>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</si>
  <si>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</si>
  <si>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</si>
  <si>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</si>
  <si>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</si>
  <si>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</si>
  <si>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</si>
  <si>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</si>
  <si>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</si>
  <si>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</si>
  <si>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</si>
  <si>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</si>
  <si>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</si>
  <si>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</si>
  <si>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</si>
  <si>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</si>
  <si>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</si>
  <si>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</si>
  <si>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</si>
  <si>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</si>
  <si>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</si>
  <si>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</si>
  <si>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</si>
  <si>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</si>
  <si>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</si>
  <si>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</si>
  <si>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</si>
  <si>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</si>
  <si>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</si>
  <si>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</si>
  <si>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</si>
  <si>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</si>
  <si>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</si>
  <si>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</si>
  <si>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</si>
  <si>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</si>
  <si>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</si>
  <si>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</si>
  <si>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</si>
  <si>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</si>
  <si>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</si>
  <si>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</si>
  <si>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</si>
  <si>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</si>
  <si>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</si>
  <si>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</si>
  <si>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</si>
  <si>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</si>
  <si>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</si>
  <si>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</si>
  <si>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</si>
  <si>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</si>
  <si>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</si>
  <si>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</si>
  <si>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</si>
  <si>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</si>
  <si>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</si>
  <si>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</si>
  <si>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</si>
  <si>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</si>
  <si>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</si>
  <si>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</si>
  <si>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</si>
  <si>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</si>
  <si>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</si>
  <si>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</si>
  <si>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</si>
  <si>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</si>
  <si>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</si>
  <si>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</si>
  <si>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</si>
  <si>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</si>
  <si>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</si>
  <si>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</si>
  <si>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</si>
  <si>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</si>
  <si>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</si>
  <si>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</si>
  <si>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</si>
  <si>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</si>
  <si>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</si>
  <si>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</si>
  <si>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</si>
  <si>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</si>
  <si>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</si>
  <si>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</si>
  <si>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</si>
  <si>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</si>
  <si>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</si>
  <si>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</si>
  <si>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</si>
  <si>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</si>
  <si>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</si>
  <si>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rPr>
        <b/>
        <u/>
        <sz val="12"/>
        <rFont val="GHEA Grapalat"/>
        <family val="3"/>
      </rPr>
      <t xml:space="preserve">ՍԵՎՔԱՐ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</si>
  <si>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ՍԵՎՔԱՐ  ՀԱՄԱՅՆՔԻ ԲՅՈՒՋԵԻ ԵԿԱՄՈՒՏՆԵՐԸ</t>
  </si>
  <si>
    <r>
      <rPr>
        <b/>
        <u/>
        <sz val="12"/>
        <rFont val="Arial LatArm"/>
        <family val="2"/>
      </rPr>
      <t xml:space="preserve">ՍԵՎՔԱՐ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</si>
  <si>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ՍԵՎՔԱՐ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</si>
  <si>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4111-աշխատավարձ</t>
  </si>
  <si>
    <t>4112-պարգևատրում</t>
  </si>
  <si>
    <t>4212-էներգիա և վառելիք</t>
  </si>
  <si>
    <t>4214-կապի ծառայություն</t>
  </si>
  <si>
    <t>4215-ապահովագրական ծախս</t>
  </si>
  <si>
    <t>4221-գործուղում</t>
  </si>
  <si>
    <t>4232-համակարգչային ծախս</t>
  </si>
  <si>
    <t>4234-տեղեկատվական ծառայություն</t>
  </si>
  <si>
    <t>4235-կառավարչական ծառայություն</t>
  </si>
  <si>
    <t>4237-ներկայացուցչական ծախս</t>
  </si>
  <si>
    <t>4241-մասնագիտական ծառայություն</t>
  </si>
  <si>
    <t>4251-շենքերի և կառույցների ընթացիկ նորոգում</t>
  </si>
  <si>
    <t>4252-մեքենաների և սարքավ.ընթացիկ նորոգում</t>
  </si>
  <si>
    <t>4261-գրասենյակային նյութեր</t>
  </si>
  <si>
    <t>4264-տրանսպորտային նյութեր</t>
  </si>
  <si>
    <t>4267-կենց.և հանրային սննդի նյութեր</t>
  </si>
  <si>
    <t>4269-հատուկ նպատակային նյութեր</t>
  </si>
  <si>
    <t>4819-նվիրատվություն և շահույթ չհետապնդող</t>
  </si>
  <si>
    <t>4823-պարտադիր վճարներ</t>
  </si>
  <si>
    <t>ընդհանուր բնույթի այլ ծառայություններ 4239</t>
  </si>
  <si>
    <t>Աղբահանում                            4213</t>
  </si>
  <si>
    <t>շենքերի և շինությունների ընթա. Նորոգում 4251</t>
  </si>
  <si>
    <t>հատուկ նպատակային նյութեր 4269</t>
  </si>
  <si>
    <t>սուբսիդիաներ 4511</t>
  </si>
  <si>
    <t>այլ ծախսեր 4729</t>
  </si>
  <si>
    <t>այլ նպաստներ 4729</t>
  </si>
  <si>
    <t>պահուստային ֆոնդ  4891</t>
  </si>
  <si>
    <t>շենքերի և շինությունների ընթ. Նորոգում 4251</t>
  </si>
  <si>
    <t>ՍԵՎՔԱՐ  ՀԱՄԱՅՆՔԻ</t>
  </si>
  <si>
    <r>
      <rPr>
        <u/>
        <sz val="12"/>
        <rFont val="Arial LatArm"/>
        <family val="2"/>
      </rPr>
      <t xml:space="preserve"> ՍԵՎՔԱՐ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</si>
  <si>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ՍԵՎՔԱՐ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</si>
  <si>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ՀԱՄԱՅՆՔԻ ՂԵԿԱՎԱՐ  Թաթուլ Թելոյան</t>
  </si>
  <si>
    <t>5121- տրանսպորտային  նյութեր</t>
  </si>
  <si>
    <t>5122-վարչական  սարքավորումներ</t>
  </si>
  <si>
    <t>5134-նախագծահետազոտական ծախսեր</t>
  </si>
  <si>
    <t>360,0</t>
  </si>
  <si>
    <t>գ.Համայնքի վարչական տարածքում շենքերի, շինությունների, քաղաքաշինական  այլ օբյեկտներ</t>
  </si>
  <si>
    <t>5,0</t>
  </si>
  <si>
    <t>դ. Համայնքի տարածքում ոգելից խմիչքների և /կամ/ ծխախոտի արտադրանքի վաճառքի, իսկ հանրային  սննդի օբյեկտներում՝ ոգելից խմիչքի</t>
  </si>
  <si>
    <t>500,0</t>
  </si>
  <si>
    <t>514,0</t>
  </si>
  <si>
    <t>400,0</t>
  </si>
  <si>
    <t xml:space="preserve">         500,0</t>
  </si>
  <si>
    <t xml:space="preserve">           400,0</t>
  </si>
  <si>
    <t>56.063.5</t>
  </si>
  <si>
    <t xml:space="preserve">   Սևքար համայնքի ավագանու</t>
  </si>
  <si>
    <t>2 0 19 թվականի   դեկտեմբերի   20-ի</t>
  </si>
  <si>
    <t xml:space="preserve">թիվ 8 նիստի թիվ 30-Ն որոշմամբ </t>
  </si>
  <si>
    <t>24.դեկտեմբերի   2019 Թ.</t>
  </si>
  <si>
    <t xml:space="preserve">2 0 2 0  Թ Վ Ա Կ Ա Ն Ի  Բ Յ ՈՒ Ջ Ե </t>
  </si>
  <si>
    <r>
      <t xml:space="preserve">1. ՓՈԽԱՌՈՒ ՄԻՋՈՑՆԵՐ             </t>
    </r>
    <r>
      <rPr>
        <i/>
        <sz val="9"/>
        <rFont val="GHEA Grapalat"/>
        <family val="3"/>
      </rPr>
      <t xml:space="preserve"> (տող 8111+տող 8120)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</si>
</sst>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5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K16" sqref="K16"/>
    </sheetView>
  </sheetViews>
  <sheetFormatPr defaultRowHeight="16.5" x14ac:dyDescent="0.3"/>
  <cols>
    <col min="1" max="10" width="9.140625" style="195"/>
    <col min="11" max="11" width="6.28515625" style="195" customWidth="1"/>
    <col min="12" max="16384" width="9.140625" style="195"/>
  </cols>
  <sheetData>
    <row r="1" spans="1:11" ht="17.25" x14ac:dyDescent="0.3">
      <c r="A1" s="190"/>
    </row>
    <row r="2" spans="1:11" ht="17.25" x14ac:dyDescent="0.3">
      <c r="A2" s="191"/>
    </row>
    <row r="3" spans="1:11" ht="22.5" x14ac:dyDescent="0.4">
      <c r="A3" s="238" t="s">
        <v>751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2.5" x14ac:dyDescent="0.4">
      <c r="A4" s="242"/>
      <c r="B4" s="242"/>
      <c r="C4" s="242"/>
      <c r="D4" s="242"/>
      <c r="E4" s="242"/>
      <c r="F4" s="242"/>
      <c r="G4" s="242"/>
      <c r="H4" s="242"/>
      <c r="I4" s="242"/>
      <c r="J4" s="196"/>
      <c r="K4" s="196"/>
    </row>
    <row r="5" spans="1:11" ht="22.5" x14ac:dyDescent="0.4">
      <c r="A5" s="193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2.5" x14ac:dyDescent="0.4">
      <c r="A6" s="238" t="s">
        <v>788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1" x14ac:dyDescent="0.3">
      <c r="A7" s="243"/>
      <c r="B7" s="243"/>
      <c r="C7" s="243"/>
      <c r="D7" s="243"/>
      <c r="E7" s="243"/>
      <c r="F7" s="243"/>
      <c r="G7" s="243"/>
    </row>
    <row r="8" spans="1:11" ht="20.25" x14ac:dyDescent="0.35">
      <c r="A8" s="192"/>
    </row>
    <row r="9" spans="1:11" ht="20.25" x14ac:dyDescent="0.35">
      <c r="A9" s="192"/>
    </row>
    <row r="12" spans="1:11" ht="26.25" x14ac:dyDescent="0.45">
      <c r="A12" s="239" t="s">
        <v>809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t="20.25" x14ac:dyDescent="0.35">
      <c r="A13" s="192"/>
    </row>
    <row r="14" spans="1:11" ht="20.25" x14ac:dyDescent="0.35">
      <c r="A14" s="192"/>
    </row>
    <row r="15" spans="1:11" ht="20.25" x14ac:dyDescent="0.35">
      <c r="A15" s="192"/>
    </row>
    <row r="16" spans="1:11" ht="20.25" x14ac:dyDescent="0.35">
      <c r="A16" s="192"/>
    </row>
    <row r="17" spans="1:11" ht="20.25" x14ac:dyDescent="0.35">
      <c r="A17" s="240" t="s">
        <v>805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x14ac:dyDescent="0.3">
      <c r="A18" s="194"/>
    </row>
    <row r="19" spans="1:11" ht="20.25" x14ac:dyDescent="0.35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1" ht="20.25" x14ac:dyDescent="0.35">
      <c r="A20" s="244" t="s">
        <v>806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x14ac:dyDescent="0.3">
      <c r="A21" s="233"/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2" spans="1:11" ht="20.25" x14ac:dyDescent="0.35">
      <c r="A22" s="244" t="s">
        <v>807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ht="20.25" x14ac:dyDescent="0.35">
      <c r="A23" s="234"/>
      <c r="B23" s="232"/>
      <c r="C23" s="232"/>
      <c r="D23" s="232"/>
      <c r="E23" s="232"/>
      <c r="F23" s="232"/>
      <c r="G23" s="232"/>
      <c r="H23" s="232"/>
      <c r="I23" s="232"/>
      <c r="J23" s="232"/>
      <c r="K23" s="232"/>
    </row>
    <row r="24" spans="1:11" ht="20.25" x14ac:dyDescent="0.35">
      <c r="A24" s="234"/>
      <c r="B24" s="232"/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1" ht="20.25" x14ac:dyDescent="0.35">
      <c r="A25" s="234"/>
      <c r="B25" s="232"/>
      <c r="C25" s="232"/>
      <c r="D25" s="232"/>
      <c r="E25" s="232"/>
      <c r="F25" s="232"/>
      <c r="G25" s="232"/>
      <c r="H25" s="232"/>
      <c r="I25" s="232"/>
      <c r="J25" s="232"/>
      <c r="K25" s="232"/>
    </row>
    <row r="26" spans="1:11" ht="20.25" x14ac:dyDescent="0.35">
      <c r="A26" s="234"/>
      <c r="B26" s="232"/>
      <c r="C26" s="232"/>
      <c r="D26" s="232"/>
      <c r="E26" s="232"/>
      <c r="F26" s="232"/>
      <c r="G26" s="232"/>
      <c r="H26" s="232"/>
      <c r="I26" s="232"/>
      <c r="J26" s="232"/>
      <c r="K26" s="232"/>
    </row>
    <row r="27" spans="1:11" ht="20.25" x14ac:dyDescent="0.35">
      <c r="A27" s="234"/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1" ht="20.25" x14ac:dyDescent="0.3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1" ht="22.5" x14ac:dyDescent="0.4">
      <c r="A29" s="241" t="s">
        <v>791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1" x14ac:dyDescent="0.3">
      <c r="A30" s="235"/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spans="1:11" x14ac:dyDescent="0.3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</row>
    <row r="32" spans="1:11" x14ac:dyDescent="0.3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1" x14ac:dyDescent="0.3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</row>
    <row r="34" spans="1:11" x14ac:dyDescent="0.3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</row>
    <row r="35" spans="1:11" x14ac:dyDescent="0.3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</row>
    <row r="36" spans="1:11" x14ac:dyDescent="0.3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</row>
    <row r="37" spans="1:11" x14ac:dyDescent="0.3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7.25" x14ac:dyDescent="0.3">
      <c r="A38" s="237" t="s">
        <v>808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1"/>
  <sheetViews>
    <sheetView zoomScale="90" zoomScaleNormal="90" workbookViewId="0">
      <selection activeCell="G11" sqref="G11"/>
    </sheetView>
  </sheetViews>
  <sheetFormatPr defaultRowHeight="36.75" customHeight="1" x14ac:dyDescent="0.25"/>
  <cols>
    <col min="1" max="1" width="5.85546875" style="225" customWidth="1"/>
    <col min="2" max="2" width="56.7109375" style="226" customWidth="1"/>
    <col min="3" max="3" width="9.140625" style="222" customWidth="1"/>
    <col min="4" max="4" width="13.28515625" style="218" customWidth="1"/>
    <col min="5" max="5" width="15.85546875" style="218" customWidth="1"/>
    <col min="6" max="6" width="10.42578125" style="218" customWidth="1"/>
    <col min="7" max="7" width="8.7109375" style="218" customWidth="1"/>
    <col min="8" max="16384" width="9.140625" style="218"/>
  </cols>
  <sheetData>
    <row r="1" spans="1:6" s="211" customFormat="1" ht="36.75" customHeight="1" x14ac:dyDescent="0.25">
      <c r="A1" s="253" t="s">
        <v>752</v>
      </c>
      <c r="B1" s="253"/>
      <c r="C1" s="253"/>
      <c r="D1" s="253"/>
      <c r="E1" s="253"/>
      <c r="F1" s="253"/>
    </row>
    <row r="2" spans="1:6" s="212" customFormat="1" ht="27.75" customHeight="1" x14ac:dyDescent="0.25">
      <c r="A2" s="254" t="s">
        <v>757</v>
      </c>
      <c r="B2" s="255"/>
      <c r="C2" s="255"/>
      <c r="D2" s="255"/>
      <c r="E2" s="255"/>
      <c r="F2" s="255"/>
    </row>
    <row r="3" spans="1:6" s="212" customFormat="1" ht="27.75" customHeight="1" x14ac:dyDescent="0.25">
      <c r="A3" s="228"/>
      <c r="B3" s="229"/>
      <c r="C3" s="257" t="s">
        <v>724</v>
      </c>
      <c r="D3" s="257"/>
      <c r="E3" s="257"/>
      <c r="F3" s="257"/>
    </row>
    <row r="4" spans="1:6" s="211" customFormat="1" ht="36.75" customHeight="1" x14ac:dyDescent="0.25">
      <c r="A4" s="256" t="s">
        <v>307</v>
      </c>
      <c r="B4" s="256" t="s">
        <v>52</v>
      </c>
      <c r="C4" s="256" t="s">
        <v>308</v>
      </c>
      <c r="D4" s="248" t="s">
        <v>754</v>
      </c>
      <c r="E4" s="246" t="s">
        <v>753</v>
      </c>
      <c r="F4" s="247"/>
    </row>
    <row r="5" spans="1:6" s="211" customFormat="1" ht="36.75" customHeight="1" x14ac:dyDescent="0.25">
      <c r="A5" s="256"/>
      <c r="B5" s="256"/>
      <c r="C5" s="256"/>
      <c r="D5" s="248"/>
      <c r="E5" s="37" t="s">
        <v>729</v>
      </c>
      <c r="F5" s="37" t="s">
        <v>730</v>
      </c>
    </row>
    <row r="6" spans="1:6" s="211" customFormat="1" ht="21.75" customHeight="1" x14ac:dyDescent="0.25">
      <c r="A6" s="53" t="s">
        <v>68</v>
      </c>
      <c r="B6" s="208">
        <v>2</v>
      </c>
      <c r="C6" s="41">
        <v>3</v>
      </c>
      <c r="D6" s="209">
        <v>4</v>
      </c>
      <c r="E6" s="209">
        <v>5</v>
      </c>
      <c r="F6" s="37">
        <v>6</v>
      </c>
    </row>
    <row r="7" spans="1:6" s="211" customFormat="1" ht="36.75" customHeight="1" x14ac:dyDescent="0.25">
      <c r="A7" s="35">
        <v>1000</v>
      </c>
      <c r="B7" s="36" t="s">
        <v>719</v>
      </c>
      <c r="C7" s="37"/>
      <c r="D7" s="213">
        <v>56063.5</v>
      </c>
      <c r="E7" s="213">
        <v>56063.5</v>
      </c>
      <c r="F7" s="213">
        <f>F39+F67</f>
        <v>0</v>
      </c>
    </row>
    <row r="8" spans="1:6" s="211" customFormat="1" ht="18.75" customHeight="1" x14ac:dyDescent="0.25">
      <c r="A8" s="38"/>
      <c r="B8" s="38" t="s">
        <v>223</v>
      </c>
      <c r="C8" s="37"/>
      <c r="D8" s="214"/>
      <c r="E8" s="214"/>
      <c r="F8" s="214"/>
    </row>
    <row r="9" spans="1:6" s="211" customFormat="1" ht="19.5" customHeight="1" x14ac:dyDescent="0.25">
      <c r="A9" s="39">
        <v>1100</v>
      </c>
      <c r="B9" s="40" t="s">
        <v>224</v>
      </c>
      <c r="C9" s="41">
        <v>7100</v>
      </c>
      <c r="D9" s="213">
        <v>12241</v>
      </c>
      <c r="E9" s="213">
        <v>12241</v>
      </c>
      <c r="F9" s="206" t="s">
        <v>4</v>
      </c>
    </row>
    <row r="10" spans="1:6" s="211" customFormat="1" ht="21.75" customHeight="1" x14ac:dyDescent="0.25">
      <c r="A10" s="38"/>
      <c r="B10" s="42" t="s">
        <v>225</v>
      </c>
      <c r="C10" s="43"/>
      <c r="D10" s="214"/>
      <c r="E10" s="214"/>
      <c r="F10" s="200"/>
    </row>
    <row r="11" spans="1:6" s="211" customFormat="1" ht="27.75" customHeight="1" x14ac:dyDescent="0.25">
      <c r="A11" s="39">
        <v>1110</v>
      </c>
      <c r="B11" s="44" t="s">
        <v>227</v>
      </c>
      <c r="C11" s="41">
        <v>7131</v>
      </c>
      <c r="D11" s="213">
        <v>4631</v>
      </c>
      <c r="E11" s="213">
        <v>4631</v>
      </c>
      <c r="F11" s="206" t="s">
        <v>4</v>
      </c>
    </row>
    <row r="12" spans="1:6" s="211" customFormat="1" ht="18.75" customHeight="1" x14ac:dyDescent="0.25">
      <c r="A12" s="38"/>
      <c r="B12" s="42" t="s">
        <v>226</v>
      </c>
      <c r="C12" s="43"/>
      <c r="D12" s="214"/>
      <c r="E12" s="214"/>
      <c r="F12" s="200"/>
    </row>
    <row r="13" spans="1:6" s="211" customFormat="1" ht="30" customHeight="1" x14ac:dyDescent="0.25">
      <c r="A13" s="45" t="s">
        <v>5</v>
      </c>
      <c r="B13" s="33" t="s">
        <v>228</v>
      </c>
      <c r="C13" s="209"/>
      <c r="D13" s="200">
        <v>80</v>
      </c>
      <c r="E13" s="200">
        <v>80</v>
      </c>
      <c r="F13" s="200" t="s">
        <v>4</v>
      </c>
    </row>
    <row r="14" spans="1:6" s="211" customFormat="1" ht="30.75" customHeight="1" x14ac:dyDescent="0.25">
      <c r="A14" s="45" t="s">
        <v>6</v>
      </c>
      <c r="B14" s="33" t="s">
        <v>229</v>
      </c>
      <c r="C14" s="209"/>
      <c r="D14" s="200">
        <v>4551</v>
      </c>
      <c r="E14" s="200">
        <v>4551</v>
      </c>
      <c r="F14" s="200" t="s">
        <v>4</v>
      </c>
    </row>
    <row r="15" spans="1:6" s="211" customFormat="1" ht="22.5" customHeight="1" x14ac:dyDescent="0.25">
      <c r="A15" s="39">
        <v>1120</v>
      </c>
      <c r="B15" s="44" t="s">
        <v>230</v>
      </c>
      <c r="C15" s="41">
        <v>7136</v>
      </c>
      <c r="D15" s="213">
        <v>7250</v>
      </c>
      <c r="E15" s="213">
        <v>7250</v>
      </c>
      <c r="F15" s="206" t="s">
        <v>4</v>
      </c>
    </row>
    <row r="16" spans="1:6" s="211" customFormat="1" ht="19.5" customHeight="1" x14ac:dyDescent="0.25">
      <c r="A16" s="38"/>
      <c r="B16" s="42" t="s">
        <v>226</v>
      </c>
      <c r="C16" s="43"/>
      <c r="D16" s="214"/>
      <c r="E16" s="214"/>
      <c r="F16" s="200"/>
    </row>
    <row r="17" spans="1:6" s="211" customFormat="1" ht="22.5" customHeight="1" x14ac:dyDescent="0.25">
      <c r="A17" s="45" t="s">
        <v>7</v>
      </c>
      <c r="B17" s="33" t="s">
        <v>57</v>
      </c>
      <c r="C17" s="209"/>
      <c r="D17" s="200">
        <v>7250</v>
      </c>
      <c r="E17" s="200">
        <v>7250</v>
      </c>
      <c r="F17" s="200" t="s">
        <v>4</v>
      </c>
    </row>
    <row r="18" spans="1:6" s="211" customFormat="1" ht="36.75" customHeight="1" x14ac:dyDescent="0.25">
      <c r="A18" s="39">
        <v>1130</v>
      </c>
      <c r="B18" s="44" t="s">
        <v>231</v>
      </c>
      <c r="C18" s="41">
        <v>7145</v>
      </c>
      <c r="D18" s="213" t="s">
        <v>795</v>
      </c>
      <c r="E18" s="213">
        <v>360</v>
      </c>
      <c r="F18" s="206" t="s">
        <v>4</v>
      </c>
    </row>
    <row r="19" spans="1:6" s="211" customFormat="1" ht="18.75" customHeight="1" x14ac:dyDescent="0.25">
      <c r="A19" s="38"/>
      <c r="B19" s="42" t="s">
        <v>226</v>
      </c>
      <c r="C19" s="43"/>
      <c r="D19" s="214"/>
      <c r="E19" s="214"/>
      <c r="F19" s="200"/>
    </row>
    <row r="20" spans="1:6" s="215" customFormat="1" ht="24.75" customHeight="1" x14ac:dyDescent="0.25">
      <c r="A20" s="45" t="s">
        <v>8</v>
      </c>
      <c r="B20" s="33" t="s">
        <v>232</v>
      </c>
      <c r="C20" s="209">
        <v>7145</v>
      </c>
      <c r="D20" s="206">
        <v>360</v>
      </c>
      <c r="E20" s="206">
        <v>360</v>
      </c>
      <c r="F20" s="206" t="s">
        <v>4</v>
      </c>
    </row>
    <row r="21" spans="1:6" s="211" customFormat="1" ht="21.75" customHeight="1" x14ac:dyDescent="0.25">
      <c r="A21" s="210">
        <v>1133</v>
      </c>
      <c r="B21" s="230" t="s">
        <v>234</v>
      </c>
      <c r="C21" s="210"/>
      <c r="D21" s="227">
        <v>15</v>
      </c>
      <c r="E21" s="210">
        <v>15</v>
      </c>
      <c r="F21" s="210" t="s">
        <v>4</v>
      </c>
    </row>
    <row r="22" spans="1:6" s="211" customFormat="1" ht="21.75" customHeight="1" x14ac:dyDescent="0.25">
      <c r="A22" s="210">
        <v>1134</v>
      </c>
      <c r="B22" s="230" t="s">
        <v>235</v>
      </c>
      <c r="C22" s="210"/>
      <c r="D22" s="227">
        <v>8</v>
      </c>
      <c r="E22" s="210">
        <v>8</v>
      </c>
      <c r="F22" s="210" t="s">
        <v>4</v>
      </c>
    </row>
    <row r="23" spans="1:6" s="211" customFormat="1" ht="36.75" customHeight="1" x14ac:dyDescent="0.25">
      <c r="A23" s="210">
        <v>1136</v>
      </c>
      <c r="B23" s="230" t="s">
        <v>796</v>
      </c>
      <c r="C23" s="210"/>
      <c r="D23" s="227" t="s">
        <v>797</v>
      </c>
      <c r="E23" s="210" t="s">
        <v>797</v>
      </c>
      <c r="F23" s="210"/>
    </row>
    <row r="24" spans="1:6" s="211" customFormat="1" ht="36.75" customHeight="1" x14ac:dyDescent="0.25">
      <c r="A24" s="210">
        <v>1137</v>
      </c>
      <c r="B24" s="230" t="s">
        <v>798</v>
      </c>
      <c r="C24" s="210"/>
      <c r="D24" s="227">
        <v>332</v>
      </c>
      <c r="E24" s="210">
        <v>332</v>
      </c>
      <c r="F24" s="210"/>
    </row>
    <row r="25" spans="1:6" s="211" customFormat="1" ht="32.25" customHeight="1" x14ac:dyDescent="0.25">
      <c r="A25" s="210">
        <v>1138</v>
      </c>
      <c r="B25" s="230" t="s">
        <v>236</v>
      </c>
      <c r="C25" s="210"/>
      <c r="D25" s="227">
        <f t="shared" ref="D25" si="0">E25</f>
        <v>0</v>
      </c>
      <c r="E25" s="210"/>
      <c r="F25" s="210" t="s">
        <v>4</v>
      </c>
    </row>
    <row r="26" spans="1:6" s="211" customFormat="1" ht="36.75" customHeight="1" x14ac:dyDescent="0.25">
      <c r="A26" s="39">
        <v>1150</v>
      </c>
      <c r="B26" s="44" t="s">
        <v>237</v>
      </c>
      <c r="C26" s="41">
        <v>7146</v>
      </c>
      <c r="D26" s="213">
        <f t="shared" ref="D26" si="1">E26</f>
        <v>0</v>
      </c>
      <c r="E26" s="213">
        <f>E28</f>
        <v>0</v>
      </c>
      <c r="F26" s="206" t="s">
        <v>4</v>
      </c>
    </row>
    <row r="27" spans="1:6" s="211" customFormat="1" ht="15.75" customHeight="1" x14ac:dyDescent="0.25">
      <c r="A27" s="38"/>
      <c r="B27" s="42" t="s">
        <v>226</v>
      </c>
      <c r="C27" s="43"/>
      <c r="D27" s="214"/>
      <c r="E27" s="214"/>
      <c r="F27" s="200"/>
    </row>
    <row r="28" spans="1:6" s="215" customFormat="1" ht="24.75" customHeight="1" x14ac:dyDescent="0.25">
      <c r="A28" s="45" t="s">
        <v>9</v>
      </c>
      <c r="B28" s="33" t="s">
        <v>238</v>
      </c>
      <c r="C28" s="209"/>
      <c r="D28" s="206">
        <f>E28</f>
        <v>0</v>
      </c>
      <c r="E28" s="206">
        <f>E30+E31</f>
        <v>0</v>
      </c>
      <c r="F28" s="206" t="s">
        <v>4</v>
      </c>
    </row>
    <row r="29" spans="1:6" s="211" customFormat="1" ht="14.25" customHeight="1" x14ac:dyDescent="0.25">
      <c r="A29" s="45"/>
      <c r="B29" s="33" t="s">
        <v>239</v>
      </c>
      <c r="C29" s="43"/>
      <c r="D29" s="214"/>
      <c r="E29" s="200"/>
      <c r="F29" s="200"/>
    </row>
    <row r="30" spans="1:6" s="211" customFormat="1" ht="69" customHeight="1" x14ac:dyDescent="0.25">
      <c r="A30" s="45" t="s">
        <v>10</v>
      </c>
      <c r="B30" s="34" t="s">
        <v>240</v>
      </c>
      <c r="C30" s="209"/>
      <c r="D30" s="200">
        <f>E30</f>
        <v>0</v>
      </c>
      <c r="E30" s="200"/>
      <c r="F30" s="200" t="s">
        <v>4</v>
      </c>
    </row>
    <row r="31" spans="1:6" s="211" customFormat="1" ht="81.75" customHeight="1" x14ac:dyDescent="0.25">
      <c r="A31" s="38" t="s">
        <v>11</v>
      </c>
      <c r="B31" s="48" t="s">
        <v>241</v>
      </c>
      <c r="C31" s="209"/>
      <c r="D31" s="200">
        <f>E31</f>
        <v>0</v>
      </c>
      <c r="E31" s="200"/>
      <c r="F31" s="200" t="s">
        <v>4</v>
      </c>
    </row>
    <row r="32" spans="1:6" s="211" customFormat="1" ht="22.5" customHeight="1" x14ac:dyDescent="0.25">
      <c r="A32" s="39">
        <v>1160</v>
      </c>
      <c r="B32" s="44" t="s">
        <v>242</v>
      </c>
      <c r="C32" s="41">
        <v>7161</v>
      </c>
      <c r="D32" s="213">
        <f>E32</f>
        <v>0</v>
      </c>
      <c r="E32" s="213">
        <f>E33+E38</f>
        <v>0</v>
      </c>
      <c r="F32" s="206" t="s">
        <v>4</v>
      </c>
    </row>
    <row r="33" spans="1:6" s="211" customFormat="1" ht="36.75" customHeight="1" x14ac:dyDescent="0.25">
      <c r="A33" s="45" t="s">
        <v>12</v>
      </c>
      <c r="B33" s="33" t="s">
        <v>243</v>
      </c>
      <c r="C33" s="209"/>
      <c r="D33" s="200">
        <f>E33</f>
        <v>0</v>
      </c>
      <c r="E33" s="200">
        <f>E35+E36+E37</f>
        <v>0</v>
      </c>
      <c r="F33" s="200" t="s">
        <v>4</v>
      </c>
    </row>
    <row r="34" spans="1:6" s="211" customFormat="1" ht="18.75" customHeight="1" x14ac:dyDescent="0.25">
      <c r="A34" s="45"/>
      <c r="B34" s="33" t="s">
        <v>244</v>
      </c>
      <c r="C34" s="43"/>
      <c r="D34" s="214"/>
      <c r="E34" s="200"/>
      <c r="F34" s="200"/>
    </row>
    <row r="35" spans="1:6" s="211" customFormat="1" ht="18.75" customHeight="1" x14ac:dyDescent="0.25">
      <c r="A35" s="49" t="s">
        <v>13</v>
      </c>
      <c r="B35" s="34" t="s">
        <v>245</v>
      </c>
      <c r="C35" s="209"/>
      <c r="D35" s="200">
        <f>E35</f>
        <v>0</v>
      </c>
      <c r="E35" s="200"/>
      <c r="F35" s="200" t="s">
        <v>4</v>
      </c>
    </row>
    <row r="36" spans="1:6" s="211" customFormat="1" ht="18.75" customHeight="1" x14ac:dyDescent="0.25">
      <c r="A36" s="49" t="s">
        <v>14</v>
      </c>
      <c r="B36" s="34" t="s">
        <v>246</v>
      </c>
      <c r="C36" s="209"/>
      <c r="D36" s="200">
        <f>E36</f>
        <v>0</v>
      </c>
      <c r="E36" s="200"/>
      <c r="F36" s="200" t="s">
        <v>4</v>
      </c>
    </row>
    <row r="37" spans="1:6" s="211" customFormat="1" ht="57.75" customHeight="1" x14ac:dyDescent="0.25">
      <c r="A37" s="49" t="s">
        <v>15</v>
      </c>
      <c r="B37" s="34" t="s">
        <v>222</v>
      </c>
      <c r="C37" s="209"/>
      <c r="D37" s="200">
        <f>E37</f>
        <v>0</v>
      </c>
      <c r="E37" s="200"/>
      <c r="F37" s="200" t="s">
        <v>4</v>
      </c>
    </row>
    <row r="38" spans="1:6" s="211" customFormat="1" ht="71.25" customHeight="1" x14ac:dyDescent="0.25">
      <c r="A38" s="49" t="s">
        <v>16</v>
      </c>
      <c r="B38" s="33" t="s">
        <v>247</v>
      </c>
      <c r="C38" s="209"/>
      <c r="D38" s="200">
        <f>E38</f>
        <v>0</v>
      </c>
      <c r="E38" s="200"/>
      <c r="F38" s="200" t="s">
        <v>4</v>
      </c>
    </row>
    <row r="39" spans="1:6" s="211" customFormat="1" ht="31.5" customHeight="1" x14ac:dyDescent="0.25">
      <c r="A39" s="39">
        <v>1200</v>
      </c>
      <c r="B39" s="40" t="s">
        <v>248</v>
      </c>
      <c r="C39" s="41">
        <v>7300</v>
      </c>
      <c r="D39" s="213">
        <v>40427.5</v>
      </c>
      <c r="E39" s="213">
        <v>40427.5</v>
      </c>
      <c r="F39" s="206">
        <f>F45+F51+F62</f>
        <v>0</v>
      </c>
    </row>
    <row r="40" spans="1:6" s="211" customFormat="1" ht="21" customHeight="1" x14ac:dyDescent="0.25">
      <c r="A40" s="38"/>
      <c r="B40" s="42" t="s">
        <v>249</v>
      </c>
      <c r="C40" s="43"/>
      <c r="D40" s="214"/>
      <c r="E40" s="214"/>
      <c r="F40" s="200"/>
    </row>
    <row r="41" spans="1:6" s="211" customFormat="1" ht="19.5" customHeight="1" x14ac:dyDescent="0.25">
      <c r="A41" s="38"/>
      <c r="B41" s="42" t="s">
        <v>226</v>
      </c>
      <c r="C41" s="43"/>
      <c r="D41" s="214"/>
      <c r="E41" s="214"/>
      <c r="F41" s="200"/>
    </row>
    <row r="42" spans="1:6" s="211" customFormat="1" ht="30" customHeight="1" x14ac:dyDescent="0.25">
      <c r="A42" s="39">
        <v>1210</v>
      </c>
      <c r="B42" s="44" t="s">
        <v>250</v>
      </c>
      <c r="C42" s="41">
        <v>7311</v>
      </c>
      <c r="D42" s="213">
        <v>40427.5</v>
      </c>
      <c r="E42" s="213">
        <v>40427.5</v>
      </c>
      <c r="F42" s="206" t="s">
        <v>4</v>
      </c>
    </row>
    <row r="43" spans="1:6" s="211" customFormat="1" ht="21" customHeight="1" x14ac:dyDescent="0.25">
      <c r="A43" s="38"/>
      <c r="B43" s="42" t="s">
        <v>226</v>
      </c>
      <c r="C43" s="43"/>
      <c r="D43" s="214"/>
      <c r="E43" s="214"/>
      <c r="F43" s="200"/>
    </row>
    <row r="44" spans="1:6" s="211" customFormat="1" ht="55.5" customHeight="1" x14ac:dyDescent="0.25">
      <c r="A44" s="45" t="s">
        <v>17</v>
      </c>
      <c r="B44" s="33" t="s">
        <v>251</v>
      </c>
      <c r="C44" s="50"/>
      <c r="D44" s="200">
        <v>40427.5</v>
      </c>
      <c r="E44" s="200">
        <v>40427.5</v>
      </c>
      <c r="F44" s="200" t="s">
        <v>4</v>
      </c>
    </row>
    <row r="45" spans="1:6" s="211" customFormat="1" ht="36.75" customHeight="1" x14ac:dyDescent="0.25">
      <c r="A45" s="51" t="s">
        <v>18</v>
      </c>
      <c r="B45" s="44" t="s">
        <v>252</v>
      </c>
      <c r="C45" s="52">
        <v>7312</v>
      </c>
      <c r="D45" s="206">
        <f>F45</f>
        <v>0</v>
      </c>
      <c r="E45" s="206" t="s">
        <v>4</v>
      </c>
      <c r="F45" s="200">
        <f>F47</f>
        <v>0</v>
      </c>
    </row>
    <row r="46" spans="1:6" s="211" customFormat="1" ht="15.75" customHeight="1" x14ac:dyDescent="0.25">
      <c r="A46" s="51"/>
      <c r="B46" s="42" t="s">
        <v>226</v>
      </c>
      <c r="C46" s="41"/>
      <c r="D46" s="206"/>
      <c r="E46" s="206"/>
      <c r="F46" s="206"/>
    </row>
    <row r="47" spans="1:6" s="211" customFormat="1" ht="57" customHeight="1" x14ac:dyDescent="0.25">
      <c r="A47" s="38" t="s">
        <v>19</v>
      </c>
      <c r="B47" s="33" t="s">
        <v>253</v>
      </c>
      <c r="C47" s="50"/>
      <c r="D47" s="200">
        <f>F47</f>
        <v>0</v>
      </c>
      <c r="E47" s="200" t="s">
        <v>4</v>
      </c>
      <c r="F47" s="200"/>
    </row>
    <row r="48" spans="1:6" s="211" customFormat="1" ht="36.75" customHeight="1" x14ac:dyDescent="0.25">
      <c r="A48" s="51" t="s">
        <v>20</v>
      </c>
      <c r="B48" s="44" t="s">
        <v>254</v>
      </c>
      <c r="C48" s="52">
        <v>7321</v>
      </c>
      <c r="D48" s="206">
        <f>E48</f>
        <v>0</v>
      </c>
      <c r="E48" s="206">
        <f>E50</f>
        <v>0</v>
      </c>
      <c r="F48" s="206" t="s">
        <v>4</v>
      </c>
    </row>
    <row r="49" spans="1:6" s="211" customFormat="1" ht="14.25" x14ac:dyDescent="0.25">
      <c r="A49" s="51"/>
      <c r="B49" s="42" t="s">
        <v>226</v>
      </c>
      <c r="C49" s="41"/>
      <c r="D49" s="206"/>
      <c r="E49" s="206"/>
      <c r="F49" s="206"/>
    </row>
    <row r="50" spans="1:6" s="211" customFormat="1" ht="56.25" customHeight="1" x14ac:dyDescent="0.25">
      <c r="A50" s="45" t="s">
        <v>21</v>
      </c>
      <c r="B50" s="33" t="s">
        <v>255</v>
      </c>
      <c r="C50" s="50"/>
      <c r="D50" s="200">
        <f>E50</f>
        <v>0</v>
      </c>
      <c r="E50" s="200"/>
      <c r="F50" s="200" t="s">
        <v>4</v>
      </c>
    </row>
    <row r="51" spans="1:6" s="211" customFormat="1" ht="36.75" customHeight="1" x14ac:dyDescent="0.25">
      <c r="A51" s="51" t="s">
        <v>22</v>
      </c>
      <c r="B51" s="44" t="s">
        <v>256</v>
      </c>
      <c r="C51" s="52">
        <v>7322</v>
      </c>
      <c r="D51" s="206">
        <f>F51</f>
        <v>0</v>
      </c>
      <c r="E51" s="206" t="s">
        <v>4</v>
      </c>
      <c r="F51" s="200">
        <f>F53</f>
        <v>0</v>
      </c>
    </row>
    <row r="52" spans="1:6" s="211" customFormat="1" ht="21" customHeight="1" x14ac:dyDescent="0.25">
      <c r="A52" s="51"/>
      <c r="B52" s="42" t="s">
        <v>226</v>
      </c>
      <c r="C52" s="41"/>
      <c r="D52" s="206"/>
      <c r="E52" s="206"/>
      <c r="F52" s="206"/>
    </row>
    <row r="53" spans="1:6" s="211" customFormat="1" ht="42.75" customHeight="1" x14ac:dyDescent="0.25">
      <c r="A53" s="45" t="s">
        <v>23</v>
      </c>
      <c r="B53" s="33" t="s">
        <v>257</v>
      </c>
      <c r="C53" s="50"/>
      <c r="D53" s="200">
        <f>F53</f>
        <v>0</v>
      </c>
      <c r="E53" s="200" t="s">
        <v>4</v>
      </c>
      <c r="F53" s="200"/>
    </row>
    <row r="54" spans="1:6" s="211" customFormat="1" ht="36.75" customHeight="1" x14ac:dyDescent="0.25">
      <c r="A54" s="39">
        <v>1250</v>
      </c>
      <c r="B54" s="44" t="s">
        <v>258</v>
      </c>
      <c r="C54" s="41">
        <v>7331</v>
      </c>
      <c r="D54" s="213">
        <v>0</v>
      </c>
      <c r="E54" s="213">
        <v>0</v>
      </c>
      <c r="F54" s="206" t="s">
        <v>4</v>
      </c>
    </row>
    <row r="55" spans="1:6" s="211" customFormat="1" ht="21.75" customHeight="1" x14ac:dyDescent="0.25">
      <c r="A55" s="38"/>
      <c r="B55" s="42" t="s">
        <v>259</v>
      </c>
      <c r="C55" s="43"/>
      <c r="D55" s="214"/>
      <c r="E55" s="214"/>
      <c r="F55" s="200"/>
    </row>
    <row r="56" spans="1:6" s="211" customFormat="1" ht="16.5" customHeight="1" x14ac:dyDescent="0.25">
      <c r="A56" s="38"/>
      <c r="B56" s="42" t="s">
        <v>233</v>
      </c>
      <c r="C56" s="43"/>
      <c r="D56" s="214"/>
      <c r="E56" s="214"/>
      <c r="F56" s="200"/>
    </row>
    <row r="57" spans="1:6" s="211" customFormat="1" ht="30.75" customHeight="1" x14ac:dyDescent="0.25">
      <c r="A57" s="45" t="s">
        <v>24</v>
      </c>
      <c r="B57" s="33" t="s">
        <v>260</v>
      </c>
      <c r="C57" s="50"/>
      <c r="D57" s="200">
        <f>E57</f>
        <v>0</v>
      </c>
      <c r="E57" s="200">
        <f>E58+E59</f>
        <v>0</v>
      </c>
      <c r="F57" s="200" t="s">
        <v>4</v>
      </c>
    </row>
    <row r="58" spans="1:6" s="211" customFormat="1" ht="55.5" customHeight="1" x14ac:dyDescent="0.25">
      <c r="A58" s="45" t="s">
        <v>25</v>
      </c>
      <c r="B58" s="47" t="s">
        <v>261</v>
      </c>
      <c r="C58" s="209"/>
      <c r="D58" s="200">
        <f>E58</f>
        <v>0</v>
      </c>
      <c r="E58" s="200"/>
      <c r="F58" s="200" t="s">
        <v>4</v>
      </c>
    </row>
    <row r="59" spans="1:6" s="211" customFormat="1" ht="36.75" customHeight="1" x14ac:dyDescent="0.25">
      <c r="A59" s="45" t="s">
        <v>26</v>
      </c>
      <c r="B59" s="47" t="s">
        <v>262</v>
      </c>
      <c r="C59" s="209"/>
      <c r="D59" s="200">
        <f>E59</f>
        <v>0</v>
      </c>
      <c r="E59" s="200">
        <v>0</v>
      </c>
      <c r="F59" s="200" t="s">
        <v>4</v>
      </c>
    </row>
    <row r="60" spans="1:6" s="211" customFormat="1" ht="36.75" customHeight="1" x14ac:dyDescent="0.25">
      <c r="A60" s="45" t="s">
        <v>27</v>
      </c>
      <c r="B60" s="33" t="s">
        <v>263</v>
      </c>
      <c r="C60" s="50"/>
      <c r="D60" s="200"/>
      <c r="E60" s="200"/>
      <c r="F60" s="200" t="s">
        <v>4</v>
      </c>
    </row>
    <row r="61" spans="1:6" s="211" customFormat="1" ht="42.75" customHeight="1" x14ac:dyDescent="0.25">
      <c r="A61" s="45" t="s">
        <v>28</v>
      </c>
      <c r="B61" s="33" t="s">
        <v>264</v>
      </c>
      <c r="C61" s="50"/>
      <c r="D61" s="200">
        <f>E61</f>
        <v>0</v>
      </c>
      <c r="E61" s="200"/>
      <c r="F61" s="200" t="s">
        <v>4</v>
      </c>
    </row>
    <row r="62" spans="1:6" s="211" customFormat="1" ht="36.75" customHeight="1" x14ac:dyDescent="0.25">
      <c r="A62" s="39">
        <v>1260</v>
      </c>
      <c r="B62" s="44" t="s">
        <v>265</v>
      </c>
      <c r="C62" s="41">
        <v>7332</v>
      </c>
      <c r="D62" s="213">
        <f>F62</f>
        <v>0</v>
      </c>
      <c r="E62" s="206" t="s">
        <v>4</v>
      </c>
      <c r="F62" s="206">
        <f>F65+F66</f>
        <v>0</v>
      </c>
    </row>
    <row r="63" spans="1:6" s="211" customFormat="1" ht="24" customHeight="1" x14ac:dyDescent="0.25">
      <c r="A63" s="38"/>
      <c r="B63" s="42" t="s">
        <v>266</v>
      </c>
      <c r="C63" s="43"/>
      <c r="D63" s="214"/>
      <c r="E63" s="200"/>
      <c r="F63" s="200"/>
    </row>
    <row r="64" spans="1:6" s="211" customFormat="1" ht="17.25" customHeight="1" x14ac:dyDescent="0.25">
      <c r="A64" s="38"/>
      <c r="B64" s="42" t="s">
        <v>226</v>
      </c>
      <c r="C64" s="43"/>
      <c r="D64" s="214"/>
      <c r="E64" s="200"/>
      <c r="F64" s="200"/>
    </row>
    <row r="65" spans="1:6" s="211" customFormat="1" ht="36.75" customHeight="1" x14ac:dyDescent="0.25">
      <c r="A65" s="45" t="s">
        <v>29</v>
      </c>
      <c r="B65" s="33" t="s">
        <v>267</v>
      </c>
      <c r="C65" s="50"/>
      <c r="D65" s="200">
        <f>F65</f>
        <v>0</v>
      </c>
      <c r="E65" s="200" t="s">
        <v>4</v>
      </c>
      <c r="F65" s="200"/>
    </row>
    <row r="66" spans="1:6" s="211" customFormat="1" ht="36.75" customHeight="1" x14ac:dyDescent="0.25">
      <c r="A66" s="45" t="s">
        <v>30</v>
      </c>
      <c r="B66" s="33" t="s">
        <v>268</v>
      </c>
      <c r="C66" s="50"/>
      <c r="D66" s="200">
        <f>F66</f>
        <v>0</v>
      </c>
      <c r="E66" s="200" t="s">
        <v>4</v>
      </c>
      <c r="F66" s="200"/>
    </row>
    <row r="67" spans="1:6" s="211" customFormat="1" ht="22.5" customHeight="1" x14ac:dyDescent="0.25">
      <c r="A67" s="39">
        <v>1300</v>
      </c>
      <c r="B67" s="44" t="s">
        <v>269</v>
      </c>
      <c r="C67" s="41">
        <v>7400</v>
      </c>
      <c r="D67" s="213">
        <v>3395</v>
      </c>
      <c r="E67" s="213">
        <v>3395</v>
      </c>
      <c r="F67" s="206">
        <f>F69+F99+F103</f>
        <v>0</v>
      </c>
    </row>
    <row r="68" spans="1:6" s="211" customFormat="1" ht="36.75" customHeight="1" x14ac:dyDescent="0.25">
      <c r="A68" s="38"/>
      <c r="B68" s="42" t="s">
        <v>270</v>
      </c>
      <c r="C68" s="43"/>
      <c r="D68" s="214"/>
      <c r="E68" s="214"/>
      <c r="F68" s="200"/>
    </row>
    <row r="69" spans="1:6" s="211" customFormat="1" ht="21" customHeight="1" x14ac:dyDescent="0.25">
      <c r="A69" s="39">
        <v>1310</v>
      </c>
      <c r="B69" s="44" t="s">
        <v>271</v>
      </c>
      <c r="C69" s="41">
        <v>7411</v>
      </c>
      <c r="D69" s="213">
        <f>F69</f>
        <v>0</v>
      </c>
      <c r="E69" s="206" t="s">
        <v>4</v>
      </c>
      <c r="F69" s="206">
        <f>F71</f>
        <v>0</v>
      </c>
    </row>
    <row r="70" spans="1:6" s="211" customFormat="1" ht="15.75" customHeight="1" x14ac:dyDescent="0.25">
      <c r="A70" s="38"/>
      <c r="B70" s="42" t="s">
        <v>226</v>
      </c>
      <c r="C70" s="43"/>
      <c r="D70" s="214"/>
      <c r="E70" s="200"/>
      <c r="F70" s="200"/>
    </row>
    <row r="71" spans="1:6" s="211" customFormat="1" ht="41.25" customHeight="1" x14ac:dyDescent="0.25">
      <c r="A71" s="45" t="s">
        <v>31</v>
      </c>
      <c r="B71" s="33" t="s">
        <v>272</v>
      </c>
      <c r="C71" s="50"/>
      <c r="D71" s="200">
        <f>F71</f>
        <v>0</v>
      </c>
      <c r="E71" s="200" t="s">
        <v>4</v>
      </c>
      <c r="F71" s="200"/>
    </row>
    <row r="72" spans="1:6" s="211" customFormat="1" ht="21" customHeight="1" x14ac:dyDescent="0.25">
      <c r="A72" s="39">
        <v>1320</v>
      </c>
      <c r="B72" s="44" t="s">
        <v>273</v>
      </c>
      <c r="C72" s="41">
        <v>7412</v>
      </c>
      <c r="D72" s="213">
        <f>E72</f>
        <v>0</v>
      </c>
      <c r="E72" s="213">
        <f>E73</f>
        <v>0</v>
      </c>
      <c r="F72" s="206" t="s">
        <v>4</v>
      </c>
    </row>
    <row r="73" spans="1:6" s="211" customFormat="1" ht="41.25" customHeight="1" x14ac:dyDescent="0.25">
      <c r="A73" s="45" t="s">
        <v>32</v>
      </c>
      <c r="B73" s="33" t="s">
        <v>274</v>
      </c>
      <c r="C73" s="50"/>
      <c r="D73" s="200">
        <f>E73</f>
        <v>0</v>
      </c>
      <c r="E73" s="200"/>
      <c r="F73" s="200" t="s">
        <v>4</v>
      </c>
    </row>
    <row r="74" spans="1:6" s="211" customFormat="1" ht="24" customHeight="1" x14ac:dyDescent="0.25">
      <c r="A74" s="39">
        <v>1330</v>
      </c>
      <c r="B74" s="44" t="s">
        <v>275</v>
      </c>
      <c r="C74" s="41">
        <v>7415</v>
      </c>
      <c r="D74" s="213">
        <v>910</v>
      </c>
      <c r="E74" s="213">
        <v>910</v>
      </c>
      <c r="F74" s="206" t="s">
        <v>4</v>
      </c>
    </row>
    <row r="75" spans="1:6" s="211" customFormat="1" ht="24" customHeight="1" x14ac:dyDescent="0.25">
      <c r="A75" s="38"/>
      <c r="B75" s="42" t="s">
        <v>276</v>
      </c>
      <c r="C75" s="43"/>
      <c r="D75" s="214"/>
      <c r="E75" s="214"/>
      <c r="F75" s="200"/>
    </row>
    <row r="76" spans="1:6" s="211" customFormat="1" ht="23.25" customHeight="1" x14ac:dyDescent="0.25">
      <c r="A76" s="45" t="s">
        <v>33</v>
      </c>
      <c r="B76" s="33" t="s">
        <v>277</v>
      </c>
      <c r="C76" s="50"/>
      <c r="D76" s="200">
        <f>E76</f>
        <v>0</v>
      </c>
      <c r="E76" s="200"/>
      <c r="F76" s="200" t="s">
        <v>4</v>
      </c>
    </row>
    <row r="77" spans="1:6" s="211" customFormat="1" ht="33" customHeight="1" x14ac:dyDescent="0.25">
      <c r="A77" s="45" t="s">
        <v>34</v>
      </c>
      <c r="B77" s="33" t="s">
        <v>278</v>
      </c>
      <c r="C77" s="50"/>
      <c r="D77" s="200">
        <v>910</v>
      </c>
      <c r="E77" s="200">
        <v>910</v>
      </c>
      <c r="F77" s="200" t="s">
        <v>4</v>
      </c>
    </row>
    <row r="78" spans="1:6" s="211" customFormat="1" ht="46.5" customHeight="1" x14ac:dyDescent="0.25">
      <c r="A78" s="45" t="s">
        <v>35</v>
      </c>
      <c r="B78" s="33" t="s">
        <v>279</v>
      </c>
      <c r="C78" s="50"/>
      <c r="D78" s="200">
        <f>E78</f>
        <v>0</v>
      </c>
      <c r="E78" s="200"/>
      <c r="F78" s="200" t="s">
        <v>4</v>
      </c>
    </row>
    <row r="79" spans="1:6" s="211" customFormat="1" ht="21.75" customHeight="1" x14ac:dyDescent="0.25">
      <c r="A79" s="38" t="s">
        <v>36</v>
      </c>
      <c r="B79" s="33" t="s">
        <v>280</v>
      </c>
      <c r="C79" s="50"/>
      <c r="D79" s="200">
        <f>E79</f>
        <v>0</v>
      </c>
      <c r="E79" s="200"/>
      <c r="F79" s="200" t="s">
        <v>4</v>
      </c>
    </row>
    <row r="80" spans="1:6" s="211" customFormat="1" ht="36.75" customHeight="1" x14ac:dyDescent="0.25">
      <c r="A80" s="39">
        <v>1340</v>
      </c>
      <c r="B80" s="44" t="s">
        <v>281</v>
      </c>
      <c r="C80" s="41">
        <v>7421</v>
      </c>
      <c r="D80" s="213">
        <f>E80</f>
        <v>0</v>
      </c>
      <c r="E80" s="213">
        <f>E82+E83+E84</f>
        <v>0</v>
      </c>
      <c r="F80" s="206" t="s">
        <v>4</v>
      </c>
    </row>
    <row r="81" spans="1:6" s="211" customFormat="1" ht="27.75" customHeight="1" x14ac:dyDescent="0.25">
      <c r="A81" s="38"/>
      <c r="B81" s="42" t="s">
        <v>282</v>
      </c>
      <c r="C81" s="43"/>
      <c r="D81" s="214"/>
      <c r="E81" s="214"/>
      <c r="F81" s="200"/>
    </row>
    <row r="82" spans="1:6" s="211" customFormat="1" ht="90.75" customHeight="1" x14ac:dyDescent="0.25">
      <c r="A82" s="45" t="s">
        <v>37</v>
      </c>
      <c r="B82" s="33" t="s">
        <v>283</v>
      </c>
      <c r="C82" s="50"/>
      <c r="D82" s="200">
        <f>E82</f>
        <v>0</v>
      </c>
      <c r="E82" s="200"/>
      <c r="F82" s="200" t="s">
        <v>4</v>
      </c>
    </row>
    <row r="83" spans="1:6" s="211" customFormat="1" ht="57" customHeight="1" x14ac:dyDescent="0.25">
      <c r="A83" s="45" t="s">
        <v>38</v>
      </c>
      <c r="B83" s="33" t="s">
        <v>284</v>
      </c>
      <c r="C83" s="209"/>
      <c r="D83" s="200">
        <f>E83</f>
        <v>0</v>
      </c>
      <c r="E83" s="200"/>
      <c r="F83" s="200" t="s">
        <v>4</v>
      </c>
    </row>
    <row r="84" spans="1:6" s="211" customFormat="1" ht="62.25" customHeight="1" x14ac:dyDescent="0.25">
      <c r="A84" s="45" t="s">
        <v>39</v>
      </c>
      <c r="B84" s="33" t="s">
        <v>285</v>
      </c>
      <c r="C84" s="209"/>
      <c r="D84" s="200">
        <f>E84</f>
        <v>0</v>
      </c>
      <c r="E84" s="200"/>
      <c r="F84" s="200" t="s">
        <v>4</v>
      </c>
    </row>
    <row r="85" spans="1:6" s="211" customFormat="1" ht="29.25" customHeight="1" x14ac:dyDescent="0.25">
      <c r="A85" s="39">
        <v>1350</v>
      </c>
      <c r="B85" s="44" t="s">
        <v>286</v>
      </c>
      <c r="C85" s="41">
        <v>7422</v>
      </c>
      <c r="D85" s="213">
        <v>2485</v>
      </c>
      <c r="E85" s="213">
        <v>2485</v>
      </c>
      <c r="F85" s="206" t="s">
        <v>4</v>
      </c>
    </row>
    <row r="86" spans="1:6" s="211" customFormat="1" ht="18" customHeight="1" x14ac:dyDescent="0.25">
      <c r="A86" s="38"/>
      <c r="B86" s="42" t="s">
        <v>287</v>
      </c>
      <c r="C86" s="43"/>
      <c r="D86" s="214"/>
      <c r="E86" s="214"/>
      <c r="F86" s="200"/>
    </row>
    <row r="87" spans="1:6" s="211" customFormat="1" ht="18" customHeight="1" x14ac:dyDescent="0.25">
      <c r="A87" s="38"/>
      <c r="B87" s="42" t="s">
        <v>226</v>
      </c>
      <c r="C87" s="43"/>
      <c r="D87" s="214"/>
      <c r="E87" s="214"/>
      <c r="F87" s="200"/>
    </row>
    <row r="88" spans="1:6" s="211" customFormat="1" ht="18" customHeight="1" x14ac:dyDescent="0.25">
      <c r="A88" s="45" t="s">
        <v>40</v>
      </c>
      <c r="B88" s="33" t="s">
        <v>288</v>
      </c>
      <c r="C88" s="44"/>
      <c r="D88" s="200">
        <v>2485</v>
      </c>
      <c r="E88" s="200">
        <v>2485</v>
      </c>
      <c r="F88" s="200" t="s">
        <v>4</v>
      </c>
    </row>
    <row r="89" spans="1:6" s="211" customFormat="1" ht="36.75" customHeight="1" x14ac:dyDescent="0.25">
      <c r="A89" s="45" t="s">
        <v>41</v>
      </c>
      <c r="B89" s="33" t="s">
        <v>289</v>
      </c>
      <c r="C89" s="209"/>
      <c r="D89" s="200">
        <f>E89</f>
        <v>0</v>
      </c>
      <c r="E89" s="200"/>
      <c r="F89" s="200" t="s">
        <v>4</v>
      </c>
    </row>
    <row r="90" spans="1:6" s="211" customFormat="1" ht="32.25" customHeight="1" x14ac:dyDescent="0.25">
      <c r="A90" s="39">
        <v>1360</v>
      </c>
      <c r="B90" s="44" t="s">
        <v>290</v>
      </c>
      <c r="C90" s="41">
        <v>7431</v>
      </c>
      <c r="D90" s="213">
        <f>E90</f>
        <v>0</v>
      </c>
      <c r="E90" s="213">
        <f>E92+E93</f>
        <v>0</v>
      </c>
      <c r="F90" s="206" t="s">
        <v>4</v>
      </c>
    </row>
    <row r="91" spans="1:6" s="211" customFormat="1" ht="18" customHeight="1" x14ac:dyDescent="0.25">
      <c r="A91" s="38"/>
      <c r="B91" s="42" t="s">
        <v>291</v>
      </c>
      <c r="C91" s="43"/>
      <c r="D91" s="214"/>
      <c r="E91" s="214"/>
      <c r="F91" s="200"/>
    </row>
    <row r="92" spans="1:6" s="211" customFormat="1" ht="45" customHeight="1" x14ac:dyDescent="0.25">
      <c r="A92" s="45" t="s">
        <v>42</v>
      </c>
      <c r="B92" s="33" t="s">
        <v>292</v>
      </c>
      <c r="C92" s="50"/>
      <c r="D92" s="200">
        <f>E92</f>
        <v>0</v>
      </c>
      <c r="E92" s="200"/>
      <c r="F92" s="200" t="s">
        <v>4</v>
      </c>
    </row>
    <row r="93" spans="1:6" s="211" customFormat="1" ht="39.75" customHeight="1" x14ac:dyDescent="0.25">
      <c r="A93" s="45" t="s">
        <v>43</v>
      </c>
      <c r="B93" s="33" t="s">
        <v>293</v>
      </c>
      <c r="C93" s="50"/>
      <c r="D93" s="200">
        <f>E93</f>
        <v>0</v>
      </c>
      <c r="E93" s="200"/>
      <c r="F93" s="200" t="s">
        <v>4</v>
      </c>
    </row>
    <row r="94" spans="1:6" s="211" customFormat="1" ht="27" customHeight="1" x14ac:dyDescent="0.25">
      <c r="A94" s="39">
        <v>1370</v>
      </c>
      <c r="B94" s="44" t="s">
        <v>294</v>
      </c>
      <c r="C94" s="41">
        <v>7441</v>
      </c>
      <c r="D94" s="200">
        <f>E94</f>
        <v>0</v>
      </c>
      <c r="E94" s="200">
        <f>E97+E98</f>
        <v>0</v>
      </c>
      <c r="F94" s="206" t="s">
        <v>4</v>
      </c>
    </row>
    <row r="95" spans="1:6" s="211" customFormat="1" ht="17.25" customHeight="1" x14ac:dyDescent="0.25">
      <c r="A95" s="38"/>
      <c r="B95" s="42" t="s">
        <v>295</v>
      </c>
      <c r="C95" s="43"/>
      <c r="D95" s="214"/>
      <c r="E95" s="200"/>
      <c r="F95" s="200"/>
    </row>
    <row r="96" spans="1:6" s="211" customFormat="1" ht="19.5" customHeight="1" x14ac:dyDescent="0.25">
      <c r="A96" s="38"/>
      <c r="B96" s="42" t="s">
        <v>226</v>
      </c>
      <c r="C96" s="43"/>
      <c r="D96" s="214"/>
      <c r="E96" s="200"/>
      <c r="F96" s="200"/>
    </row>
    <row r="97" spans="1:6" s="211" customFormat="1" ht="84.75" customHeight="1" x14ac:dyDescent="0.25">
      <c r="A97" s="38" t="s">
        <v>44</v>
      </c>
      <c r="B97" s="236" t="s">
        <v>296</v>
      </c>
      <c r="C97" s="50"/>
      <c r="D97" s="200">
        <f>E97</f>
        <v>0</v>
      </c>
      <c r="E97" s="200"/>
      <c r="F97" s="200" t="s">
        <v>4</v>
      </c>
    </row>
    <row r="98" spans="1:6" s="211" customFormat="1" ht="93" customHeight="1" x14ac:dyDescent="0.25">
      <c r="A98" s="45" t="s">
        <v>220</v>
      </c>
      <c r="B98" s="236" t="s">
        <v>297</v>
      </c>
      <c r="C98" s="50"/>
      <c r="D98" s="200">
        <f>E98</f>
        <v>0</v>
      </c>
      <c r="E98" s="200"/>
      <c r="F98" s="200" t="s">
        <v>4</v>
      </c>
    </row>
    <row r="99" spans="1:6" s="211" customFormat="1" ht="29.25" customHeight="1" x14ac:dyDescent="0.25">
      <c r="A99" s="39">
        <v>1380</v>
      </c>
      <c r="B99" s="44" t="s">
        <v>298</v>
      </c>
      <c r="C99" s="41">
        <v>7442</v>
      </c>
      <c r="D99" s="213">
        <f>F99</f>
        <v>0</v>
      </c>
      <c r="E99" s="206" t="s">
        <v>4</v>
      </c>
      <c r="F99" s="206">
        <f>F101+F102</f>
        <v>0</v>
      </c>
    </row>
    <row r="100" spans="1:6" s="211" customFormat="1" ht="16.5" customHeight="1" x14ac:dyDescent="0.25">
      <c r="A100" s="38"/>
      <c r="B100" s="42" t="s">
        <v>299</v>
      </c>
      <c r="C100" s="43"/>
      <c r="D100" s="214"/>
      <c r="E100" s="200"/>
      <c r="F100" s="200"/>
    </row>
    <row r="101" spans="1:6" s="211" customFormat="1" ht="99" customHeight="1" x14ac:dyDescent="0.25">
      <c r="A101" s="45" t="s">
        <v>45</v>
      </c>
      <c r="B101" s="236" t="s">
        <v>300</v>
      </c>
      <c r="C101" s="50"/>
      <c r="D101" s="200">
        <f>F101</f>
        <v>0</v>
      </c>
      <c r="E101" s="200" t="s">
        <v>4</v>
      </c>
      <c r="F101" s="200"/>
    </row>
    <row r="102" spans="1:6" s="211" customFormat="1" ht="87" customHeight="1" x14ac:dyDescent="0.25">
      <c r="A102" s="45" t="s">
        <v>46</v>
      </c>
      <c r="B102" s="236" t="s">
        <v>301</v>
      </c>
      <c r="C102" s="50"/>
      <c r="D102" s="200">
        <f>F102</f>
        <v>0</v>
      </c>
      <c r="E102" s="200" t="s">
        <v>4</v>
      </c>
      <c r="F102" s="206"/>
    </row>
    <row r="103" spans="1:6" s="211" customFormat="1" ht="27.75" customHeight="1" x14ac:dyDescent="0.25">
      <c r="A103" s="51" t="s">
        <v>47</v>
      </c>
      <c r="B103" s="44" t="s">
        <v>302</v>
      </c>
      <c r="C103" s="41">
        <v>7451</v>
      </c>
      <c r="D103" s="213">
        <f>E103+F103-F107</f>
        <v>0</v>
      </c>
      <c r="E103" s="213">
        <f>E108</f>
        <v>0</v>
      </c>
      <c r="F103" s="206">
        <f>F106+F107+F108</f>
        <v>0</v>
      </c>
    </row>
    <row r="104" spans="1:6" s="211" customFormat="1" ht="16.5" customHeight="1" x14ac:dyDescent="0.25">
      <c r="A104" s="45"/>
      <c r="B104" s="42" t="s">
        <v>303</v>
      </c>
      <c r="C104" s="41"/>
      <c r="D104" s="214"/>
      <c r="E104" s="214"/>
      <c r="F104" s="200"/>
    </row>
    <row r="105" spans="1:6" s="211" customFormat="1" ht="16.5" customHeight="1" x14ac:dyDescent="0.25">
      <c r="A105" s="45"/>
      <c r="B105" s="42" t="s">
        <v>226</v>
      </c>
      <c r="C105" s="41"/>
      <c r="D105" s="214"/>
      <c r="E105" s="214"/>
      <c r="F105" s="200"/>
    </row>
    <row r="106" spans="1:6" s="211" customFormat="1" ht="27" customHeight="1" x14ac:dyDescent="0.25">
      <c r="A106" s="45" t="s">
        <v>48</v>
      </c>
      <c r="B106" s="33" t="s">
        <v>304</v>
      </c>
      <c r="C106" s="50"/>
      <c r="D106" s="200">
        <f>F106</f>
        <v>0</v>
      </c>
      <c r="E106" s="200" t="s">
        <v>4</v>
      </c>
      <c r="F106" s="200"/>
    </row>
    <row r="107" spans="1:6" s="211" customFormat="1" ht="36.75" customHeight="1" x14ac:dyDescent="0.25">
      <c r="A107" s="45" t="s">
        <v>49</v>
      </c>
      <c r="B107" s="33" t="s">
        <v>305</v>
      </c>
      <c r="C107" s="50"/>
      <c r="D107" s="200">
        <f>F107</f>
        <v>0</v>
      </c>
      <c r="E107" s="200" t="s">
        <v>4</v>
      </c>
      <c r="F107" s="200"/>
    </row>
    <row r="108" spans="1:6" s="211" customFormat="1" ht="30.75" customHeight="1" x14ac:dyDescent="0.25">
      <c r="A108" s="45" t="s">
        <v>50</v>
      </c>
      <c r="B108" s="33" t="s">
        <v>306</v>
      </c>
      <c r="C108" s="50"/>
      <c r="D108" s="200">
        <f>E108+F108</f>
        <v>0</v>
      </c>
      <c r="E108" s="200"/>
      <c r="F108" s="200"/>
    </row>
    <row r="109" spans="1:6" ht="14.25" customHeight="1" x14ac:dyDescent="0.25">
      <c r="A109" s="216"/>
      <c r="B109" s="217"/>
      <c r="C109" s="218"/>
    </row>
    <row r="110" spans="1:6" ht="14.25" customHeight="1" x14ac:dyDescent="0.25">
      <c r="A110" s="216"/>
      <c r="B110" s="217"/>
      <c r="C110" s="218"/>
    </row>
    <row r="111" spans="1:6" ht="10.5" customHeight="1" x14ac:dyDescent="0.25">
      <c r="A111" s="216"/>
      <c r="B111" s="217"/>
      <c r="C111" s="218"/>
    </row>
    <row r="112" spans="1:6" ht="30.75" customHeight="1" x14ac:dyDescent="0.2">
      <c r="A112" s="219"/>
      <c r="B112" s="245" t="s">
        <v>51</v>
      </c>
      <c r="C112" s="245"/>
      <c r="D112" s="245"/>
      <c r="E112" s="245"/>
      <c r="F112" s="245"/>
    </row>
    <row r="113" spans="1:6" ht="42.75" customHeight="1" x14ac:dyDescent="0.2">
      <c r="A113" s="219"/>
      <c r="B113" s="245" t="s">
        <v>755</v>
      </c>
      <c r="C113" s="245"/>
      <c r="D113" s="245"/>
      <c r="E113" s="245"/>
      <c r="F113" s="245"/>
    </row>
    <row r="114" spans="1:6" s="222" customFormat="1" ht="17.25" customHeight="1" x14ac:dyDescent="0.25">
      <c r="A114" s="220"/>
      <c r="B114" s="221"/>
      <c r="C114" s="212"/>
    </row>
    <row r="115" spans="1:6" s="223" customFormat="1" ht="79.5" customHeight="1" x14ac:dyDescent="0.25">
      <c r="A115" s="94" t="s">
        <v>309</v>
      </c>
      <c r="B115" s="249" t="s">
        <v>52</v>
      </c>
      <c r="C115" s="250"/>
      <c r="D115" s="37" t="s">
        <v>53</v>
      </c>
      <c r="E115" s="37" t="s">
        <v>54</v>
      </c>
      <c r="F115" s="37" t="s">
        <v>55</v>
      </c>
    </row>
    <row r="116" spans="1:6" s="223" customFormat="1" ht="18.75" customHeight="1" x14ac:dyDescent="0.25">
      <c r="A116" s="95" t="s">
        <v>310</v>
      </c>
      <c r="B116" s="251"/>
      <c r="C116" s="252"/>
      <c r="D116" s="37"/>
      <c r="E116" s="37"/>
      <c r="F116" s="37">
        <v>0</v>
      </c>
    </row>
    <row r="117" spans="1:6" s="224" customFormat="1" ht="26.25" customHeight="1" x14ac:dyDescent="0.25">
      <c r="A117" s="96">
        <v>1</v>
      </c>
      <c r="B117" s="249" t="s">
        <v>228</v>
      </c>
      <c r="C117" s="250"/>
      <c r="D117" s="214">
        <v>46</v>
      </c>
      <c r="E117" s="214">
        <v>46</v>
      </c>
      <c r="F117" s="214">
        <v>80</v>
      </c>
    </row>
    <row r="118" spans="1:6" s="224" customFormat="1" ht="26.25" customHeight="1" x14ac:dyDescent="0.25">
      <c r="A118" s="96">
        <v>2</v>
      </c>
      <c r="B118" s="249" t="s">
        <v>56</v>
      </c>
      <c r="C118" s="250"/>
      <c r="D118" s="214">
        <v>6895.4</v>
      </c>
      <c r="E118" s="214">
        <v>6895.4</v>
      </c>
      <c r="F118" s="214">
        <v>4551</v>
      </c>
    </row>
    <row r="119" spans="1:6" s="224" customFormat="1" ht="23.25" customHeight="1" x14ac:dyDescent="0.25">
      <c r="A119" s="96">
        <v>3</v>
      </c>
      <c r="B119" s="249" t="s">
        <v>57</v>
      </c>
      <c r="C119" s="250"/>
      <c r="D119" s="214">
        <v>3082.3</v>
      </c>
      <c r="E119" s="214">
        <v>3082.3</v>
      </c>
      <c r="F119" s="214">
        <v>7250</v>
      </c>
    </row>
    <row r="120" spans="1:6" s="224" customFormat="1" ht="23.25" customHeight="1" x14ac:dyDescent="0.25">
      <c r="A120" s="96">
        <v>4</v>
      </c>
      <c r="B120" s="249" t="s">
        <v>58</v>
      </c>
      <c r="C120" s="250"/>
      <c r="D120" s="214">
        <v>147.5</v>
      </c>
      <c r="E120" s="214">
        <v>147.5</v>
      </c>
      <c r="F120" s="214">
        <v>910</v>
      </c>
    </row>
    <row r="121" spans="1:6" s="224" customFormat="1" ht="23.25" customHeight="1" x14ac:dyDescent="0.25">
      <c r="A121" s="96">
        <v>5</v>
      </c>
      <c r="B121" s="249" t="s">
        <v>60</v>
      </c>
      <c r="C121" s="250"/>
      <c r="D121" s="214"/>
      <c r="E121" s="214"/>
      <c r="F121" s="214"/>
    </row>
    <row r="122" spans="1:6" ht="6" customHeight="1" x14ac:dyDescent="0.25">
      <c r="B122" s="217"/>
      <c r="C122" s="218"/>
    </row>
    <row r="123" spans="1:6" ht="36.75" customHeight="1" x14ac:dyDescent="0.25">
      <c r="B123" s="217"/>
      <c r="C123" s="218"/>
    </row>
    <row r="124" spans="1:6" ht="36.75" customHeight="1" x14ac:dyDescent="0.25">
      <c r="B124" s="217"/>
      <c r="C124" s="218"/>
    </row>
    <row r="125" spans="1:6" ht="36.75" customHeight="1" x14ac:dyDescent="0.25">
      <c r="B125" s="217"/>
      <c r="C125" s="218"/>
    </row>
    <row r="126" spans="1:6" ht="36.75" customHeight="1" x14ac:dyDescent="0.25">
      <c r="B126" s="217"/>
      <c r="C126" s="218"/>
    </row>
    <row r="127" spans="1:6" ht="36.75" customHeight="1" x14ac:dyDescent="0.25">
      <c r="B127" s="217"/>
      <c r="C127" s="218"/>
    </row>
    <row r="128" spans="1:6" ht="36.75" customHeight="1" x14ac:dyDescent="0.25">
      <c r="B128" s="217"/>
      <c r="C128" s="218"/>
    </row>
    <row r="129" spans="2:3" ht="36.75" customHeight="1" x14ac:dyDescent="0.25">
      <c r="B129" s="217"/>
      <c r="C129" s="218"/>
    </row>
    <row r="130" spans="2:3" ht="36.75" customHeight="1" x14ac:dyDescent="0.25">
      <c r="B130" s="217"/>
      <c r="C130" s="218"/>
    </row>
    <row r="131" spans="2:3" ht="36.75" customHeight="1" x14ac:dyDescent="0.25">
      <c r="B131" s="217"/>
      <c r="C131" s="218"/>
    </row>
    <row r="132" spans="2:3" ht="36.75" customHeight="1" x14ac:dyDescent="0.25">
      <c r="B132" s="217"/>
      <c r="C132" s="218"/>
    </row>
    <row r="133" spans="2:3" ht="36.75" customHeight="1" x14ac:dyDescent="0.25">
      <c r="B133" s="217"/>
      <c r="C133" s="218"/>
    </row>
    <row r="134" spans="2:3" ht="36.75" customHeight="1" x14ac:dyDescent="0.25">
      <c r="B134" s="217"/>
      <c r="C134" s="218"/>
    </row>
    <row r="135" spans="2:3" ht="36.75" customHeight="1" x14ac:dyDescent="0.25">
      <c r="B135" s="217"/>
      <c r="C135" s="218"/>
    </row>
    <row r="136" spans="2:3" ht="36.75" customHeight="1" x14ac:dyDescent="0.25">
      <c r="B136" s="217"/>
      <c r="C136" s="218"/>
    </row>
    <row r="137" spans="2:3" ht="36.75" customHeight="1" x14ac:dyDescent="0.25">
      <c r="B137" s="217"/>
      <c r="C137" s="218"/>
    </row>
    <row r="138" spans="2:3" ht="36.75" customHeight="1" x14ac:dyDescent="0.25">
      <c r="B138" s="217"/>
      <c r="C138" s="218"/>
    </row>
    <row r="139" spans="2:3" ht="36.75" customHeight="1" x14ac:dyDescent="0.25">
      <c r="B139" s="217"/>
      <c r="C139" s="218"/>
    </row>
    <row r="140" spans="2:3" ht="36.75" customHeight="1" x14ac:dyDescent="0.25">
      <c r="B140" s="217"/>
      <c r="C140" s="218"/>
    </row>
    <row r="141" spans="2:3" ht="36.75" customHeight="1" x14ac:dyDescent="0.25">
      <c r="B141" s="217"/>
      <c r="C141" s="218"/>
    </row>
    <row r="142" spans="2:3" ht="36.75" customHeight="1" x14ac:dyDescent="0.25">
      <c r="B142" s="217"/>
      <c r="C142" s="218"/>
    </row>
    <row r="143" spans="2:3" ht="36.75" customHeight="1" x14ac:dyDescent="0.25">
      <c r="B143" s="217"/>
      <c r="C143" s="218"/>
    </row>
    <row r="144" spans="2:3" ht="36.75" customHeight="1" x14ac:dyDescent="0.25">
      <c r="B144" s="217"/>
      <c r="C144" s="218"/>
    </row>
    <row r="145" spans="2:3" ht="36.75" customHeight="1" x14ac:dyDescent="0.25">
      <c r="B145" s="217"/>
      <c r="C145" s="218"/>
    </row>
    <row r="146" spans="2:3" ht="36.75" customHeight="1" x14ac:dyDescent="0.25">
      <c r="B146" s="217"/>
      <c r="C146" s="218"/>
    </row>
    <row r="147" spans="2:3" ht="36.75" customHeight="1" x14ac:dyDescent="0.25">
      <c r="B147" s="217"/>
      <c r="C147" s="218"/>
    </row>
    <row r="148" spans="2:3" ht="36.75" customHeight="1" x14ac:dyDescent="0.25">
      <c r="B148" s="217"/>
      <c r="C148" s="218"/>
    </row>
    <row r="149" spans="2:3" ht="36.75" customHeight="1" x14ac:dyDescent="0.25">
      <c r="B149" s="217"/>
      <c r="C149" s="218"/>
    </row>
    <row r="150" spans="2:3" ht="36.75" customHeight="1" x14ac:dyDescent="0.25">
      <c r="B150" s="217"/>
      <c r="C150" s="218"/>
    </row>
    <row r="151" spans="2:3" ht="36.75" customHeight="1" x14ac:dyDescent="0.25">
      <c r="B151" s="217"/>
      <c r="C151" s="218"/>
    </row>
    <row r="152" spans="2:3" ht="36.75" customHeight="1" x14ac:dyDescent="0.25">
      <c r="B152" s="217"/>
      <c r="C152" s="218"/>
    </row>
    <row r="153" spans="2:3" ht="36.75" customHeight="1" x14ac:dyDescent="0.25">
      <c r="B153" s="217"/>
      <c r="C153" s="218"/>
    </row>
    <row r="154" spans="2:3" ht="36.75" customHeight="1" x14ac:dyDescent="0.25">
      <c r="B154" s="217"/>
      <c r="C154" s="218"/>
    </row>
    <row r="155" spans="2:3" ht="36.75" customHeight="1" x14ac:dyDescent="0.25">
      <c r="B155" s="217"/>
      <c r="C155" s="218"/>
    </row>
    <row r="156" spans="2:3" ht="36.75" customHeight="1" x14ac:dyDescent="0.25">
      <c r="B156" s="217"/>
      <c r="C156" s="218"/>
    </row>
    <row r="157" spans="2:3" ht="36.75" customHeight="1" x14ac:dyDescent="0.25">
      <c r="B157" s="217"/>
      <c r="C157" s="218"/>
    </row>
    <row r="158" spans="2:3" ht="36.75" customHeight="1" x14ac:dyDescent="0.25">
      <c r="B158" s="217"/>
      <c r="C158" s="218"/>
    </row>
    <row r="159" spans="2:3" ht="36.75" customHeight="1" x14ac:dyDescent="0.25">
      <c r="B159" s="217"/>
      <c r="C159" s="218"/>
    </row>
    <row r="160" spans="2:3" ht="36.75" customHeight="1" x14ac:dyDescent="0.25">
      <c r="B160" s="217"/>
      <c r="C160" s="218"/>
    </row>
    <row r="161" spans="2:3" ht="36.75" customHeight="1" x14ac:dyDescent="0.25">
      <c r="B161" s="217"/>
      <c r="C161" s="218"/>
    </row>
    <row r="162" spans="2:3" ht="36.75" customHeight="1" x14ac:dyDescent="0.25">
      <c r="B162" s="217"/>
      <c r="C162" s="218"/>
    </row>
    <row r="163" spans="2:3" ht="36.75" customHeight="1" x14ac:dyDescent="0.25">
      <c r="B163" s="217"/>
      <c r="C163" s="218"/>
    </row>
    <row r="164" spans="2:3" ht="36.75" customHeight="1" x14ac:dyDescent="0.25">
      <c r="B164" s="217"/>
      <c r="C164" s="218"/>
    </row>
    <row r="165" spans="2:3" ht="36.75" customHeight="1" x14ac:dyDescent="0.25">
      <c r="B165" s="217"/>
      <c r="C165" s="218"/>
    </row>
    <row r="166" spans="2:3" ht="36.75" customHeight="1" x14ac:dyDescent="0.25">
      <c r="B166" s="217"/>
      <c r="C166" s="218"/>
    </row>
    <row r="167" spans="2:3" ht="36.75" customHeight="1" x14ac:dyDescent="0.25">
      <c r="B167" s="217"/>
      <c r="C167" s="218"/>
    </row>
    <row r="168" spans="2:3" ht="36.75" customHeight="1" x14ac:dyDescent="0.25">
      <c r="C168" s="218"/>
    </row>
    <row r="169" spans="2:3" ht="36.75" customHeight="1" x14ac:dyDescent="0.25">
      <c r="C169" s="218"/>
    </row>
    <row r="170" spans="2:3" ht="36.75" customHeight="1" x14ac:dyDescent="0.25">
      <c r="C170" s="218"/>
    </row>
    <row r="171" spans="2:3" ht="36.75" customHeight="1" x14ac:dyDescent="0.25">
      <c r="C171" s="218"/>
    </row>
    <row r="172" spans="2:3" ht="36.75" customHeight="1" x14ac:dyDescent="0.25">
      <c r="C172" s="218"/>
    </row>
    <row r="173" spans="2:3" ht="36.75" customHeight="1" x14ac:dyDescent="0.25">
      <c r="C173" s="218"/>
    </row>
    <row r="174" spans="2:3" ht="36.75" customHeight="1" x14ac:dyDescent="0.25">
      <c r="C174" s="218"/>
    </row>
    <row r="175" spans="2:3" ht="36.75" customHeight="1" x14ac:dyDescent="0.25">
      <c r="C175" s="218"/>
    </row>
    <row r="176" spans="2:3" ht="36.75" customHeight="1" x14ac:dyDescent="0.25">
      <c r="C176" s="218"/>
    </row>
    <row r="177" spans="3:3" ht="36.75" customHeight="1" x14ac:dyDescent="0.25">
      <c r="C177" s="218"/>
    </row>
    <row r="178" spans="3:3" ht="36.75" customHeight="1" x14ac:dyDescent="0.25">
      <c r="C178" s="218"/>
    </row>
    <row r="179" spans="3:3" ht="36.75" customHeight="1" x14ac:dyDescent="0.25">
      <c r="C179" s="218"/>
    </row>
    <row r="180" spans="3:3" ht="36.75" customHeight="1" x14ac:dyDescent="0.25">
      <c r="C180" s="218"/>
    </row>
    <row r="181" spans="3:3" ht="36.75" customHeight="1" x14ac:dyDescent="0.25">
      <c r="C181" s="218"/>
    </row>
    <row r="182" spans="3:3" ht="36.75" customHeight="1" x14ac:dyDescent="0.25">
      <c r="C182" s="218"/>
    </row>
    <row r="183" spans="3:3" ht="36.75" customHeight="1" x14ac:dyDescent="0.25">
      <c r="C183" s="218"/>
    </row>
    <row r="184" spans="3:3" ht="36.75" customHeight="1" x14ac:dyDescent="0.25">
      <c r="C184" s="218"/>
    </row>
    <row r="185" spans="3:3" ht="36.75" customHeight="1" x14ac:dyDescent="0.25">
      <c r="C185" s="218"/>
    </row>
    <row r="186" spans="3:3" ht="36.75" customHeight="1" x14ac:dyDescent="0.25">
      <c r="C186" s="218"/>
    </row>
    <row r="187" spans="3:3" ht="36.75" customHeight="1" x14ac:dyDescent="0.25">
      <c r="C187" s="218"/>
    </row>
    <row r="188" spans="3:3" ht="36.75" customHeight="1" x14ac:dyDescent="0.25">
      <c r="C188" s="218"/>
    </row>
    <row r="189" spans="3:3" ht="36.75" customHeight="1" x14ac:dyDescent="0.25">
      <c r="C189" s="218"/>
    </row>
    <row r="190" spans="3:3" ht="36.75" customHeight="1" x14ac:dyDescent="0.25">
      <c r="C190" s="218"/>
    </row>
    <row r="191" spans="3:3" ht="36.75" customHeight="1" x14ac:dyDescent="0.25">
      <c r="C191" s="218"/>
    </row>
    <row r="192" spans="3:3" ht="36.75" customHeight="1" x14ac:dyDescent="0.25">
      <c r="C192" s="218"/>
    </row>
    <row r="193" spans="3:3" ht="36.75" customHeight="1" x14ac:dyDescent="0.25">
      <c r="C193" s="218"/>
    </row>
    <row r="194" spans="3:3" ht="36.75" customHeight="1" x14ac:dyDescent="0.25">
      <c r="C194" s="218"/>
    </row>
    <row r="195" spans="3:3" ht="36.75" customHeight="1" x14ac:dyDescent="0.25">
      <c r="C195" s="218"/>
    </row>
    <row r="196" spans="3:3" ht="36.75" customHeight="1" x14ac:dyDescent="0.25">
      <c r="C196" s="218"/>
    </row>
    <row r="197" spans="3:3" ht="36.75" customHeight="1" x14ac:dyDescent="0.25">
      <c r="C197" s="218"/>
    </row>
    <row r="198" spans="3:3" ht="36.75" customHeight="1" x14ac:dyDescent="0.25">
      <c r="C198" s="218"/>
    </row>
    <row r="199" spans="3:3" ht="36.75" customHeight="1" x14ac:dyDescent="0.25">
      <c r="C199" s="218"/>
    </row>
    <row r="200" spans="3:3" ht="36.75" customHeight="1" x14ac:dyDescent="0.25">
      <c r="C200" s="218"/>
    </row>
    <row r="201" spans="3:3" ht="36.75" customHeight="1" x14ac:dyDescent="0.25">
      <c r="C201" s="218"/>
    </row>
    <row r="202" spans="3:3" ht="36.75" customHeight="1" x14ac:dyDescent="0.25">
      <c r="C202" s="218"/>
    </row>
    <row r="203" spans="3:3" ht="36.75" customHeight="1" x14ac:dyDescent="0.25">
      <c r="C203" s="218"/>
    </row>
    <row r="204" spans="3:3" ht="36.75" customHeight="1" x14ac:dyDescent="0.25">
      <c r="C204" s="218"/>
    </row>
    <row r="205" spans="3:3" ht="36.75" customHeight="1" x14ac:dyDescent="0.25">
      <c r="C205" s="218"/>
    </row>
    <row r="206" spans="3:3" ht="36.75" customHeight="1" x14ac:dyDescent="0.25">
      <c r="C206" s="218"/>
    </row>
    <row r="207" spans="3:3" ht="36.75" customHeight="1" x14ac:dyDescent="0.25">
      <c r="C207" s="218"/>
    </row>
    <row r="208" spans="3:3" ht="36.75" customHeight="1" x14ac:dyDescent="0.25">
      <c r="C208" s="218"/>
    </row>
    <row r="209" spans="3:3" ht="36.75" customHeight="1" x14ac:dyDescent="0.25">
      <c r="C209" s="218"/>
    </row>
    <row r="210" spans="3:3" ht="36.75" customHeight="1" x14ac:dyDescent="0.25">
      <c r="C210" s="218"/>
    </row>
    <row r="211" spans="3:3" ht="36.75" customHeight="1" x14ac:dyDescent="0.25">
      <c r="C211" s="218"/>
    </row>
    <row r="212" spans="3:3" ht="36.75" customHeight="1" x14ac:dyDescent="0.25">
      <c r="C212" s="218"/>
    </row>
    <row r="213" spans="3:3" ht="36.75" customHeight="1" x14ac:dyDescent="0.25">
      <c r="C213" s="218"/>
    </row>
    <row r="214" spans="3:3" ht="36.75" customHeight="1" x14ac:dyDescent="0.25">
      <c r="C214" s="218"/>
    </row>
    <row r="215" spans="3:3" ht="36.75" customHeight="1" x14ac:dyDescent="0.25">
      <c r="C215" s="218"/>
    </row>
    <row r="216" spans="3:3" ht="36.75" customHeight="1" x14ac:dyDescent="0.25">
      <c r="C216" s="218"/>
    </row>
    <row r="217" spans="3:3" ht="36.75" customHeight="1" x14ac:dyDescent="0.25">
      <c r="C217" s="218"/>
    </row>
    <row r="218" spans="3:3" ht="36.75" customHeight="1" x14ac:dyDescent="0.25">
      <c r="C218" s="218"/>
    </row>
    <row r="219" spans="3:3" ht="36.75" customHeight="1" x14ac:dyDescent="0.25">
      <c r="C219" s="218"/>
    </row>
    <row r="220" spans="3:3" ht="36.75" customHeight="1" x14ac:dyDescent="0.25">
      <c r="C220" s="218"/>
    </row>
    <row r="221" spans="3:3" ht="36.75" customHeight="1" x14ac:dyDescent="0.25">
      <c r="C221" s="218"/>
    </row>
    <row r="222" spans="3:3" ht="36.75" customHeight="1" x14ac:dyDescent="0.25">
      <c r="C222" s="218"/>
    </row>
    <row r="223" spans="3:3" ht="36.75" customHeight="1" x14ac:dyDescent="0.25">
      <c r="C223" s="218"/>
    </row>
    <row r="224" spans="3:3" ht="36.75" customHeight="1" x14ac:dyDescent="0.25">
      <c r="C224" s="218"/>
    </row>
    <row r="225" spans="3:3" ht="36.75" customHeight="1" x14ac:dyDescent="0.25">
      <c r="C225" s="218"/>
    </row>
    <row r="226" spans="3:3" ht="36.75" customHeight="1" x14ac:dyDescent="0.25">
      <c r="C226" s="218"/>
    </row>
    <row r="227" spans="3:3" ht="36.75" customHeight="1" x14ac:dyDescent="0.25">
      <c r="C227" s="218"/>
    </row>
    <row r="228" spans="3:3" ht="36.75" customHeight="1" x14ac:dyDescent="0.25">
      <c r="C228" s="218"/>
    </row>
    <row r="229" spans="3:3" ht="36.75" customHeight="1" x14ac:dyDescent="0.25">
      <c r="C229" s="218"/>
    </row>
    <row r="230" spans="3:3" ht="36.75" customHeight="1" x14ac:dyDescent="0.25">
      <c r="C230" s="218"/>
    </row>
    <row r="231" spans="3:3" ht="36.75" customHeight="1" x14ac:dyDescent="0.25">
      <c r="C231" s="218"/>
    </row>
    <row r="232" spans="3:3" ht="36.75" customHeight="1" x14ac:dyDescent="0.25">
      <c r="C232" s="218"/>
    </row>
    <row r="233" spans="3:3" ht="36.75" customHeight="1" x14ac:dyDescent="0.25">
      <c r="C233" s="218"/>
    </row>
    <row r="234" spans="3:3" ht="36.75" customHeight="1" x14ac:dyDescent="0.25">
      <c r="C234" s="218"/>
    </row>
    <row r="235" spans="3:3" ht="36.75" customHeight="1" x14ac:dyDescent="0.25">
      <c r="C235" s="218"/>
    </row>
    <row r="236" spans="3:3" ht="36.75" customHeight="1" x14ac:dyDescent="0.25">
      <c r="C236" s="218"/>
    </row>
    <row r="237" spans="3:3" ht="36.75" customHeight="1" x14ac:dyDescent="0.25">
      <c r="C237" s="218"/>
    </row>
    <row r="238" spans="3:3" ht="36.75" customHeight="1" x14ac:dyDescent="0.25">
      <c r="C238" s="218"/>
    </row>
    <row r="239" spans="3:3" ht="36.75" customHeight="1" x14ac:dyDescent="0.25">
      <c r="C239" s="218"/>
    </row>
    <row r="240" spans="3:3" ht="36.75" customHeight="1" x14ac:dyDescent="0.25">
      <c r="C240" s="218"/>
    </row>
    <row r="241" spans="3:3" ht="36.75" customHeight="1" x14ac:dyDescent="0.25">
      <c r="C241" s="218"/>
    </row>
    <row r="242" spans="3:3" ht="36.75" customHeight="1" x14ac:dyDescent="0.25">
      <c r="C242" s="218"/>
    </row>
    <row r="243" spans="3:3" ht="36.75" customHeight="1" x14ac:dyDescent="0.25">
      <c r="C243" s="218"/>
    </row>
    <row r="244" spans="3:3" ht="36.75" customHeight="1" x14ac:dyDescent="0.25">
      <c r="C244" s="218"/>
    </row>
    <row r="245" spans="3:3" ht="36.75" customHeight="1" x14ac:dyDescent="0.25">
      <c r="C245" s="218"/>
    </row>
    <row r="246" spans="3:3" ht="36.75" customHeight="1" x14ac:dyDescent="0.25">
      <c r="C246" s="218"/>
    </row>
    <row r="247" spans="3:3" ht="36.75" customHeight="1" x14ac:dyDescent="0.25">
      <c r="C247" s="218"/>
    </row>
    <row r="248" spans="3:3" ht="36.75" customHeight="1" x14ac:dyDescent="0.25">
      <c r="C248" s="218"/>
    </row>
    <row r="249" spans="3:3" ht="36.75" customHeight="1" x14ac:dyDescent="0.25">
      <c r="C249" s="218"/>
    </row>
    <row r="250" spans="3:3" ht="36.75" customHeight="1" x14ac:dyDescent="0.25">
      <c r="C250" s="218"/>
    </row>
    <row r="251" spans="3:3" ht="36.75" customHeight="1" x14ac:dyDescent="0.25">
      <c r="C251" s="218"/>
    </row>
    <row r="252" spans="3:3" ht="36.75" customHeight="1" x14ac:dyDescent="0.25">
      <c r="C252" s="218"/>
    </row>
    <row r="253" spans="3:3" ht="36.75" customHeight="1" x14ac:dyDescent="0.25">
      <c r="C253" s="218"/>
    </row>
    <row r="254" spans="3:3" ht="36.75" customHeight="1" x14ac:dyDescent="0.25">
      <c r="C254" s="218"/>
    </row>
    <row r="255" spans="3:3" ht="36.75" customHeight="1" x14ac:dyDescent="0.25">
      <c r="C255" s="218"/>
    </row>
    <row r="256" spans="3:3" ht="36.75" customHeight="1" x14ac:dyDescent="0.25">
      <c r="C256" s="218"/>
    </row>
    <row r="257" spans="3:3" ht="36.75" customHeight="1" x14ac:dyDescent="0.25">
      <c r="C257" s="218"/>
    </row>
    <row r="258" spans="3:3" ht="36.75" customHeight="1" x14ac:dyDescent="0.25">
      <c r="C258" s="218"/>
    </row>
    <row r="259" spans="3:3" ht="36.75" customHeight="1" x14ac:dyDescent="0.25">
      <c r="C259" s="218"/>
    </row>
    <row r="260" spans="3:3" ht="36.75" customHeight="1" x14ac:dyDescent="0.25">
      <c r="C260" s="218"/>
    </row>
    <row r="261" spans="3:3" ht="36.75" customHeight="1" x14ac:dyDescent="0.25">
      <c r="C261" s="218"/>
    </row>
    <row r="262" spans="3:3" ht="36.75" customHeight="1" x14ac:dyDescent="0.25">
      <c r="C262" s="218"/>
    </row>
    <row r="263" spans="3:3" ht="36.75" customHeight="1" x14ac:dyDescent="0.25">
      <c r="C263" s="218"/>
    </row>
    <row r="264" spans="3:3" ht="36.75" customHeight="1" x14ac:dyDescent="0.25">
      <c r="C264" s="218"/>
    </row>
    <row r="265" spans="3:3" ht="36.75" customHeight="1" x14ac:dyDescent="0.25">
      <c r="C265" s="218"/>
    </row>
    <row r="266" spans="3:3" ht="36.75" customHeight="1" x14ac:dyDescent="0.25">
      <c r="C266" s="218"/>
    </row>
    <row r="267" spans="3:3" ht="36.75" customHeight="1" x14ac:dyDescent="0.25">
      <c r="C267" s="218"/>
    </row>
    <row r="268" spans="3:3" ht="36.75" customHeight="1" x14ac:dyDescent="0.25">
      <c r="C268" s="218"/>
    </row>
    <row r="269" spans="3:3" ht="36.75" customHeight="1" x14ac:dyDescent="0.25">
      <c r="C269" s="218"/>
    </row>
    <row r="270" spans="3:3" ht="36.75" customHeight="1" x14ac:dyDescent="0.25">
      <c r="C270" s="218"/>
    </row>
    <row r="271" spans="3:3" ht="36.75" customHeight="1" x14ac:dyDescent="0.25">
      <c r="C271" s="218"/>
    </row>
    <row r="272" spans="3:3" ht="36.75" customHeight="1" x14ac:dyDescent="0.25">
      <c r="C272" s="218"/>
    </row>
    <row r="273" spans="3:3" ht="36.75" customHeight="1" x14ac:dyDescent="0.25">
      <c r="C273" s="218"/>
    </row>
    <row r="274" spans="3:3" ht="36.75" customHeight="1" x14ac:dyDescent="0.25">
      <c r="C274" s="218"/>
    </row>
    <row r="275" spans="3:3" ht="36.75" customHeight="1" x14ac:dyDescent="0.25">
      <c r="C275" s="218"/>
    </row>
    <row r="276" spans="3:3" ht="36.75" customHeight="1" x14ac:dyDescent="0.25">
      <c r="C276" s="218"/>
    </row>
    <row r="277" spans="3:3" ht="36.75" customHeight="1" x14ac:dyDescent="0.25">
      <c r="C277" s="218"/>
    </row>
    <row r="278" spans="3:3" ht="36.75" customHeight="1" x14ac:dyDescent="0.25">
      <c r="C278" s="218"/>
    </row>
    <row r="279" spans="3:3" ht="36.75" customHeight="1" x14ac:dyDescent="0.25">
      <c r="C279" s="218"/>
    </row>
    <row r="280" spans="3:3" ht="36.75" customHeight="1" x14ac:dyDescent="0.25">
      <c r="C280" s="218"/>
    </row>
    <row r="281" spans="3:3" ht="36.75" customHeight="1" x14ac:dyDescent="0.25">
      <c r="C281" s="218"/>
    </row>
    <row r="282" spans="3:3" ht="36.75" customHeight="1" x14ac:dyDescent="0.25">
      <c r="C282" s="218"/>
    </row>
    <row r="283" spans="3:3" ht="36.75" customHeight="1" x14ac:dyDescent="0.25">
      <c r="C283" s="218"/>
    </row>
    <row r="284" spans="3:3" ht="36.75" customHeight="1" x14ac:dyDescent="0.25">
      <c r="C284" s="218"/>
    </row>
    <row r="285" spans="3:3" ht="36.75" customHeight="1" x14ac:dyDescent="0.25">
      <c r="C285" s="218"/>
    </row>
    <row r="286" spans="3:3" ht="36.75" customHeight="1" x14ac:dyDescent="0.25">
      <c r="C286" s="218"/>
    </row>
    <row r="287" spans="3:3" ht="36.75" customHeight="1" x14ac:dyDescent="0.25">
      <c r="C287" s="218"/>
    </row>
    <row r="288" spans="3:3" ht="36.75" customHeight="1" x14ac:dyDescent="0.25">
      <c r="C288" s="218"/>
    </row>
    <row r="289" spans="3:3" ht="36.75" customHeight="1" x14ac:dyDescent="0.25">
      <c r="C289" s="218"/>
    </row>
    <row r="290" spans="3:3" ht="36.75" customHeight="1" x14ac:dyDescent="0.25">
      <c r="C290" s="218"/>
    </row>
    <row r="291" spans="3:3" ht="36.75" customHeight="1" x14ac:dyDescent="0.25">
      <c r="C291" s="218"/>
    </row>
    <row r="292" spans="3:3" ht="36.75" customHeight="1" x14ac:dyDescent="0.25">
      <c r="C292" s="218"/>
    </row>
    <row r="293" spans="3:3" ht="36.75" customHeight="1" x14ac:dyDescent="0.25">
      <c r="C293" s="218"/>
    </row>
    <row r="294" spans="3:3" ht="36.75" customHeight="1" x14ac:dyDescent="0.25">
      <c r="C294" s="218"/>
    </row>
    <row r="295" spans="3:3" ht="36.75" customHeight="1" x14ac:dyDescent="0.25">
      <c r="C295" s="218"/>
    </row>
    <row r="296" spans="3:3" ht="36.75" customHeight="1" x14ac:dyDescent="0.25">
      <c r="C296" s="218"/>
    </row>
    <row r="297" spans="3:3" ht="36.75" customHeight="1" x14ac:dyDescent="0.25">
      <c r="C297" s="218"/>
    </row>
    <row r="298" spans="3:3" ht="36.75" customHeight="1" x14ac:dyDescent="0.25">
      <c r="C298" s="218"/>
    </row>
    <row r="299" spans="3:3" ht="36.75" customHeight="1" x14ac:dyDescent="0.25">
      <c r="C299" s="218"/>
    </row>
    <row r="300" spans="3:3" ht="36.75" customHeight="1" x14ac:dyDescent="0.25">
      <c r="C300" s="218"/>
    </row>
    <row r="301" spans="3:3" ht="36.75" customHeight="1" x14ac:dyDescent="0.25">
      <c r="C301" s="218"/>
    </row>
    <row r="302" spans="3:3" ht="36.75" customHeight="1" x14ac:dyDescent="0.25">
      <c r="C302" s="218"/>
    </row>
    <row r="303" spans="3:3" ht="36.75" customHeight="1" x14ac:dyDescent="0.25">
      <c r="C303" s="218"/>
    </row>
    <row r="304" spans="3:3" ht="36.75" customHeight="1" x14ac:dyDescent="0.25">
      <c r="C304" s="218"/>
    </row>
    <row r="305" spans="3:3" ht="36.75" customHeight="1" x14ac:dyDescent="0.25">
      <c r="C305" s="218"/>
    </row>
    <row r="306" spans="3:3" ht="36.75" customHeight="1" x14ac:dyDescent="0.25">
      <c r="C306" s="218"/>
    </row>
    <row r="307" spans="3:3" ht="36.75" customHeight="1" x14ac:dyDescent="0.25">
      <c r="C307" s="218"/>
    </row>
    <row r="308" spans="3:3" ht="36.75" customHeight="1" x14ac:dyDescent="0.25">
      <c r="C308" s="218"/>
    </row>
    <row r="309" spans="3:3" ht="36.75" customHeight="1" x14ac:dyDescent="0.25">
      <c r="C309" s="218"/>
    </row>
    <row r="310" spans="3:3" ht="36.75" customHeight="1" x14ac:dyDescent="0.25">
      <c r="C310" s="218"/>
    </row>
    <row r="311" spans="3:3" ht="36.75" customHeight="1" x14ac:dyDescent="0.25">
      <c r="C311" s="218"/>
    </row>
    <row r="312" spans="3:3" ht="36.75" customHeight="1" x14ac:dyDescent="0.25">
      <c r="C312" s="218"/>
    </row>
    <row r="313" spans="3:3" ht="36.75" customHeight="1" x14ac:dyDescent="0.25">
      <c r="C313" s="218"/>
    </row>
    <row r="314" spans="3:3" ht="36.75" customHeight="1" x14ac:dyDescent="0.25">
      <c r="C314" s="218"/>
    </row>
    <row r="315" spans="3:3" ht="36.75" customHeight="1" x14ac:dyDescent="0.25">
      <c r="C315" s="218"/>
    </row>
    <row r="316" spans="3:3" ht="36.75" customHeight="1" x14ac:dyDescent="0.25">
      <c r="C316" s="218"/>
    </row>
    <row r="317" spans="3:3" ht="36.75" customHeight="1" x14ac:dyDescent="0.25">
      <c r="C317" s="218"/>
    </row>
    <row r="318" spans="3:3" ht="36.75" customHeight="1" x14ac:dyDescent="0.25">
      <c r="C318" s="218"/>
    </row>
    <row r="319" spans="3:3" ht="36.75" customHeight="1" x14ac:dyDescent="0.25">
      <c r="C319" s="218"/>
    </row>
    <row r="320" spans="3:3" ht="36.75" customHeight="1" x14ac:dyDescent="0.25">
      <c r="C320" s="218"/>
    </row>
    <row r="321" spans="3:3" ht="36.75" customHeight="1" x14ac:dyDescent="0.25">
      <c r="C321" s="218"/>
    </row>
    <row r="322" spans="3:3" ht="36.75" customHeight="1" x14ac:dyDescent="0.25">
      <c r="C322" s="218"/>
    </row>
    <row r="323" spans="3:3" ht="36.75" customHeight="1" x14ac:dyDescent="0.25">
      <c r="C323" s="218"/>
    </row>
    <row r="324" spans="3:3" ht="36.75" customHeight="1" x14ac:dyDescent="0.25">
      <c r="C324" s="218"/>
    </row>
    <row r="325" spans="3:3" ht="36.75" customHeight="1" x14ac:dyDescent="0.25">
      <c r="C325" s="218"/>
    </row>
    <row r="326" spans="3:3" ht="36.75" customHeight="1" x14ac:dyDescent="0.25">
      <c r="C326" s="218"/>
    </row>
    <row r="327" spans="3:3" ht="36.75" customHeight="1" x14ac:dyDescent="0.25">
      <c r="C327" s="218"/>
    </row>
    <row r="328" spans="3:3" ht="36.75" customHeight="1" x14ac:dyDescent="0.25">
      <c r="C328" s="218"/>
    </row>
    <row r="329" spans="3:3" ht="36.75" customHeight="1" x14ac:dyDescent="0.25">
      <c r="C329" s="218"/>
    </row>
    <row r="330" spans="3:3" ht="36.75" customHeight="1" x14ac:dyDescent="0.25">
      <c r="C330" s="218"/>
    </row>
    <row r="331" spans="3:3" ht="36.75" customHeight="1" x14ac:dyDescent="0.25">
      <c r="C331" s="218"/>
    </row>
    <row r="332" spans="3:3" ht="36.75" customHeight="1" x14ac:dyDescent="0.25">
      <c r="C332" s="218"/>
    </row>
    <row r="333" spans="3:3" ht="36.75" customHeight="1" x14ac:dyDescent="0.25">
      <c r="C333" s="218"/>
    </row>
    <row r="334" spans="3:3" ht="36.75" customHeight="1" x14ac:dyDescent="0.25">
      <c r="C334" s="218"/>
    </row>
    <row r="335" spans="3:3" ht="36.75" customHeight="1" x14ac:dyDescent="0.25">
      <c r="C335" s="218"/>
    </row>
    <row r="336" spans="3:3" ht="36.75" customHeight="1" x14ac:dyDescent="0.25">
      <c r="C336" s="218"/>
    </row>
    <row r="337" spans="3:3" ht="36.75" customHeight="1" x14ac:dyDescent="0.25">
      <c r="C337" s="218"/>
    </row>
    <row r="338" spans="3:3" ht="36.75" customHeight="1" x14ac:dyDescent="0.25">
      <c r="C338" s="218"/>
    </row>
    <row r="339" spans="3:3" ht="36.75" customHeight="1" x14ac:dyDescent="0.25">
      <c r="C339" s="218"/>
    </row>
    <row r="340" spans="3:3" ht="36.75" customHeight="1" x14ac:dyDescent="0.25">
      <c r="C340" s="218"/>
    </row>
    <row r="341" spans="3:3" ht="36.75" customHeight="1" x14ac:dyDescent="0.25">
      <c r="C341" s="218"/>
    </row>
    <row r="342" spans="3:3" ht="36.75" customHeight="1" x14ac:dyDescent="0.25">
      <c r="C342" s="218"/>
    </row>
    <row r="343" spans="3:3" ht="36.75" customHeight="1" x14ac:dyDescent="0.25">
      <c r="C343" s="218"/>
    </row>
    <row r="344" spans="3:3" ht="36.75" customHeight="1" x14ac:dyDescent="0.25">
      <c r="C344" s="218"/>
    </row>
    <row r="345" spans="3:3" ht="36.75" customHeight="1" x14ac:dyDescent="0.25">
      <c r="C345" s="218"/>
    </row>
    <row r="346" spans="3:3" ht="36.75" customHeight="1" x14ac:dyDescent="0.25">
      <c r="C346" s="218"/>
    </row>
    <row r="347" spans="3:3" ht="36.75" customHeight="1" x14ac:dyDescent="0.25">
      <c r="C347" s="218"/>
    </row>
    <row r="348" spans="3:3" ht="36.75" customHeight="1" x14ac:dyDescent="0.25">
      <c r="C348" s="218"/>
    </row>
    <row r="349" spans="3:3" ht="36.75" customHeight="1" x14ac:dyDescent="0.25">
      <c r="C349" s="218"/>
    </row>
    <row r="350" spans="3:3" ht="36.75" customHeight="1" x14ac:dyDescent="0.25">
      <c r="C350" s="218"/>
    </row>
    <row r="351" spans="3:3" ht="36.75" customHeight="1" x14ac:dyDescent="0.25">
      <c r="C351" s="218"/>
    </row>
    <row r="352" spans="3:3" ht="36.75" customHeight="1" x14ac:dyDescent="0.25">
      <c r="C352" s="218"/>
    </row>
    <row r="353" spans="3:3" ht="36.75" customHeight="1" x14ac:dyDescent="0.25">
      <c r="C353" s="218"/>
    </row>
    <row r="354" spans="3:3" ht="36.75" customHeight="1" x14ac:dyDescent="0.25">
      <c r="C354" s="218"/>
    </row>
    <row r="355" spans="3:3" ht="36.75" customHeight="1" x14ac:dyDescent="0.25">
      <c r="C355" s="218"/>
    </row>
    <row r="356" spans="3:3" ht="36.75" customHeight="1" x14ac:dyDescent="0.25">
      <c r="C356" s="218"/>
    </row>
    <row r="357" spans="3:3" ht="36.75" customHeight="1" x14ac:dyDescent="0.25">
      <c r="C357" s="218"/>
    </row>
    <row r="358" spans="3:3" ht="36.75" customHeight="1" x14ac:dyDescent="0.25">
      <c r="C358" s="218"/>
    </row>
    <row r="359" spans="3:3" ht="36.75" customHeight="1" x14ac:dyDescent="0.25">
      <c r="C359" s="218"/>
    </row>
    <row r="360" spans="3:3" ht="36.75" customHeight="1" x14ac:dyDescent="0.25">
      <c r="C360" s="218"/>
    </row>
    <row r="361" spans="3:3" ht="36.75" customHeight="1" x14ac:dyDescent="0.25">
      <c r="C361" s="218"/>
    </row>
    <row r="362" spans="3:3" ht="36.75" customHeight="1" x14ac:dyDescent="0.25">
      <c r="C362" s="218"/>
    </row>
    <row r="363" spans="3:3" ht="36.75" customHeight="1" x14ac:dyDescent="0.25">
      <c r="C363" s="218"/>
    </row>
    <row r="364" spans="3:3" ht="36.75" customHeight="1" x14ac:dyDescent="0.25">
      <c r="C364" s="218"/>
    </row>
    <row r="365" spans="3:3" ht="36.75" customHeight="1" x14ac:dyDescent="0.25">
      <c r="C365" s="218"/>
    </row>
    <row r="366" spans="3:3" ht="36.75" customHeight="1" x14ac:dyDescent="0.25">
      <c r="C366" s="218"/>
    </row>
    <row r="367" spans="3:3" ht="36.75" customHeight="1" x14ac:dyDescent="0.25">
      <c r="C367" s="218"/>
    </row>
    <row r="368" spans="3:3" ht="36.75" customHeight="1" x14ac:dyDescent="0.25">
      <c r="C368" s="218"/>
    </row>
    <row r="369" spans="3:3" ht="36.75" customHeight="1" x14ac:dyDescent="0.25">
      <c r="C369" s="218"/>
    </row>
    <row r="370" spans="3:3" ht="36.75" customHeight="1" x14ac:dyDescent="0.25">
      <c r="C370" s="218"/>
    </row>
    <row r="371" spans="3:3" ht="36.75" customHeight="1" x14ac:dyDescent="0.25">
      <c r="C371" s="218"/>
    </row>
    <row r="372" spans="3:3" ht="36.75" customHeight="1" x14ac:dyDescent="0.25">
      <c r="C372" s="218"/>
    </row>
    <row r="373" spans="3:3" ht="36.75" customHeight="1" x14ac:dyDescent="0.25">
      <c r="C373" s="218"/>
    </row>
    <row r="374" spans="3:3" ht="36.75" customHeight="1" x14ac:dyDescent="0.25">
      <c r="C374" s="218"/>
    </row>
    <row r="375" spans="3:3" ht="36.75" customHeight="1" x14ac:dyDescent="0.25">
      <c r="C375" s="218"/>
    </row>
    <row r="376" spans="3:3" ht="36.75" customHeight="1" x14ac:dyDescent="0.25">
      <c r="C376" s="218"/>
    </row>
    <row r="377" spans="3:3" ht="36.75" customHeight="1" x14ac:dyDescent="0.25">
      <c r="C377" s="218"/>
    </row>
    <row r="378" spans="3:3" ht="36.75" customHeight="1" x14ac:dyDescent="0.25">
      <c r="C378" s="218"/>
    </row>
    <row r="379" spans="3:3" ht="36.75" customHeight="1" x14ac:dyDescent="0.25">
      <c r="C379" s="218"/>
    </row>
    <row r="380" spans="3:3" ht="36.75" customHeight="1" x14ac:dyDescent="0.25">
      <c r="C380" s="218"/>
    </row>
    <row r="381" spans="3:3" ht="36.75" customHeight="1" x14ac:dyDescent="0.25">
      <c r="C381" s="218"/>
    </row>
    <row r="382" spans="3:3" ht="36.75" customHeight="1" x14ac:dyDescent="0.25">
      <c r="C382" s="218"/>
    </row>
    <row r="383" spans="3:3" ht="36.75" customHeight="1" x14ac:dyDescent="0.25">
      <c r="C383" s="218"/>
    </row>
    <row r="384" spans="3:3" ht="36.75" customHeight="1" x14ac:dyDescent="0.25">
      <c r="C384" s="218"/>
    </row>
    <row r="385" spans="3:3" ht="36.75" customHeight="1" x14ac:dyDescent="0.25">
      <c r="C385" s="218"/>
    </row>
    <row r="386" spans="3:3" ht="36.75" customHeight="1" x14ac:dyDescent="0.25">
      <c r="C386" s="218"/>
    </row>
    <row r="387" spans="3:3" ht="36.75" customHeight="1" x14ac:dyDescent="0.25">
      <c r="C387" s="218"/>
    </row>
    <row r="388" spans="3:3" ht="36.75" customHeight="1" x14ac:dyDescent="0.25">
      <c r="C388" s="218"/>
    </row>
    <row r="389" spans="3:3" ht="36.75" customHeight="1" x14ac:dyDescent="0.25">
      <c r="C389" s="218"/>
    </row>
    <row r="390" spans="3:3" ht="36.75" customHeight="1" x14ac:dyDescent="0.25">
      <c r="C390" s="218"/>
    </row>
    <row r="391" spans="3:3" ht="36.75" customHeight="1" x14ac:dyDescent="0.25">
      <c r="C391" s="218"/>
    </row>
    <row r="392" spans="3:3" ht="36.75" customHeight="1" x14ac:dyDescent="0.25">
      <c r="C392" s="218"/>
    </row>
    <row r="393" spans="3:3" ht="36.75" customHeight="1" x14ac:dyDescent="0.25">
      <c r="C393" s="218"/>
    </row>
    <row r="394" spans="3:3" ht="36.75" customHeight="1" x14ac:dyDescent="0.25">
      <c r="C394" s="218"/>
    </row>
    <row r="395" spans="3:3" ht="36.75" customHeight="1" x14ac:dyDescent="0.25">
      <c r="C395" s="218"/>
    </row>
    <row r="396" spans="3:3" ht="36.75" customHeight="1" x14ac:dyDescent="0.25">
      <c r="C396" s="218"/>
    </row>
    <row r="397" spans="3:3" ht="36.75" customHeight="1" x14ac:dyDescent="0.25">
      <c r="C397" s="218"/>
    </row>
    <row r="398" spans="3:3" ht="36.75" customHeight="1" x14ac:dyDescent="0.25">
      <c r="C398" s="218"/>
    </row>
    <row r="399" spans="3:3" ht="36.75" customHeight="1" x14ac:dyDescent="0.25">
      <c r="C399" s="218"/>
    </row>
    <row r="400" spans="3:3" ht="36.75" customHeight="1" x14ac:dyDescent="0.25">
      <c r="C400" s="218"/>
    </row>
    <row r="401" spans="3:3" ht="36.75" customHeight="1" x14ac:dyDescent="0.25">
      <c r="C401" s="218"/>
    </row>
    <row r="402" spans="3:3" ht="36.75" customHeight="1" x14ac:dyDescent="0.25">
      <c r="C402" s="218"/>
    </row>
    <row r="403" spans="3:3" ht="36.75" customHeight="1" x14ac:dyDescent="0.25">
      <c r="C403" s="218"/>
    </row>
    <row r="404" spans="3:3" ht="36.75" customHeight="1" x14ac:dyDescent="0.25">
      <c r="C404" s="218"/>
    </row>
    <row r="405" spans="3:3" ht="36.75" customHeight="1" x14ac:dyDescent="0.25">
      <c r="C405" s="218"/>
    </row>
    <row r="406" spans="3:3" ht="36.75" customHeight="1" x14ac:dyDescent="0.25">
      <c r="C406" s="218"/>
    </row>
    <row r="407" spans="3:3" ht="36.75" customHeight="1" x14ac:dyDescent="0.25">
      <c r="C407" s="218"/>
    </row>
    <row r="408" spans="3:3" ht="36.75" customHeight="1" x14ac:dyDescent="0.25">
      <c r="C408" s="218"/>
    </row>
    <row r="409" spans="3:3" ht="36.75" customHeight="1" x14ac:dyDescent="0.25">
      <c r="C409" s="218"/>
    </row>
    <row r="410" spans="3:3" ht="36.75" customHeight="1" x14ac:dyDescent="0.25">
      <c r="C410" s="218"/>
    </row>
    <row r="411" spans="3:3" ht="36.75" customHeight="1" x14ac:dyDescent="0.25">
      <c r="C411" s="218"/>
    </row>
    <row r="412" spans="3:3" ht="36.75" customHeight="1" x14ac:dyDescent="0.25">
      <c r="C412" s="218"/>
    </row>
    <row r="413" spans="3:3" ht="36.75" customHeight="1" x14ac:dyDescent="0.25">
      <c r="C413" s="218"/>
    </row>
    <row r="414" spans="3:3" ht="36.75" customHeight="1" x14ac:dyDescent="0.25">
      <c r="C414" s="218"/>
    </row>
    <row r="415" spans="3:3" ht="36.75" customHeight="1" x14ac:dyDescent="0.25">
      <c r="C415" s="218"/>
    </row>
    <row r="416" spans="3:3" ht="36.75" customHeight="1" x14ac:dyDescent="0.25">
      <c r="C416" s="218"/>
    </row>
    <row r="417" spans="3:3" ht="36.75" customHeight="1" x14ac:dyDescent="0.25">
      <c r="C417" s="218"/>
    </row>
    <row r="418" spans="3:3" ht="36.75" customHeight="1" x14ac:dyDescent="0.25">
      <c r="C418" s="218"/>
    </row>
    <row r="419" spans="3:3" ht="36.75" customHeight="1" x14ac:dyDescent="0.25">
      <c r="C419" s="218"/>
    </row>
    <row r="420" spans="3:3" ht="36.75" customHeight="1" x14ac:dyDescent="0.25">
      <c r="C420" s="218"/>
    </row>
    <row r="421" spans="3:3" ht="36.75" customHeight="1" x14ac:dyDescent="0.25">
      <c r="C421" s="218"/>
    </row>
    <row r="422" spans="3:3" ht="36.75" customHeight="1" x14ac:dyDescent="0.25">
      <c r="C422" s="218"/>
    </row>
    <row r="423" spans="3:3" ht="36.75" customHeight="1" x14ac:dyDescent="0.25">
      <c r="C423" s="218"/>
    </row>
    <row r="424" spans="3:3" ht="36.75" customHeight="1" x14ac:dyDescent="0.25">
      <c r="C424" s="218"/>
    </row>
    <row r="425" spans="3:3" ht="36.75" customHeight="1" x14ac:dyDescent="0.25">
      <c r="C425" s="218"/>
    </row>
    <row r="426" spans="3:3" ht="36.75" customHeight="1" x14ac:dyDescent="0.25">
      <c r="C426" s="218"/>
    </row>
    <row r="427" spans="3:3" ht="36.75" customHeight="1" x14ac:dyDescent="0.25">
      <c r="C427" s="218"/>
    </row>
    <row r="428" spans="3:3" ht="36.75" customHeight="1" x14ac:dyDescent="0.25">
      <c r="C428" s="218"/>
    </row>
    <row r="429" spans="3:3" ht="36.75" customHeight="1" x14ac:dyDescent="0.25">
      <c r="C429" s="218"/>
    </row>
    <row r="430" spans="3:3" ht="36.75" customHeight="1" x14ac:dyDescent="0.25">
      <c r="C430" s="218"/>
    </row>
    <row r="431" spans="3:3" ht="36.75" customHeight="1" x14ac:dyDescent="0.25">
      <c r="C431" s="218"/>
    </row>
    <row r="432" spans="3:3" ht="36.75" customHeight="1" x14ac:dyDescent="0.25">
      <c r="C432" s="218"/>
    </row>
    <row r="433" spans="3:3" ht="36.75" customHeight="1" x14ac:dyDescent="0.25">
      <c r="C433" s="218"/>
    </row>
    <row r="434" spans="3:3" ht="36.75" customHeight="1" x14ac:dyDescent="0.25">
      <c r="C434" s="218"/>
    </row>
    <row r="435" spans="3:3" ht="36.75" customHeight="1" x14ac:dyDescent="0.25">
      <c r="C435" s="218"/>
    </row>
    <row r="436" spans="3:3" ht="36.75" customHeight="1" x14ac:dyDescent="0.25">
      <c r="C436" s="218"/>
    </row>
    <row r="437" spans="3:3" ht="36.75" customHeight="1" x14ac:dyDescent="0.25">
      <c r="C437" s="218"/>
    </row>
    <row r="438" spans="3:3" ht="36.75" customHeight="1" x14ac:dyDescent="0.25">
      <c r="C438" s="218"/>
    </row>
    <row r="439" spans="3:3" ht="36.75" customHeight="1" x14ac:dyDescent="0.25">
      <c r="C439" s="218"/>
    </row>
    <row r="440" spans="3:3" ht="36.75" customHeight="1" x14ac:dyDescent="0.25">
      <c r="C440" s="218"/>
    </row>
    <row r="441" spans="3:3" ht="36.75" customHeight="1" x14ac:dyDescent="0.25">
      <c r="C441" s="218"/>
    </row>
    <row r="442" spans="3:3" ht="36.75" customHeight="1" x14ac:dyDescent="0.25">
      <c r="C442" s="218"/>
    </row>
    <row r="443" spans="3:3" ht="36.75" customHeight="1" x14ac:dyDescent="0.25">
      <c r="C443" s="218"/>
    </row>
    <row r="444" spans="3:3" ht="36.75" customHeight="1" x14ac:dyDescent="0.25">
      <c r="C444" s="218"/>
    </row>
    <row r="445" spans="3:3" ht="36.75" customHeight="1" x14ac:dyDescent="0.25">
      <c r="C445" s="218"/>
    </row>
    <row r="446" spans="3:3" ht="36.75" customHeight="1" x14ac:dyDescent="0.25">
      <c r="C446" s="218"/>
    </row>
    <row r="447" spans="3:3" ht="36.75" customHeight="1" x14ac:dyDescent="0.25">
      <c r="C447" s="218"/>
    </row>
    <row r="448" spans="3:3" ht="36.75" customHeight="1" x14ac:dyDescent="0.25">
      <c r="C448" s="218"/>
    </row>
    <row r="449" spans="3:3" ht="36.75" customHeight="1" x14ac:dyDescent="0.25">
      <c r="C449" s="218"/>
    </row>
    <row r="450" spans="3:3" ht="36.75" customHeight="1" x14ac:dyDescent="0.25">
      <c r="C450" s="218"/>
    </row>
    <row r="451" spans="3:3" ht="36.75" customHeight="1" x14ac:dyDescent="0.25">
      <c r="C451" s="218"/>
    </row>
    <row r="452" spans="3:3" ht="36.75" customHeight="1" x14ac:dyDescent="0.25">
      <c r="C452" s="218"/>
    </row>
    <row r="453" spans="3:3" ht="36.75" customHeight="1" x14ac:dyDescent="0.25">
      <c r="C453" s="218"/>
    </row>
    <row r="454" spans="3:3" ht="36.75" customHeight="1" x14ac:dyDescent="0.25">
      <c r="C454" s="218"/>
    </row>
    <row r="455" spans="3:3" ht="36.75" customHeight="1" x14ac:dyDescent="0.25">
      <c r="C455" s="218"/>
    </row>
    <row r="456" spans="3:3" ht="36.75" customHeight="1" x14ac:dyDescent="0.25">
      <c r="C456" s="218"/>
    </row>
    <row r="457" spans="3:3" ht="36.75" customHeight="1" x14ac:dyDescent="0.25">
      <c r="C457" s="218"/>
    </row>
    <row r="458" spans="3:3" ht="36.75" customHeight="1" x14ac:dyDescent="0.25">
      <c r="C458" s="218"/>
    </row>
    <row r="459" spans="3:3" ht="36.75" customHeight="1" x14ac:dyDescent="0.25">
      <c r="C459" s="218"/>
    </row>
    <row r="460" spans="3:3" ht="36.75" customHeight="1" x14ac:dyDescent="0.25">
      <c r="C460" s="218"/>
    </row>
    <row r="461" spans="3:3" ht="36.75" customHeight="1" x14ac:dyDescent="0.25">
      <c r="C461" s="218"/>
    </row>
    <row r="462" spans="3:3" ht="36.75" customHeight="1" x14ac:dyDescent="0.25">
      <c r="C462" s="218"/>
    </row>
    <row r="463" spans="3:3" ht="36.75" customHeight="1" x14ac:dyDescent="0.25">
      <c r="C463" s="218"/>
    </row>
    <row r="464" spans="3:3" ht="36.75" customHeight="1" x14ac:dyDescent="0.25">
      <c r="C464" s="218"/>
    </row>
    <row r="465" spans="3:3" ht="36.75" customHeight="1" x14ac:dyDescent="0.25">
      <c r="C465" s="218"/>
    </row>
    <row r="466" spans="3:3" ht="36.75" customHeight="1" x14ac:dyDescent="0.25">
      <c r="C466" s="218"/>
    </row>
    <row r="467" spans="3:3" ht="36.75" customHeight="1" x14ac:dyDescent="0.25">
      <c r="C467" s="218"/>
    </row>
    <row r="468" spans="3:3" ht="36.75" customHeight="1" x14ac:dyDescent="0.25">
      <c r="C468" s="218"/>
    </row>
    <row r="469" spans="3:3" ht="36.75" customHeight="1" x14ac:dyDescent="0.25">
      <c r="C469" s="218"/>
    </row>
    <row r="470" spans="3:3" ht="36.75" customHeight="1" x14ac:dyDescent="0.25">
      <c r="C470" s="218"/>
    </row>
    <row r="471" spans="3:3" ht="36.75" customHeight="1" x14ac:dyDescent="0.25">
      <c r="C471" s="218"/>
    </row>
    <row r="472" spans="3:3" ht="36.75" customHeight="1" x14ac:dyDescent="0.25">
      <c r="C472" s="218"/>
    </row>
    <row r="473" spans="3:3" ht="36.75" customHeight="1" x14ac:dyDescent="0.25">
      <c r="C473" s="218"/>
    </row>
    <row r="474" spans="3:3" ht="36.75" customHeight="1" x14ac:dyDescent="0.25">
      <c r="C474" s="218"/>
    </row>
    <row r="475" spans="3:3" ht="36.75" customHeight="1" x14ac:dyDescent="0.25">
      <c r="C475" s="218"/>
    </row>
    <row r="476" spans="3:3" ht="36.75" customHeight="1" x14ac:dyDescent="0.25">
      <c r="C476" s="218"/>
    </row>
    <row r="477" spans="3:3" ht="36.75" customHeight="1" x14ac:dyDescent="0.25">
      <c r="C477" s="218"/>
    </row>
    <row r="478" spans="3:3" ht="36.75" customHeight="1" x14ac:dyDescent="0.25">
      <c r="C478" s="218"/>
    </row>
    <row r="479" spans="3:3" ht="36.75" customHeight="1" x14ac:dyDescent="0.25">
      <c r="C479" s="218"/>
    </row>
    <row r="480" spans="3:3" ht="36.75" customHeight="1" x14ac:dyDescent="0.25">
      <c r="C480" s="218"/>
    </row>
    <row r="481" spans="3:3" ht="36.75" customHeight="1" x14ac:dyDescent="0.25">
      <c r="C481" s="218"/>
    </row>
    <row r="482" spans="3:3" ht="36.75" customHeight="1" x14ac:dyDescent="0.25">
      <c r="C482" s="218"/>
    </row>
    <row r="483" spans="3:3" ht="36.75" customHeight="1" x14ac:dyDescent="0.25">
      <c r="C483" s="218"/>
    </row>
    <row r="484" spans="3:3" ht="36.75" customHeight="1" x14ac:dyDescent="0.25">
      <c r="C484" s="218"/>
    </row>
    <row r="485" spans="3:3" ht="36.75" customHeight="1" x14ac:dyDescent="0.25">
      <c r="C485" s="218"/>
    </row>
    <row r="486" spans="3:3" ht="36.75" customHeight="1" x14ac:dyDescent="0.25">
      <c r="C486" s="218"/>
    </row>
    <row r="487" spans="3:3" ht="36.75" customHeight="1" x14ac:dyDescent="0.25">
      <c r="C487" s="218"/>
    </row>
    <row r="488" spans="3:3" ht="36.75" customHeight="1" x14ac:dyDescent="0.25">
      <c r="C488" s="218"/>
    </row>
    <row r="489" spans="3:3" ht="36.75" customHeight="1" x14ac:dyDescent="0.25">
      <c r="C489" s="218"/>
    </row>
    <row r="490" spans="3:3" ht="36.75" customHeight="1" x14ac:dyDescent="0.25">
      <c r="C490" s="218"/>
    </row>
    <row r="491" spans="3:3" ht="36.75" customHeight="1" x14ac:dyDescent="0.25">
      <c r="C491" s="218"/>
    </row>
    <row r="492" spans="3:3" ht="36.75" customHeight="1" x14ac:dyDescent="0.25">
      <c r="C492" s="218"/>
    </row>
    <row r="493" spans="3:3" ht="36.75" customHeight="1" x14ac:dyDescent="0.25">
      <c r="C493" s="218"/>
    </row>
    <row r="494" spans="3:3" ht="36.75" customHeight="1" x14ac:dyDescent="0.25">
      <c r="C494" s="218"/>
    </row>
    <row r="495" spans="3:3" ht="36.75" customHeight="1" x14ac:dyDescent="0.25">
      <c r="C495" s="218"/>
    </row>
    <row r="496" spans="3:3" ht="36.75" customHeight="1" x14ac:dyDescent="0.25">
      <c r="C496" s="218"/>
    </row>
    <row r="497" spans="3:3" ht="36.75" customHeight="1" x14ac:dyDescent="0.25">
      <c r="C497" s="218"/>
    </row>
    <row r="498" spans="3:3" ht="36.75" customHeight="1" x14ac:dyDescent="0.25">
      <c r="C498" s="218"/>
    </row>
    <row r="499" spans="3:3" ht="36.75" customHeight="1" x14ac:dyDescent="0.25">
      <c r="C499" s="218"/>
    </row>
    <row r="500" spans="3:3" ht="36.75" customHeight="1" x14ac:dyDescent="0.25">
      <c r="C500" s="218"/>
    </row>
    <row r="501" spans="3:3" ht="36.75" customHeight="1" x14ac:dyDescent="0.25">
      <c r="C501" s="218"/>
    </row>
    <row r="502" spans="3:3" ht="36.75" customHeight="1" x14ac:dyDescent="0.25">
      <c r="C502" s="218"/>
    </row>
    <row r="503" spans="3:3" ht="36.75" customHeight="1" x14ac:dyDescent="0.25">
      <c r="C503" s="218"/>
    </row>
    <row r="504" spans="3:3" ht="36.75" customHeight="1" x14ac:dyDescent="0.25">
      <c r="C504" s="218"/>
    </row>
    <row r="505" spans="3:3" ht="36.75" customHeight="1" x14ac:dyDescent="0.25">
      <c r="C505" s="218"/>
    </row>
    <row r="506" spans="3:3" ht="36.75" customHeight="1" x14ac:dyDescent="0.25">
      <c r="C506" s="218"/>
    </row>
    <row r="507" spans="3:3" ht="36.75" customHeight="1" x14ac:dyDescent="0.25">
      <c r="C507" s="218"/>
    </row>
    <row r="508" spans="3:3" ht="36.75" customHeight="1" x14ac:dyDescent="0.25">
      <c r="C508" s="218"/>
    </row>
    <row r="509" spans="3:3" ht="36.75" customHeight="1" x14ac:dyDescent="0.25">
      <c r="C509" s="218"/>
    </row>
    <row r="510" spans="3:3" ht="36.75" customHeight="1" x14ac:dyDescent="0.25">
      <c r="C510" s="218"/>
    </row>
    <row r="511" spans="3:3" ht="36.75" customHeight="1" x14ac:dyDescent="0.25">
      <c r="C511" s="218"/>
    </row>
    <row r="512" spans="3:3" ht="36.75" customHeight="1" x14ac:dyDescent="0.25">
      <c r="C512" s="218"/>
    </row>
    <row r="513" spans="3:3" ht="36.75" customHeight="1" x14ac:dyDescent="0.25">
      <c r="C513" s="218"/>
    </row>
    <row r="514" spans="3:3" ht="36.75" customHeight="1" x14ac:dyDescent="0.25">
      <c r="C514" s="218"/>
    </row>
    <row r="515" spans="3:3" ht="36.75" customHeight="1" x14ac:dyDescent="0.25">
      <c r="C515" s="218"/>
    </row>
    <row r="516" spans="3:3" ht="36.75" customHeight="1" x14ac:dyDescent="0.25">
      <c r="C516" s="218"/>
    </row>
    <row r="517" spans="3:3" ht="36.75" customHeight="1" x14ac:dyDescent="0.25">
      <c r="C517" s="218"/>
    </row>
    <row r="518" spans="3:3" ht="36.75" customHeight="1" x14ac:dyDescent="0.25">
      <c r="C518" s="218"/>
    </row>
    <row r="519" spans="3:3" ht="36.75" customHeight="1" x14ac:dyDescent="0.25">
      <c r="C519" s="218"/>
    </row>
    <row r="520" spans="3:3" ht="36.75" customHeight="1" x14ac:dyDescent="0.25">
      <c r="C520" s="218"/>
    </row>
    <row r="521" spans="3:3" ht="36.75" customHeight="1" x14ac:dyDescent="0.25">
      <c r="C521" s="218"/>
    </row>
    <row r="522" spans="3:3" ht="36.75" customHeight="1" x14ac:dyDescent="0.25">
      <c r="C522" s="218"/>
    </row>
    <row r="523" spans="3:3" ht="36.75" customHeight="1" x14ac:dyDescent="0.25">
      <c r="C523" s="218"/>
    </row>
    <row r="524" spans="3:3" ht="36.75" customHeight="1" x14ac:dyDescent="0.25">
      <c r="C524" s="218"/>
    </row>
    <row r="525" spans="3:3" ht="36.75" customHeight="1" x14ac:dyDescent="0.25">
      <c r="C525" s="218"/>
    </row>
    <row r="526" spans="3:3" ht="36.75" customHeight="1" x14ac:dyDescent="0.25">
      <c r="C526" s="218"/>
    </row>
    <row r="527" spans="3:3" ht="36.75" customHeight="1" x14ac:dyDescent="0.25">
      <c r="C527" s="218"/>
    </row>
    <row r="528" spans="3:3" ht="36.75" customHeight="1" x14ac:dyDescent="0.25">
      <c r="C528" s="218"/>
    </row>
    <row r="529" spans="3:3" ht="36.75" customHeight="1" x14ac:dyDescent="0.25">
      <c r="C529" s="218"/>
    </row>
    <row r="530" spans="3:3" ht="36.75" customHeight="1" x14ac:dyDescent="0.25">
      <c r="C530" s="218"/>
    </row>
    <row r="531" spans="3:3" ht="36.75" customHeight="1" x14ac:dyDescent="0.25">
      <c r="C531" s="218"/>
    </row>
    <row r="532" spans="3:3" ht="36.75" customHeight="1" x14ac:dyDescent="0.25">
      <c r="C532" s="218"/>
    </row>
    <row r="533" spans="3:3" ht="36.75" customHeight="1" x14ac:dyDescent="0.25">
      <c r="C533" s="218"/>
    </row>
    <row r="534" spans="3:3" ht="36.75" customHeight="1" x14ac:dyDescent="0.25">
      <c r="C534" s="218"/>
    </row>
    <row r="535" spans="3:3" ht="36.75" customHeight="1" x14ac:dyDescent="0.25">
      <c r="C535" s="218"/>
    </row>
    <row r="536" spans="3:3" ht="36.75" customHeight="1" x14ac:dyDescent="0.25">
      <c r="C536" s="218"/>
    </row>
    <row r="537" spans="3:3" ht="36.75" customHeight="1" x14ac:dyDescent="0.25">
      <c r="C537" s="218"/>
    </row>
    <row r="538" spans="3:3" ht="36.75" customHeight="1" x14ac:dyDescent="0.25">
      <c r="C538" s="218"/>
    </row>
    <row r="539" spans="3:3" ht="36.75" customHeight="1" x14ac:dyDescent="0.25">
      <c r="C539" s="218"/>
    </row>
    <row r="540" spans="3:3" ht="36.75" customHeight="1" x14ac:dyDescent="0.25">
      <c r="C540" s="218"/>
    </row>
    <row r="541" spans="3:3" ht="36.75" customHeight="1" x14ac:dyDescent="0.25">
      <c r="C541" s="218"/>
    </row>
    <row r="542" spans="3:3" ht="36.75" customHeight="1" x14ac:dyDescent="0.25">
      <c r="C542" s="218"/>
    </row>
    <row r="543" spans="3:3" ht="36.75" customHeight="1" x14ac:dyDescent="0.25">
      <c r="C543" s="218"/>
    </row>
    <row r="544" spans="3:3" ht="36.75" customHeight="1" x14ac:dyDescent="0.25">
      <c r="C544" s="218"/>
    </row>
    <row r="545" spans="3:3" ht="36.75" customHeight="1" x14ac:dyDescent="0.25">
      <c r="C545" s="218"/>
    </row>
    <row r="546" spans="3:3" ht="36.75" customHeight="1" x14ac:dyDescent="0.25">
      <c r="C546" s="218"/>
    </row>
    <row r="547" spans="3:3" ht="36.75" customHeight="1" x14ac:dyDescent="0.25">
      <c r="C547" s="218"/>
    </row>
    <row r="548" spans="3:3" ht="36.75" customHeight="1" x14ac:dyDescent="0.25">
      <c r="C548" s="218"/>
    </row>
    <row r="549" spans="3:3" ht="36.75" customHeight="1" x14ac:dyDescent="0.25">
      <c r="C549" s="218"/>
    </row>
    <row r="550" spans="3:3" ht="36.75" customHeight="1" x14ac:dyDescent="0.25">
      <c r="C550" s="218"/>
    </row>
    <row r="551" spans="3:3" ht="36.75" customHeight="1" x14ac:dyDescent="0.25">
      <c r="C551" s="218"/>
    </row>
    <row r="552" spans="3:3" ht="36.75" customHeight="1" x14ac:dyDescent="0.25">
      <c r="C552" s="218"/>
    </row>
    <row r="553" spans="3:3" ht="36.75" customHeight="1" x14ac:dyDescent="0.25">
      <c r="C553" s="218"/>
    </row>
    <row r="554" spans="3:3" ht="36.75" customHeight="1" x14ac:dyDescent="0.25">
      <c r="C554" s="218"/>
    </row>
    <row r="555" spans="3:3" ht="36.75" customHeight="1" x14ac:dyDescent="0.25">
      <c r="C555" s="218"/>
    </row>
    <row r="556" spans="3:3" ht="36.75" customHeight="1" x14ac:dyDescent="0.25">
      <c r="C556" s="218"/>
    </row>
    <row r="557" spans="3:3" ht="36.75" customHeight="1" x14ac:dyDescent="0.25">
      <c r="C557" s="218"/>
    </row>
    <row r="558" spans="3:3" ht="36.75" customHeight="1" x14ac:dyDescent="0.25">
      <c r="C558" s="218"/>
    </row>
    <row r="559" spans="3:3" ht="36.75" customHeight="1" x14ac:dyDescent="0.25">
      <c r="C559" s="218"/>
    </row>
    <row r="560" spans="3:3" ht="36.75" customHeight="1" x14ac:dyDescent="0.25">
      <c r="C560" s="218"/>
    </row>
    <row r="561" spans="3:3" ht="36.75" customHeight="1" x14ac:dyDescent="0.25">
      <c r="C561" s="218"/>
    </row>
    <row r="562" spans="3:3" ht="36.75" customHeight="1" x14ac:dyDescent="0.25">
      <c r="C562" s="218"/>
    </row>
    <row r="563" spans="3:3" ht="36.75" customHeight="1" x14ac:dyDescent="0.25">
      <c r="C563" s="218"/>
    </row>
    <row r="564" spans="3:3" ht="36.75" customHeight="1" x14ac:dyDescent="0.25">
      <c r="C564" s="218"/>
    </row>
    <row r="565" spans="3:3" ht="36.75" customHeight="1" x14ac:dyDescent="0.25">
      <c r="C565" s="218"/>
    </row>
    <row r="566" spans="3:3" ht="36.75" customHeight="1" x14ac:dyDescent="0.25">
      <c r="C566" s="218"/>
    </row>
    <row r="567" spans="3:3" ht="36.75" customHeight="1" x14ac:dyDescent="0.25">
      <c r="C567" s="218"/>
    </row>
    <row r="568" spans="3:3" ht="36.75" customHeight="1" x14ac:dyDescent="0.25">
      <c r="C568" s="218"/>
    </row>
    <row r="569" spans="3:3" ht="36.75" customHeight="1" x14ac:dyDescent="0.25">
      <c r="C569" s="218"/>
    </row>
    <row r="570" spans="3:3" ht="36.75" customHeight="1" x14ac:dyDescent="0.25">
      <c r="C570" s="218"/>
    </row>
    <row r="571" spans="3:3" ht="36.75" customHeight="1" x14ac:dyDescent="0.25">
      <c r="C571" s="218"/>
    </row>
    <row r="572" spans="3:3" ht="36.75" customHeight="1" x14ac:dyDescent="0.25">
      <c r="C572" s="218"/>
    </row>
    <row r="573" spans="3:3" ht="36.75" customHeight="1" x14ac:dyDescent="0.25">
      <c r="C573" s="218"/>
    </row>
    <row r="574" spans="3:3" ht="36.75" customHeight="1" x14ac:dyDescent="0.25">
      <c r="C574" s="218"/>
    </row>
    <row r="575" spans="3:3" ht="36.75" customHeight="1" x14ac:dyDescent="0.25">
      <c r="C575" s="218"/>
    </row>
    <row r="576" spans="3:3" ht="36.75" customHeight="1" x14ac:dyDescent="0.25">
      <c r="C576" s="218"/>
    </row>
    <row r="577" spans="3:3" ht="36.75" customHeight="1" x14ac:dyDescent="0.25">
      <c r="C577" s="218"/>
    </row>
    <row r="578" spans="3:3" ht="36.75" customHeight="1" x14ac:dyDescent="0.25">
      <c r="C578" s="218"/>
    </row>
    <row r="579" spans="3:3" ht="36.75" customHeight="1" x14ac:dyDescent="0.25">
      <c r="C579" s="218"/>
    </row>
    <row r="580" spans="3:3" ht="36.75" customHeight="1" x14ac:dyDescent="0.25">
      <c r="C580" s="218"/>
    </row>
    <row r="581" spans="3:3" ht="36.75" customHeight="1" x14ac:dyDescent="0.25">
      <c r="C581" s="218"/>
    </row>
    <row r="582" spans="3:3" ht="36.75" customHeight="1" x14ac:dyDescent="0.25">
      <c r="C582" s="218"/>
    </row>
    <row r="583" spans="3:3" ht="36.75" customHeight="1" x14ac:dyDescent="0.25">
      <c r="C583" s="218"/>
    </row>
    <row r="584" spans="3:3" ht="36.75" customHeight="1" x14ac:dyDescent="0.25">
      <c r="C584" s="218"/>
    </row>
    <row r="585" spans="3:3" ht="36.75" customHeight="1" x14ac:dyDescent="0.25">
      <c r="C585" s="218"/>
    </row>
    <row r="586" spans="3:3" ht="36.75" customHeight="1" x14ac:dyDescent="0.25">
      <c r="C586" s="218"/>
    </row>
    <row r="587" spans="3:3" ht="36.75" customHeight="1" x14ac:dyDescent="0.25">
      <c r="C587" s="218"/>
    </row>
    <row r="588" spans="3:3" ht="36.75" customHeight="1" x14ac:dyDescent="0.25">
      <c r="C588" s="218"/>
    </row>
    <row r="589" spans="3:3" ht="36.75" customHeight="1" x14ac:dyDescent="0.25">
      <c r="C589" s="218"/>
    </row>
    <row r="590" spans="3:3" ht="36.75" customHeight="1" x14ac:dyDescent="0.25">
      <c r="C590" s="218"/>
    </row>
    <row r="591" spans="3:3" ht="36.75" customHeight="1" x14ac:dyDescent="0.25">
      <c r="C591" s="218"/>
    </row>
    <row r="592" spans="3:3" ht="36.75" customHeight="1" x14ac:dyDescent="0.25">
      <c r="C592" s="218"/>
    </row>
    <row r="593" spans="3:3" ht="36.75" customHeight="1" x14ac:dyDescent="0.25">
      <c r="C593" s="218"/>
    </row>
    <row r="594" spans="3:3" ht="36.75" customHeight="1" x14ac:dyDescent="0.25">
      <c r="C594" s="218"/>
    </row>
    <row r="595" spans="3:3" ht="36.75" customHeight="1" x14ac:dyDescent="0.25">
      <c r="C595" s="218"/>
    </row>
    <row r="596" spans="3:3" ht="36.75" customHeight="1" x14ac:dyDescent="0.25">
      <c r="C596" s="218"/>
    </row>
    <row r="597" spans="3:3" ht="36.75" customHeight="1" x14ac:dyDescent="0.25">
      <c r="C597" s="218"/>
    </row>
    <row r="598" spans="3:3" ht="36.75" customHeight="1" x14ac:dyDescent="0.25">
      <c r="C598" s="218"/>
    </row>
    <row r="599" spans="3:3" ht="36.75" customHeight="1" x14ac:dyDescent="0.25">
      <c r="C599" s="218"/>
    </row>
    <row r="600" spans="3:3" ht="36.75" customHeight="1" x14ac:dyDescent="0.25">
      <c r="C600" s="218"/>
    </row>
    <row r="601" spans="3:3" ht="36.75" customHeight="1" x14ac:dyDescent="0.25">
      <c r="C601" s="218"/>
    </row>
    <row r="602" spans="3:3" ht="36.75" customHeight="1" x14ac:dyDescent="0.25">
      <c r="C602" s="218"/>
    </row>
    <row r="603" spans="3:3" ht="36.75" customHeight="1" x14ac:dyDescent="0.25">
      <c r="C603" s="218"/>
    </row>
    <row r="604" spans="3:3" ht="36.75" customHeight="1" x14ac:dyDescent="0.25">
      <c r="C604" s="218"/>
    </row>
    <row r="605" spans="3:3" ht="36.75" customHeight="1" x14ac:dyDescent="0.25">
      <c r="C605" s="218"/>
    </row>
    <row r="606" spans="3:3" ht="36.75" customHeight="1" x14ac:dyDescent="0.25">
      <c r="C606" s="218"/>
    </row>
    <row r="607" spans="3:3" ht="36.75" customHeight="1" x14ac:dyDescent="0.25">
      <c r="C607" s="218"/>
    </row>
    <row r="608" spans="3:3" ht="36.75" customHeight="1" x14ac:dyDescent="0.25">
      <c r="C608" s="218"/>
    </row>
    <row r="609" spans="3:3" ht="36.75" customHeight="1" x14ac:dyDescent="0.25">
      <c r="C609" s="218"/>
    </row>
    <row r="610" spans="3:3" ht="36.75" customHeight="1" x14ac:dyDescent="0.25">
      <c r="C610" s="218"/>
    </row>
    <row r="611" spans="3:3" ht="36.75" customHeight="1" x14ac:dyDescent="0.25">
      <c r="C611" s="218"/>
    </row>
    <row r="612" spans="3:3" ht="36.75" customHeight="1" x14ac:dyDescent="0.25">
      <c r="C612" s="218"/>
    </row>
    <row r="613" spans="3:3" ht="36.75" customHeight="1" x14ac:dyDescent="0.25">
      <c r="C613" s="218"/>
    </row>
    <row r="614" spans="3:3" ht="36.75" customHeight="1" x14ac:dyDescent="0.25">
      <c r="C614" s="218"/>
    </row>
    <row r="615" spans="3:3" ht="36.75" customHeight="1" x14ac:dyDescent="0.25">
      <c r="C615" s="218"/>
    </row>
    <row r="616" spans="3:3" ht="36.75" customHeight="1" x14ac:dyDescent="0.25">
      <c r="C616" s="218"/>
    </row>
    <row r="617" spans="3:3" ht="36.75" customHeight="1" x14ac:dyDescent="0.25">
      <c r="C617" s="218"/>
    </row>
    <row r="618" spans="3:3" ht="36.75" customHeight="1" x14ac:dyDescent="0.25">
      <c r="C618" s="218"/>
    </row>
    <row r="619" spans="3:3" ht="36.75" customHeight="1" x14ac:dyDescent="0.25">
      <c r="C619" s="218"/>
    </row>
    <row r="620" spans="3:3" ht="36.75" customHeight="1" x14ac:dyDescent="0.25">
      <c r="C620" s="218"/>
    </row>
    <row r="621" spans="3:3" ht="36.75" customHeight="1" x14ac:dyDescent="0.25">
      <c r="C621" s="218"/>
    </row>
    <row r="622" spans="3:3" ht="36.75" customHeight="1" x14ac:dyDescent="0.25">
      <c r="C622" s="218"/>
    </row>
    <row r="623" spans="3:3" ht="36.75" customHeight="1" x14ac:dyDescent="0.25">
      <c r="C623" s="218"/>
    </row>
    <row r="624" spans="3:3" ht="36.75" customHeight="1" x14ac:dyDescent="0.25">
      <c r="C624" s="218"/>
    </row>
    <row r="625" spans="3:3" ht="36.75" customHeight="1" x14ac:dyDescent="0.25">
      <c r="C625" s="218"/>
    </row>
    <row r="626" spans="3:3" ht="36.75" customHeight="1" x14ac:dyDescent="0.25">
      <c r="C626" s="218"/>
    </row>
    <row r="627" spans="3:3" ht="36.75" customHeight="1" x14ac:dyDescent="0.25">
      <c r="C627" s="218"/>
    </row>
    <row r="628" spans="3:3" ht="36.75" customHeight="1" x14ac:dyDescent="0.25">
      <c r="C628" s="218"/>
    </row>
    <row r="629" spans="3:3" ht="36.75" customHeight="1" x14ac:dyDescent="0.25">
      <c r="C629" s="218"/>
    </row>
    <row r="630" spans="3:3" ht="36.75" customHeight="1" x14ac:dyDescent="0.25">
      <c r="C630" s="218"/>
    </row>
    <row r="631" spans="3:3" ht="36.75" customHeight="1" x14ac:dyDescent="0.25">
      <c r="C631" s="218"/>
    </row>
    <row r="632" spans="3:3" ht="36.75" customHeight="1" x14ac:dyDescent="0.25">
      <c r="C632" s="218"/>
    </row>
    <row r="633" spans="3:3" ht="36.75" customHeight="1" x14ac:dyDescent="0.25">
      <c r="C633" s="218"/>
    </row>
    <row r="634" spans="3:3" ht="36.75" customHeight="1" x14ac:dyDescent="0.25">
      <c r="C634" s="218"/>
    </row>
    <row r="635" spans="3:3" ht="36.75" customHeight="1" x14ac:dyDescent="0.25">
      <c r="C635" s="218"/>
    </row>
    <row r="636" spans="3:3" ht="36.75" customHeight="1" x14ac:dyDescent="0.25">
      <c r="C636" s="218"/>
    </row>
    <row r="637" spans="3:3" ht="36.75" customHeight="1" x14ac:dyDescent="0.25">
      <c r="C637" s="218"/>
    </row>
    <row r="638" spans="3:3" ht="36.75" customHeight="1" x14ac:dyDescent="0.25">
      <c r="C638" s="218"/>
    </row>
    <row r="639" spans="3:3" ht="36.75" customHeight="1" x14ac:dyDescent="0.25">
      <c r="C639" s="218"/>
    </row>
    <row r="640" spans="3:3" ht="36.75" customHeight="1" x14ac:dyDescent="0.25">
      <c r="C640" s="218"/>
    </row>
    <row r="641" spans="3:3" ht="36.75" customHeight="1" x14ac:dyDescent="0.25">
      <c r="C641" s="218"/>
    </row>
    <row r="642" spans="3:3" ht="36.75" customHeight="1" x14ac:dyDescent="0.25">
      <c r="C642" s="218"/>
    </row>
    <row r="643" spans="3:3" ht="36.75" customHeight="1" x14ac:dyDescent="0.25">
      <c r="C643" s="218"/>
    </row>
    <row r="644" spans="3:3" ht="36.75" customHeight="1" x14ac:dyDescent="0.25">
      <c r="C644" s="218"/>
    </row>
    <row r="645" spans="3:3" ht="36.75" customHeight="1" x14ac:dyDescent="0.25">
      <c r="C645" s="218"/>
    </row>
    <row r="646" spans="3:3" ht="36.75" customHeight="1" x14ac:dyDescent="0.25">
      <c r="C646" s="218"/>
    </row>
    <row r="647" spans="3:3" ht="36.75" customHeight="1" x14ac:dyDescent="0.25">
      <c r="C647" s="218"/>
    </row>
    <row r="648" spans="3:3" ht="36.75" customHeight="1" x14ac:dyDescent="0.25">
      <c r="C648" s="218"/>
    </row>
    <row r="649" spans="3:3" ht="36.75" customHeight="1" x14ac:dyDescent="0.25">
      <c r="C649" s="218"/>
    </row>
    <row r="650" spans="3:3" ht="36.75" customHeight="1" x14ac:dyDescent="0.25">
      <c r="C650" s="218"/>
    </row>
    <row r="651" spans="3:3" ht="36.75" customHeight="1" x14ac:dyDescent="0.25">
      <c r="C651" s="218"/>
    </row>
    <row r="652" spans="3:3" ht="36.75" customHeight="1" x14ac:dyDescent="0.25">
      <c r="C652" s="218"/>
    </row>
    <row r="653" spans="3:3" ht="36.75" customHeight="1" x14ac:dyDescent="0.25">
      <c r="C653" s="218"/>
    </row>
    <row r="654" spans="3:3" ht="36.75" customHeight="1" x14ac:dyDescent="0.25">
      <c r="C654" s="218"/>
    </row>
    <row r="655" spans="3:3" ht="36.75" customHeight="1" x14ac:dyDescent="0.25">
      <c r="C655" s="218"/>
    </row>
    <row r="656" spans="3:3" ht="36.75" customHeight="1" x14ac:dyDescent="0.25">
      <c r="C656" s="218"/>
    </row>
    <row r="657" spans="3:3" ht="36.75" customHeight="1" x14ac:dyDescent="0.25">
      <c r="C657" s="218"/>
    </row>
    <row r="658" spans="3:3" ht="36.75" customHeight="1" x14ac:dyDescent="0.25">
      <c r="C658" s="218"/>
    </row>
    <row r="659" spans="3:3" ht="36.75" customHeight="1" x14ac:dyDescent="0.25">
      <c r="C659" s="218"/>
    </row>
    <row r="660" spans="3:3" ht="36.75" customHeight="1" x14ac:dyDescent="0.25">
      <c r="C660" s="218"/>
    </row>
    <row r="661" spans="3:3" ht="36.75" customHeight="1" x14ac:dyDescent="0.25">
      <c r="C661" s="218"/>
    </row>
    <row r="662" spans="3:3" ht="36.75" customHeight="1" x14ac:dyDescent="0.25">
      <c r="C662" s="218"/>
    </row>
    <row r="663" spans="3:3" ht="36.75" customHeight="1" x14ac:dyDescent="0.25">
      <c r="C663" s="218"/>
    </row>
    <row r="664" spans="3:3" ht="36.75" customHeight="1" x14ac:dyDescent="0.25">
      <c r="C664" s="218"/>
    </row>
    <row r="665" spans="3:3" ht="36.75" customHeight="1" x14ac:dyDescent="0.25">
      <c r="C665" s="218"/>
    </row>
    <row r="666" spans="3:3" ht="36.75" customHeight="1" x14ac:dyDescent="0.25">
      <c r="C666" s="218"/>
    </row>
    <row r="667" spans="3:3" ht="36.75" customHeight="1" x14ac:dyDescent="0.25">
      <c r="C667" s="218"/>
    </row>
    <row r="668" spans="3:3" ht="36.75" customHeight="1" x14ac:dyDescent="0.25">
      <c r="C668" s="218"/>
    </row>
    <row r="669" spans="3:3" ht="36.75" customHeight="1" x14ac:dyDescent="0.25">
      <c r="C669" s="218"/>
    </row>
    <row r="670" spans="3:3" ht="36.75" customHeight="1" x14ac:dyDescent="0.25">
      <c r="C670" s="218"/>
    </row>
    <row r="671" spans="3:3" ht="36.75" customHeight="1" x14ac:dyDescent="0.25">
      <c r="C671" s="218"/>
    </row>
    <row r="672" spans="3:3" ht="36.75" customHeight="1" x14ac:dyDescent="0.25">
      <c r="C672" s="218"/>
    </row>
    <row r="673" spans="3:3" ht="36.75" customHeight="1" x14ac:dyDescent="0.25">
      <c r="C673" s="218"/>
    </row>
    <row r="674" spans="3:3" ht="36.75" customHeight="1" x14ac:dyDescent="0.25">
      <c r="C674" s="218"/>
    </row>
    <row r="675" spans="3:3" ht="36.75" customHeight="1" x14ac:dyDescent="0.25">
      <c r="C675" s="218"/>
    </row>
    <row r="676" spans="3:3" ht="36.75" customHeight="1" x14ac:dyDescent="0.25">
      <c r="C676" s="218"/>
    </row>
    <row r="677" spans="3:3" ht="36.75" customHeight="1" x14ac:dyDescent="0.25">
      <c r="C677" s="218"/>
    </row>
    <row r="678" spans="3:3" ht="36.75" customHeight="1" x14ac:dyDescent="0.25">
      <c r="C678" s="218"/>
    </row>
    <row r="679" spans="3:3" ht="36.75" customHeight="1" x14ac:dyDescent="0.25">
      <c r="C679" s="218"/>
    </row>
    <row r="680" spans="3:3" ht="36.75" customHeight="1" x14ac:dyDescent="0.25">
      <c r="C680" s="218"/>
    </row>
    <row r="681" spans="3:3" ht="36.75" customHeight="1" x14ac:dyDescent="0.25">
      <c r="C681" s="218"/>
    </row>
    <row r="682" spans="3:3" ht="36.75" customHeight="1" x14ac:dyDescent="0.25">
      <c r="C682" s="218"/>
    </row>
    <row r="683" spans="3:3" ht="36.75" customHeight="1" x14ac:dyDescent="0.25">
      <c r="C683" s="218"/>
    </row>
    <row r="684" spans="3:3" ht="36.75" customHeight="1" x14ac:dyDescent="0.25">
      <c r="C684" s="218"/>
    </row>
    <row r="685" spans="3:3" ht="36.75" customHeight="1" x14ac:dyDescent="0.25">
      <c r="C685" s="218"/>
    </row>
    <row r="686" spans="3:3" ht="36.75" customHeight="1" x14ac:dyDescent="0.25">
      <c r="C686" s="218"/>
    </row>
    <row r="687" spans="3:3" ht="36.75" customHeight="1" x14ac:dyDescent="0.25">
      <c r="C687" s="218"/>
    </row>
    <row r="688" spans="3:3" ht="36.75" customHeight="1" x14ac:dyDescent="0.25">
      <c r="C688" s="218"/>
    </row>
    <row r="689" spans="3:3" ht="36.75" customHeight="1" x14ac:dyDescent="0.25">
      <c r="C689" s="218"/>
    </row>
    <row r="690" spans="3:3" ht="36.75" customHeight="1" x14ac:dyDescent="0.25">
      <c r="C690" s="218"/>
    </row>
    <row r="691" spans="3:3" ht="36.75" customHeight="1" x14ac:dyDescent="0.25">
      <c r="C691" s="218"/>
    </row>
    <row r="692" spans="3:3" ht="36.75" customHeight="1" x14ac:dyDescent="0.25">
      <c r="C692" s="218"/>
    </row>
    <row r="693" spans="3:3" ht="36.75" customHeight="1" x14ac:dyDescent="0.25">
      <c r="C693" s="218"/>
    </row>
    <row r="694" spans="3:3" ht="36.75" customHeight="1" x14ac:dyDescent="0.25">
      <c r="C694" s="218"/>
    </row>
    <row r="695" spans="3:3" ht="36.75" customHeight="1" x14ac:dyDescent="0.25">
      <c r="C695" s="218"/>
    </row>
    <row r="696" spans="3:3" ht="36.75" customHeight="1" x14ac:dyDescent="0.25">
      <c r="C696" s="218"/>
    </row>
    <row r="697" spans="3:3" ht="36.75" customHeight="1" x14ac:dyDescent="0.25">
      <c r="C697" s="218"/>
    </row>
    <row r="698" spans="3:3" ht="36.75" customHeight="1" x14ac:dyDescent="0.25">
      <c r="C698" s="218"/>
    </row>
    <row r="699" spans="3:3" ht="36.75" customHeight="1" x14ac:dyDescent="0.25">
      <c r="C699" s="218"/>
    </row>
    <row r="700" spans="3:3" ht="36.75" customHeight="1" x14ac:dyDescent="0.25">
      <c r="C700" s="218"/>
    </row>
    <row r="701" spans="3:3" ht="36.75" customHeight="1" x14ac:dyDescent="0.25">
      <c r="C701" s="218"/>
    </row>
    <row r="702" spans="3:3" ht="36.75" customHeight="1" x14ac:dyDescent="0.25">
      <c r="C702" s="218"/>
    </row>
    <row r="703" spans="3:3" ht="36.75" customHeight="1" x14ac:dyDescent="0.25">
      <c r="C703" s="218"/>
    </row>
    <row r="704" spans="3:3" ht="36.75" customHeight="1" x14ac:dyDescent="0.25">
      <c r="C704" s="218"/>
    </row>
    <row r="705" spans="3:3" ht="36.75" customHeight="1" x14ac:dyDescent="0.25">
      <c r="C705" s="218"/>
    </row>
    <row r="706" spans="3:3" ht="36.75" customHeight="1" x14ac:dyDescent="0.25">
      <c r="C706" s="218"/>
    </row>
    <row r="707" spans="3:3" ht="36.75" customHeight="1" x14ac:dyDescent="0.25">
      <c r="C707" s="218"/>
    </row>
    <row r="708" spans="3:3" ht="36.75" customHeight="1" x14ac:dyDescent="0.25">
      <c r="C708" s="218"/>
    </row>
    <row r="709" spans="3:3" ht="36.75" customHeight="1" x14ac:dyDescent="0.25">
      <c r="C709" s="218"/>
    </row>
    <row r="710" spans="3:3" ht="36.75" customHeight="1" x14ac:dyDescent="0.25">
      <c r="C710" s="218"/>
    </row>
    <row r="711" spans="3:3" ht="36.75" customHeight="1" x14ac:dyDescent="0.25">
      <c r="C711" s="218"/>
    </row>
    <row r="712" spans="3:3" ht="36.75" customHeight="1" x14ac:dyDescent="0.25">
      <c r="C712" s="218"/>
    </row>
    <row r="713" spans="3:3" ht="36.75" customHeight="1" x14ac:dyDescent="0.25">
      <c r="C713" s="218"/>
    </row>
    <row r="714" spans="3:3" ht="36.75" customHeight="1" x14ac:dyDescent="0.25">
      <c r="C714" s="218"/>
    </row>
    <row r="715" spans="3:3" ht="36.75" customHeight="1" x14ac:dyDescent="0.25">
      <c r="C715" s="218"/>
    </row>
    <row r="716" spans="3:3" ht="36.75" customHeight="1" x14ac:dyDescent="0.25">
      <c r="C716" s="218"/>
    </row>
    <row r="717" spans="3:3" ht="36.75" customHeight="1" x14ac:dyDescent="0.25">
      <c r="C717" s="218"/>
    </row>
    <row r="718" spans="3:3" ht="36.75" customHeight="1" x14ac:dyDescent="0.25">
      <c r="C718" s="218"/>
    </row>
    <row r="719" spans="3:3" ht="36.75" customHeight="1" x14ac:dyDescent="0.25">
      <c r="C719" s="218"/>
    </row>
    <row r="720" spans="3:3" ht="36.75" customHeight="1" x14ac:dyDescent="0.25">
      <c r="C720" s="218"/>
    </row>
    <row r="721" spans="3:3" ht="36.75" customHeight="1" x14ac:dyDescent="0.25">
      <c r="C721" s="218"/>
    </row>
    <row r="722" spans="3:3" ht="36.75" customHeight="1" x14ac:dyDescent="0.25">
      <c r="C722" s="218"/>
    </row>
    <row r="723" spans="3:3" ht="36.75" customHeight="1" x14ac:dyDescent="0.25">
      <c r="C723" s="218"/>
    </row>
    <row r="724" spans="3:3" ht="36.75" customHeight="1" x14ac:dyDescent="0.25">
      <c r="C724" s="218"/>
    </row>
    <row r="725" spans="3:3" ht="36.75" customHeight="1" x14ac:dyDescent="0.25">
      <c r="C725" s="218"/>
    </row>
    <row r="726" spans="3:3" ht="36.75" customHeight="1" x14ac:dyDescent="0.25">
      <c r="C726" s="218"/>
    </row>
    <row r="727" spans="3:3" ht="36.75" customHeight="1" x14ac:dyDescent="0.25">
      <c r="C727" s="218"/>
    </row>
    <row r="728" spans="3:3" ht="36.75" customHeight="1" x14ac:dyDescent="0.25">
      <c r="C728" s="218"/>
    </row>
    <row r="729" spans="3:3" ht="36.75" customHeight="1" x14ac:dyDescent="0.25">
      <c r="C729" s="218"/>
    </row>
    <row r="730" spans="3:3" ht="36.75" customHeight="1" x14ac:dyDescent="0.25">
      <c r="C730" s="218"/>
    </row>
    <row r="731" spans="3:3" ht="36.75" customHeight="1" x14ac:dyDescent="0.25">
      <c r="C731" s="218"/>
    </row>
    <row r="732" spans="3:3" ht="36.75" customHeight="1" x14ac:dyDescent="0.25">
      <c r="C732" s="218"/>
    </row>
    <row r="733" spans="3:3" ht="36.75" customHeight="1" x14ac:dyDescent="0.25">
      <c r="C733" s="218"/>
    </row>
    <row r="734" spans="3:3" ht="36.75" customHeight="1" x14ac:dyDescent="0.25">
      <c r="C734" s="218"/>
    </row>
    <row r="735" spans="3:3" ht="36.75" customHeight="1" x14ac:dyDescent="0.25">
      <c r="C735" s="218"/>
    </row>
    <row r="736" spans="3:3" ht="36.75" customHeight="1" x14ac:dyDescent="0.25">
      <c r="C736" s="218"/>
    </row>
    <row r="737" spans="3:3" ht="36.75" customHeight="1" x14ac:dyDescent="0.25">
      <c r="C737" s="218"/>
    </row>
    <row r="738" spans="3:3" ht="36.75" customHeight="1" x14ac:dyDescent="0.25">
      <c r="C738" s="218"/>
    </row>
    <row r="739" spans="3:3" ht="36.75" customHeight="1" x14ac:dyDescent="0.25">
      <c r="C739" s="218"/>
    </row>
    <row r="740" spans="3:3" ht="36.75" customHeight="1" x14ac:dyDescent="0.25">
      <c r="C740" s="218"/>
    </row>
    <row r="741" spans="3:3" ht="36.75" customHeight="1" x14ac:dyDescent="0.25">
      <c r="C741" s="218"/>
    </row>
    <row r="742" spans="3:3" ht="36.75" customHeight="1" x14ac:dyDescent="0.25">
      <c r="C742" s="218"/>
    </row>
    <row r="743" spans="3:3" ht="36.75" customHeight="1" x14ac:dyDescent="0.25">
      <c r="C743" s="218"/>
    </row>
    <row r="744" spans="3:3" ht="36.75" customHeight="1" x14ac:dyDescent="0.25">
      <c r="C744" s="218"/>
    </row>
    <row r="745" spans="3:3" ht="36.75" customHeight="1" x14ac:dyDescent="0.25">
      <c r="C745" s="218"/>
    </row>
    <row r="746" spans="3:3" ht="36.75" customHeight="1" x14ac:dyDescent="0.25">
      <c r="C746" s="218"/>
    </row>
    <row r="747" spans="3:3" ht="36.75" customHeight="1" x14ac:dyDescent="0.25">
      <c r="C747" s="218"/>
    </row>
    <row r="748" spans="3:3" ht="36.75" customHeight="1" x14ac:dyDescent="0.25">
      <c r="C748" s="218"/>
    </row>
    <row r="749" spans="3:3" ht="36.75" customHeight="1" x14ac:dyDescent="0.25">
      <c r="C749" s="218"/>
    </row>
    <row r="750" spans="3:3" ht="36.75" customHeight="1" x14ac:dyDescent="0.25">
      <c r="C750" s="218"/>
    </row>
    <row r="751" spans="3:3" ht="36.75" customHeight="1" x14ac:dyDescent="0.25">
      <c r="C751" s="218"/>
    </row>
    <row r="752" spans="3:3" ht="36.75" customHeight="1" x14ac:dyDescent="0.25">
      <c r="C752" s="218"/>
    </row>
    <row r="753" spans="3:3" ht="36.75" customHeight="1" x14ac:dyDescent="0.25">
      <c r="C753" s="218"/>
    </row>
    <row r="754" spans="3:3" ht="36.75" customHeight="1" x14ac:dyDescent="0.25">
      <c r="C754" s="218"/>
    </row>
    <row r="755" spans="3:3" ht="36.75" customHeight="1" x14ac:dyDescent="0.25">
      <c r="C755" s="218"/>
    </row>
    <row r="756" spans="3:3" ht="36.75" customHeight="1" x14ac:dyDescent="0.25">
      <c r="C756" s="218"/>
    </row>
    <row r="757" spans="3:3" ht="36.75" customHeight="1" x14ac:dyDescent="0.25">
      <c r="C757" s="218"/>
    </row>
    <row r="758" spans="3:3" ht="36.75" customHeight="1" x14ac:dyDescent="0.25">
      <c r="C758" s="218"/>
    </row>
    <row r="759" spans="3:3" ht="36.75" customHeight="1" x14ac:dyDescent="0.25">
      <c r="C759" s="218"/>
    </row>
    <row r="760" spans="3:3" ht="36.75" customHeight="1" x14ac:dyDescent="0.25">
      <c r="C760" s="218"/>
    </row>
    <row r="761" spans="3:3" ht="36.75" customHeight="1" x14ac:dyDescent="0.25">
      <c r="C761" s="218"/>
    </row>
    <row r="762" spans="3:3" ht="36.75" customHeight="1" x14ac:dyDescent="0.25">
      <c r="C762" s="218"/>
    </row>
    <row r="763" spans="3:3" ht="36.75" customHeight="1" x14ac:dyDescent="0.25">
      <c r="C763" s="218"/>
    </row>
    <row r="764" spans="3:3" ht="36.75" customHeight="1" x14ac:dyDescent="0.25">
      <c r="C764" s="218"/>
    </row>
    <row r="765" spans="3:3" ht="36.75" customHeight="1" x14ac:dyDescent="0.25">
      <c r="C765" s="218"/>
    </row>
    <row r="766" spans="3:3" ht="36.75" customHeight="1" x14ac:dyDescent="0.25">
      <c r="C766" s="218"/>
    </row>
    <row r="767" spans="3:3" ht="36.75" customHeight="1" x14ac:dyDescent="0.25">
      <c r="C767" s="218"/>
    </row>
    <row r="768" spans="3:3" ht="36.75" customHeight="1" x14ac:dyDescent="0.25">
      <c r="C768" s="218"/>
    </row>
    <row r="769" spans="3:3" ht="36.75" customHeight="1" x14ac:dyDescent="0.25">
      <c r="C769" s="218"/>
    </row>
    <row r="770" spans="3:3" ht="36.75" customHeight="1" x14ac:dyDescent="0.25">
      <c r="C770" s="218"/>
    </row>
    <row r="771" spans="3:3" ht="36.75" customHeight="1" x14ac:dyDescent="0.25">
      <c r="C771" s="218"/>
    </row>
    <row r="772" spans="3:3" ht="36.75" customHeight="1" x14ac:dyDescent="0.25">
      <c r="C772" s="218"/>
    </row>
    <row r="773" spans="3:3" ht="36.75" customHeight="1" x14ac:dyDescent="0.25">
      <c r="C773" s="218"/>
    </row>
    <row r="774" spans="3:3" ht="36.75" customHeight="1" x14ac:dyDescent="0.25">
      <c r="C774" s="218"/>
    </row>
    <row r="775" spans="3:3" ht="36.75" customHeight="1" x14ac:dyDescent="0.25">
      <c r="C775" s="218"/>
    </row>
    <row r="776" spans="3:3" ht="36.75" customHeight="1" x14ac:dyDescent="0.25">
      <c r="C776" s="218"/>
    </row>
    <row r="777" spans="3:3" ht="36.75" customHeight="1" x14ac:dyDescent="0.25">
      <c r="C777" s="218"/>
    </row>
    <row r="778" spans="3:3" ht="36.75" customHeight="1" x14ac:dyDescent="0.25">
      <c r="C778" s="218"/>
    </row>
    <row r="779" spans="3:3" ht="36.75" customHeight="1" x14ac:dyDescent="0.25">
      <c r="C779" s="218"/>
    </row>
    <row r="780" spans="3:3" ht="36.75" customHeight="1" x14ac:dyDescent="0.25">
      <c r="C780" s="218"/>
    </row>
    <row r="781" spans="3:3" ht="36.75" customHeight="1" x14ac:dyDescent="0.25">
      <c r="C781" s="218"/>
    </row>
    <row r="782" spans="3:3" ht="36.75" customHeight="1" x14ac:dyDescent="0.25">
      <c r="C782" s="218"/>
    </row>
    <row r="783" spans="3:3" ht="36.75" customHeight="1" x14ac:dyDescent="0.25">
      <c r="C783" s="218"/>
    </row>
    <row r="784" spans="3:3" ht="36.75" customHeight="1" x14ac:dyDescent="0.25">
      <c r="C784" s="218"/>
    </row>
    <row r="785" spans="3:3" ht="36.75" customHeight="1" x14ac:dyDescent="0.25">
      <c r="C785" s="218"/>
    </row>
    <row r="786" spans="3:3" ht="36.75" customHeight="1" x14ac:dyDescent="0.25">
      <c r="C786" s="218"/>
    </row>
    <row r="787" spans="3:3" ht="36.75" customHeight="1" x14ac:dyDescent="0.25">
      <c r="C787" s="218"/>
    </row>
    <row r="788" spans="3:3" ht="36.75" customHeight="1" x14ac:dyDescent="0.25">
      <c r="C788" s="218"/>
    </row>
    <row r="789" spans="3:3" ht="36.75" customHeight="1" x14ac:dyDescent="0.25">
      <c r="C789" s="218"/>
    </row>
    <row r="790" spans="3:3" ht="36.75" customHeight="1" x14ac:dyDescent="0.25">
      <c r="C790" s="218"/>
    </row>
    <row r="791" spans="3:3" ht="36.75" customHeight="1" x14ac:dyDescent="0.25">
      <c r="C791" s="218"/>
    </row>
    <row r="792" spans="3:3" ht="36.75" customHeight="1" x14ac:dyDescent="0.25">
      <c r="C792" s="218"/>
    </row>
    <row r="793" spans="3:3" ht="36.75" customHeight="1" x14ac:dyDescent="0.25">
      <c r="C793" s="218"/>
    </row>
    <row r="794" spans="3:3" ht="36.75" customHeight="1" x14ac:dyDescent="0.25">
      <c r="C794" s="218"/>
    </row>
    <row r="795" spans="3:3" ht="36.75" customHeight="1" x14ac:dyDescent="0.25">
      <c r="C795" s="218"/>
    </row>
    <row r="796" spans="3:3" ht="36.75" customHeight="1" x14ac:dyDescent="0.25">
      <c r="C796" s="218"/>
    </row>
    <row r="797" spans="3:3" ht="36.75" customHeight="1" x14ac:dyDescent="0.25">
      <c r="C797" s="218"/>
    </row>
    <row r="798" spans="3:3" ht="36.75" customHeight="1" x14ac:dyDescent="0.25">
      <c r="C798" s="218"/>
    </row>
    <row r="799" spans="3:3" ht="36.75" customHeight="1" x14ac:dyDescent="0.25">
      <c r="C799" s="218"/>
    </row>
    <row r="800" spans="3:3" ht="36.75" customHeight="1" x14ac:dyDescent="0.25">
      <c r="C800" s="218"/>
    </row>
    <row r="801" spans="3:3" ht="36.75" customHeight="1" x14ac:dyDescent="0.25">
      <c r="C801" s="218"/>
    </row>
    <row r="802" spans="3:3" ht="36.75" customHeight="1" x14ac:dyDescent="0.25">
      <c r="C802" s="218"/>
    </row>
    <row r="803" spans="3:3" ht="36.75" customHeight="1" x14ac:dyDescent="0.25">
      <c r="C803" s="218"/>
    </row>
    <row r="804" spans="3:3" ht="36.75" customHeight="1" x14ac:dyDescent="0.25">
      <c r="C804" s="218"/>
    </row>
    <row r="805" spans="3:3" ht="36.75" customHeight="1" x14ac:dyDescent="0.25">
      <c r="C805" s="218"/>
    </row>
    <row r="806" spans="3:3" ht="36.75" customHeight="1" x14ac:dyDescent="0.25">
      <c r="C806" s="218"/>
    </row>
    <row r="807" spans="3:3" ht="36.75" customHeight="1" x14ac:dyDescent="0.25">
      <c r="C807" s="218"/>
    </row>
    <row r="808" spans="3:3" ht="36.75" customHeight="1" x14ac:dyDescent="0.25">
      <c r="C808" s="218"/>
    </row>
    <row r="809" spans="3:3" ht="36.75" customHeight="1" x14ac:dyDescent="0.25">
      <c r="C809" s="218"/>
    </row>
    <row r="810" spans="3:3" ht="36.75" customHeight="1" x14ac:dyDescent="0.25">
      <c r="C810" s="218"/>
    </row>
    <row r="811" spans="3:3" ht="36.75" customHeight="1" x14ac:dyDescent="0.25">
      <c r="C811" s="218"/>
    </row>
    <row r="812" spans="3:3" ht="36.75" customHeight="1" x14ac:dyDescent="0.25">
      <c r="C812" s="218"/>
    </row>
    <row r="813" spans="3:3" ht="36.75" customHeight="1" x14ac:dyDescent="0.25">
      <c r="C813" s="218"/>
    </row>
    <row r="814" spans="3:3" ht="36.75" customHeight="1" x14ac:dyDescent="0.25">
      <c r="C814" s="218"/>
    </row>
    <row r="815" spans="3:3" ht="36.75" customHeight="1" x14ac:dyDescent="0.25">
      <c r="C815" s="218"/>
    </row>
    <row r="816" spans="3:3" ht="36.75" customHeight="1" x14ac:dyDescent="0.25">
      <c r="C816" s="218"/>
    </row>
    <row r="817" spans="3:3" ht="36.75" customHeight="1" x14ac:dyDescent="0.25">
      <c r="C817" s="218"/>
    </row>
    <row r="818" spans="3:3" ht="36.75" customHeight="1" x14ac:dyDescent="0.25">
      <c r="C818" s="218"/>
    </row>
    <row r="819" spans="3:3" ht="36.75" customHeight="1" x14ac:dyDescent="0.25">
      <c r="C819" s="218"/>
    </row>
    <row r="820" spans="3:3" ht="36.75" customHeight="1" x14ac:dyDescent="0.25">
      <c r="C820" s="218"/>
    </row>
    <row r="821" spans="3:3" ht="36.75" customHeight="1" x14ac:dyDescent="0.25">
      <c r="C821" s="218"/>
    </row>
    <row r="822" spans="3:3" ht="36.75" customHeight="1" x14ac:dyDescent="0.25">
      <c r="C822" s="218"/>
    </row>
    <row r="823" spans="3:3" ht="36.75" customHeight="1" x14ac:dyDescent="0.25">
      <c r="C823" s="218"/>
    </row>
    <row r="824" spans="3:3" ht="36.75" customHeight="1" x14ac:dyDescent="0.25">
      <c r="C824" s="218"/>
    </row>
    <row r="825" spans="3:3" ht="36.75" customHeight="1" x14ac:dyDescent="0.25">
      <c r="C825" s="218"/>
    </row>
    <row r="826" spans="3:3" ht="36.75" customHeight="1" x14ac:dyDescent="0.25">
      <c r="C826" s="218"/>
    </row>
    <row r="827" spans="3:3" ht="36.75" customHeight="1" x14ac:dyDescent="0.25">
      <c r="C827" s="218"/>
    </row>
    <row r="828" spans="3:3" ht="36.75" customHeight="1" x14ac:dyDescent="0.25">
      <c r="C828" s="218"/>
    </row>
    <row r="829" spans="3:3" ht="36.75" customHeight="1" x14ac:dyDescent="0.25">
      <c r="C829" s="218"/>
    </row>
    <row r="830" spans="3:3" ht="36.75" customHeight="1" x14ac:dyDescent="0.25">
      <c r="C830" s="218"/>
    </row>
    <row r="831" spans="3:3" ht="36.75" customHeight="1" x14ac:dyDescent="0.25">
      <c r="C831" s="218"/>
    </row>
  </sheetData>
  <mergeCells count="17">
    <mergeCell ref="A1:F1"/>
    <mergeCell ref="A2:F2"/>
    <mergeCell ref="A4:A5"/>
    <mergeCell ref="B4:B5"/>
    <mergeCell ref="C4:C5"/>
    <mergeCell ref="C3:F3"/>
    <mergeCell ref="B112:F112"/>
    <mergeCell ref="B113:F113"/>
    <mergeCell ref="E4:F4"/>
    <mergeCell ref="D4:D5"/>
    <mergeCell ref="B121:C121"/>
    <mergeCell ref="B116:C116"/>
    <mergeCell ref="B115:C115"/>
    <mergeCell ref="B117:C117"/>
    <mergeCell ref="B118:C118"/>
    <mergeCell ref="B119:C119"/>
    <mergeCell ref="B120:C120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workbookViewId="0">
      <selection activeCell="L53" sqref="L53"/>
    </sheetView>
  </sheetViews>
  <sheetFormatPr defaultColWidth="14.28515625" defaultRowHeight="41.25" customHeight="1" x14ac:dyDescent="0.25"/>
  <cols>
    <col min="1" max="1" width="6.7109375" style="21" customWidth="1"/>
    <col min="2" max="2" width="6.85546875" style="23" customWidth="1"/>
    <col min="3" max="3" width="6.85546875" style="24" customWidth="1"/>
    <col min="4" max="4" width="6.85546875" style="25" customWidth="1"/>
    <col min="5" max="5" width="53.7109375" style="22" customWidth="1"/>
    <col min="6" max="6" width="13.5703125" style="3" customWidth="1"/>
    <col min="7" max="8" width="13.71093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58" t="s">
        <v>221</v>
      </c>
      <c r="B1" s="258"/>
      <c r="C1" s="258"/>
      <c r="D1" s="258"/>
      <c r="E1" s="258"/>
      <c r="F1" s="258"/>
      <c r="G1" s="258"/>
      <c r="H1" s="258"/>
    </row>
    <row r="2" spans="1:8" s="2" customFormat="1" ht="41.25" customHeight="1" x14ac:dyDescent="0.25">
      <c r="A2" s="259" t="s">
        <v>758</v>
      </c>
      <c r="B2" s="259"/>
      <c r="C2" s="259"/>
      <c r="D2" s="259"/>
      <c r="E2" s="259"/>
      <c r="F2" s="259"/>
      <c r="G2" s="259"/>
      <c r="H2" s="259"/>
    </row>
    <row r="3" spans="1:8" s="144" customFormat="1" ht="17.25" x14ac:dyDescent="0.25">
      <c r="A3" s="149"/>
      <c r="B3" s="150"/>
      <c r="C3" s="151"/>
      <c r="D3" s="151"/>
      <c r="F3" s="257" t="s">
        <v>724</v>
      </c>
      <c r="G3" s="257"/>
      <c r="H3" s="257"/>
    </row>
    <row r="4" spans="1:8" s="9" customFormat="1" ht="41.25" customHeight="1" x14ac:dyDescent="0.25">
      <c r="A4" s="256" t="s">
        <v>311</v>
      </c>
      <c r="B4" s="262" t="s">
        <v>312</v>
      </c>
      <c r="C4" s="263" t="s">
        <v>313</v>
      </c>
      <c r="D4" s="263" t="s">
        <v>314</v>
      </c>
      <c r="E4" s="264" t="s">
        <v>315</v>
      </c>
      <c r="F4" s="260" t="s">
        <v>61</v>
      </c>
      <c r="G4" s="261" t="s">
        <v>62</v>
      </c>
      <c r="H4" s="261"/>
    </row>
    <row r="5" spans="1:8" s="10" customFormat="1" ht="41.25" customHeight="1" x14ac:dyDescent="0.25">
      <c r="A5" s="256"/>
      <c r="B5" s="262"/>
      <c r="C5" s="263"/>
      <c r="D5" s="263"/>
      <c r="E5" s="264"/>
      <c r="F5" s="261"/>
      <c r="G5" s="102" t="s">
        <v>63</v>
      </c>
      <c r="H5" s="102" t="s">
        <v>64</v>
      </c>
    </row>
    <row r="6" spans="1:8" s="11" customFormat="1" ht="20.25" customHeight="1" x14ac:dyDescent="0.25">
      <c r="A6" s="155" t="s">
        <v>68</v>
      </c>
      <c r="B6" s="155" t="s">
        <v>69</v>
      </c>
      <c r="C6" s="155" t="s">
        <v>70</v>
      </c>
      <c r="D6" s="155" t="s">
        <v>316</v>
      </c>
      <c r="E6" s="155" t="s">
        <v>317</v>
      </c>
      <c r="F6" s="188" t="s">
        <v>336</v>
      </c>
      <c r="G6" s="188" t="s">
        <v>339</v>
      </c>
      <c r="H6" s="188" t="s">
        <v>341</v>
      </c>
    </row>
    <row r="7" spans="1:8" s="14" customFormat="1" ht="54.75" customHeight="1" x14ac:dyDescent="0.25">
      <c r="A7" s="161">
        <v>2000</v>
      </c>
      <c r="B7" s="157" t="s">
        <v>65</v>
      </c>
      <c r="C7" s="158" t="s">
        <v>4</v>
      </c>
      <c r="D7" s="159" t="s">
        <v>4</v>
      </c>
      <c r="E7" s="160" t="s">
        <v>318</v>
      </c>
      <c r="F7" s="15">
        <v>56063.5</v>
      </c>
      <c r="G7" s="19">
        <v>56063.5</v>
      </c>
      <c r="H7" s="19">
        <v>0</v>
      </c>
    </row>
    <row r="8" spans="1:8" s="12" customFormat="1" ht="59.25" customHeight="1" x14ac:dyDescent="0.25">
      <c r="A8" s="163">
        <v>2100</v>
      </c>
      <c r="B8" s="54" t="s">
        <v>66</v>
      </c>
      <c r="C8" s="54" t="s">
        <v>67</v>
      </c>
      <c r="D8" s="54" t="s">
        <v>67</v>
      </c>
      <c r="E8" s="165" t="s">
        <v>319</v>
      </c>
      <c r="F8" s="15">
        <v>33054</v>
      </c>
      <c r="G8" s="15">
        <v>33054</v>
      </c>
      <c r="H8" s="15">
        <v>0</v>
      </c>
    </row>
    <row r="9" spans="1:8" ht="15" customHeight="1" x14ac:dyDescent="0.25">
      <c r="A9" s="167"/>
      <c r="B9" s="54"/>
      <c r="C9" s="54"/>
      <c r="D9" s="54"/>
      <c r="E9" s="168" t="s">
        <v>320</v>
      </c>
      <c r="F9" s="1"/>
      <c r="G9" s="1"/>
      <c r="H9" s="1"/>
    </row>
    <row r="10" spans="1:8" s="13" customFormat="1" ht="41.25" customHeight="1" x14ac:dyDescent="0.25">
      <c r="A10" s="167">
        <v>2110</v>
      </c>
      <c r="B10" s="54" t="s">
        <v>66</v>
      </c>
      <c r="C10" s="54" t="s">
        <v>68</v>
      </c>
      <c r="D10" s="54" t="s">
        <v>67</v>
      </c>
      <c r="E10" s="169" t="s">
        <v>321</v>
      </c>
      <c r="F10" s="1">
        <v>33054</v>
      </c>
      <c r="G10" s="1">
        <v>33054</v>
      </c>
      <c r="H10" s="1">
        <v>0</v>
      </c>
    </row>
    <row r="11" spans="1:8" s="13" customFormat="1" ht="15.75" customHeight="1" x14ac:dyDescent="0.25">
      <c r="A11" s="167"/>
      <c r="B11" s="54"/>
      <c r="C11" s="54"/>
      <c r="D11" s="54"/>
      <c r="E11" s="168" t="s">
        <v>233</v>
      </c>
      <c r="F11" s="1"/>
      <c r="G11" s="31"/>
      <c r="H11" s="31"/>
    </row>
    <row r="12" spans="1:8" ht="16.5" customHeight="1" x14ac:dyDescent="0.25">
      <c r="A12" s="167">
        <v>2111</v>
      </c>
      <c r="B12" s="55" t="s">
        <v>66</v>
      </c>
      <c r="C12" s="55" t="s">
        <v>68</v>
      </c>
      <c r="D12" s="55" t="s">
        <v>68</v>
      </c>
      <c r="E12" s="168" t="s">
        <v>322</v>
      </c>
      <c r="F12" s="1"/>
      <c r="G12" s="1"/>
      <c r="H12" s="1"/>
    </row>
    <row r="13" spans="1:8" ht="16.5" customHeight="1" x14ac:dyDescent="0.25">
      <c r="A13" s="167">
        <v>2112</v>
      </c>
      <c r="B13" s="55" t="s">
        <v>66</v>
      </c>
      <c r="C13" s="55" t="s">
        <v>68</v>
      </c>
      <c r="D13" s="55" t="s">
        <v>69</v>
      </c>
      <c r="E13" s="168" t="s">
        <v>323</v>
      </c>
      <c r="F13" s="1">
        <f>G13+H13</f>
        <v>0</v>
      </c>
      <c r="G13" s="1"/>
      <c r="H13" s="1"/>
    </row>
    <row r="14" spans="1:8" ht="16.5" customHeight="1" x14ac:dyDescent="0.25">
      <c r="A14" s="167">
        <v>2113</v>
      </c>
      <c r="B14" s="55" t="s">
        <v>66</v>
      </c>
      <c r="C14" s="55" t="s">
        <v>68</v>
      </c>
      <c r="D14" s="55" t="s">
        <v>70</v>
      </c>
      <c r="E14" s="168" t="s">
        <v>324</v>
      </c>
      <c r="F14" s="1">
        <f>G14+H14</f>
        <v>0</v>
      </c>
      <c r="G14" s="1"/>
      <c r="H14" s="1"/>
    </row>
    <row r="15" spans="1:8" ht="16.5" customHeight="1" x14ac:dyDescent="0.25">
      <c r="A15" s="167">
        <v>2120</v>
      </c>
      <c r="B15" s="54" t="s">
        <v>66</v>
      </c>
      <c r="C15" s="54" t="s">
        <v>69</v>
      </c>
      <c r="D15" s="54" t="s">
        <v>67</v>
      </c>
      <c r="E15" s="169" t="s">
        <v>325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 x14ac:dyDescent="0.25">
      <c r="A16" s="167"/>
      <c r="B16" s="54"/>
      <c r="C16" s="54"/>
      <c r="D16" s="54"/>
      <c r="E16" s="168" t="s">
        <v>233</v>
      </c>
      <c r="F16" s="1"/>
      <c r="G16" s="31"/>
      <c r="H16" s="31"/>
    </row>
    <row r="17" spans="1:8" ht="19.5" customHeight="1" x14ac:dyDescent="0.25">
      <c r="A17" s="167">
        <v>2121</v>
      </c>
      <c r="B17" s="55" t="s">
        <v>66</v>
      </c>
      <c r="C17" s="55" t="s">
        <v>69</v>
      </c>
      <c r="D17" s="55" t="s">
        <v>68</v>
      </c>
      <c r="E17" s="172" t="s">
        <v>326</v>
      </c>
      <c r="F17" s="1">
        <f>G17+H17</f>
        <v>0</v>
      </c>
      <c r="G17" s="1"/>
      <c r="H17" s="1"/>
    </row>
    <row r="18" spans="1:8" ht="28.5" customHeight="1" x14ac:dyDescent="0.25">
      <c r="A18" s="167">
        <v>2122</v>
      </c>
      <c r="B18" s="55" t="s">
        <v>66</v>
      </c>
      <c r="C18" s="55" t="s">
        <v>69</v>
      </c>
      <c r="D18" s="55" t="s">
        <v>69</v>
      </c>
      <c r="E18" s="168" t="s">
        <v>327</v>
      </c>
      <c r="F18" s="1">
        <f>G18+H18</f>
        <v>0</v>
      </c>
      <c r="G18" s="1"/>
      <c r="H18" s="1"/>
    </row>
    <row r="19" spans="1:8" ht="19.5" customHeight="1" x14ac:dyDescent="0.25">
      <c r="A19" s="167">
        <v>2130</v>
      </c>
      <c r="B19" s="54" t="s">
        <v>66</v>
      </c>
      <c r="C19" s="54" t="s">
        <v>70</v>
      </c>
      <c r="D19" s="54" t="s">
        <v>67</v>
      </c>
      <c r="E19" s="169" t="s">
        <v>328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 x14ac:dyDescent="0.25">
      <c r="A20" s="167"/>
      <c r="B20" s="54"/>
      <c r="C20" s="54"/>
      <c r="D20" s="54"/>
      <c r="E20" s="168" t="s">
        <v>233</v>
      </c>
      <c r="F20" s="1"/>
      <c r="G20" s="31"/>
      <c r="H20" s="31"/>
    </row>
    <row r="21" spans="1:8" ht="29.25" customHeight="1" x14ac:dyDescent="0.25">
      <c r="A21" s="167">
        <v>2131</v>
      </c>
      <c r="B21" s="55" t="s">
        <v>66</v>
      </c>
      <c r="C21" s="55" t="s">
        <v>70</v>
      </c>
      <c r="D21" s="55" t="s">
        <v>68</v>
      </c>
      <c r="E21" s="168" t="s">
        <v>329</v>
      </c>
      <c r="F21" s="1">
        <f t="shared" ref="F21:F36" si="0">G21+H21</f>
        <v>0</v>
      </c>
      <c r="G21" s="1"/>
      <c r="H21" s="1"/>
    </row>
    <row r="22" spans="1:8" ht="19.5" customHeight="1" x14ac:dyDescent="0.25">
      <c r="A22" s="167">
        <v>2132</v>
      </c>
      <c r="B22" s="55" t="s">
        <v>66</v>
      </c>
      <c r="C22" s="55" t="s">
        <v>70</v>
      </c>
      <c r="D22" s="55" t="s">
        <v>69</v>
      </c>
      <c r="E22" s="168" t="s">
        <v>330</v>
      </c>
      <c r="F22" s="1">
        <f t="shared" si="0"/>
        <v>0</v>
      </c>
      <c r="G22" s="1"/>
      <c r="H22" s="1"/>
    </row>
    <row r="23" spans="1:8" ht="19.5" customHeight="1" x14ac:dyDescent="0.25">
      <c r="A23" s="167">
        <v>2133</v>
      </c>
      <c r="B23" s="55" t="s">
        <v>66</v>
      </c>
      <c r="C23" s="55" t="s">
        <v>70</v>
      </c>
      <c r="D23" s="55" t="s">
        <v>70</v>
      </c>
      <c r="E23" s="168" t="s">
        <v>331</v>
      </c>
      <c r="F23" s="1">
        <f t="shared" si="0"/>
        <v>0</v>
      </c>
      <c r="G23" s="1"/>
      <c r="H23" s="1"/>
    </row>
    <row r="24" spans="1:8" ht="19.5" customHeight="1" x14ac:dyDescent="0.25">
      <c r="A24" s="167">
        <v>2140</v>
      </c>
      <c r="B24" s="54" t="s">
        <v>66</v>
      </c>
      <c r="C24" s="54" t="s">
        <v>316</v>
      </c>
      <c r="D24" s="54" t="s">
        <v>67</v>
      </c>
      <c r="E24" s="169" t="s">
        <v>332</v>
      </c>
      <c r="F24" s="1">
        <f t="shared" si="0"/>
        <v>0</v>
      </c>
      <c r="G24" s="1">
        <f>G25</f>
        <v>0</v>
      </c>
      <c r="H24" s="1">
        <f>H25</f>
        <v>0</v>
      </c>
    </row>
    <row r="25" spans="1:8" ht="19.5" customHeight="1" x14ac:dyDescent="0.25">
      <c r="A25" s="167">
        <v>2141</v>
      </c>
      <c r="B25" s="55" t="s">
        <v>66</v>
      </c>
      <c r="C25" s="55" t="s">
        <v>316</v>
      </c>
      <c r="D25" s="55" t="s">
        <v>68</v>
      </c>
      <c r="E25" s="168" t="s">
        <v>333</v>
      </c>
      <c r="F25" s="1">
        <f t="shared" si="0"/>
        <v>0</v>
      </c>
      <c r="G25" s="1"/>
      <c r="H25" s="1"/>
    </row>
    <row r="26" spans="1:8" ht="35.25" customHeight="1" x14ac:dyDescent="0.25">
      <c r="A26" s="167">
        <v>2150</v>
      </c>
      <c r="B26" s="54" t="s">
        <v>66</v>
      </c>
      <c r="C26" s="54" t="s">
        <v>317</v>
      </c>
      <c r="D26" s="54" t="s">
        <v>67</v>
      </c>
      <c r="E26" s="169" t="s">
        <v>334</v>
      </c>
      <c r="F26" s="1">
        <f t="shared" si="0"/>
        <v>0</v>
      </c>
      <c r="G26" s="1">
        <f>G27</f>
        <v>0</v>
      </c>
      <c r="H26" s="1">
        <f>H27</f>
        <v>0</v>
      </c>
    </row>
    <row r="27" spans="1:8" ht="30" customHeight="1" x14ac:dyDescent="0.25">
      <c r="A27" s="167">
        <v>2151</v>
      </c>
      <c r="B27" s="55" t="s">
        <v>66</v>
      </c>
      <c r="C27" s="55" t="s">
        <v>317</v>
      </c>
      <c r="D27" s="55" t="s">
        <v>68</v>
      </c>
      <c r="E27" s="168" t="s">
        <v>335</v>
      </c>
      <c r="F27" s="1">
        <f t="shared" si="0"/>
        <v>0</v>
      </c>
      <c r="G27" s="1"/>
      <c r="H27" s="1"/>
    </row>
    <row r="28" spans="1:8" ht="32.25" customHeight="1" x14ac:dyDescent="0.25">
      <c r="A28" s="167">
        <v>2160</v>
      </c>
      <c r="B28" s="54" t="s">
        <v>66</v>
      </c>
      <c r="C28" s="54" t="s">
        <v>336</v>
      </c>
      <c r="D28" s="54" t="s">
        <v>67</v>
      </c>
      <c r="E28" s="169" t="s">
        <v>337</v>
      </c>
      <c r="F28" s="1" t="s">
        <v>799</v>
      </c>
      <c r="G28" s="1">
        <v>500</v>
      </c>
      <c r="H28" s="1">
        <f>H29</f>
        <v>0</v>
      </c>
    </row>
    <row r="29" spans="1:8" ht="27.75" customHeight="1" x14ac:dyDescent="0.25">
      <c r="A29" s="167">
        <v>2161</v>
      </c>
      <c r="B29" s="55" t="s">
        <v>66</v>
      </c>
      <c r="C29" s="55" t="s">
        <v>336</v>
      </c>
      <c r="D29" s="55" t="s">
        <v>68</v>
      </c>
      <c r="E29" s="168" t="s">
        <v>338</v>
      </c>
      <c r="F29" s="1">
        <v>500</v>
      </c>
      <c r="G29" s="1">
        <v>500</v>
      </c>
      <c r="H29" s="1"/>
    </row>
    <row r="30" spans="1:8" ht="21" customHeight="1" x14ac:dyDescent="0.25">
      <c r="A30" s="167">
        <v>2170</v>
      </c>
      <c r="B30" s="54" t="s">
        <v>66</v>
      </c>
      <c r="C30" s="54" t="s">
        <v>339</v>
      </c>
      <c r="D30" s="54" t="s">
        <v>67</v>
      </c>
      <c r="E30" s="169" t="s">
        <v>340</v>
      </c>
      <c r="F30" s="1">
        <f t="shared" si="0"/>
        <v>0</v>
      </c>
      <c r="G30" s="1">
        <f>G31</f>
        <v>0</v>
      </c>
      <c r="H30" s="1">
        <f>H31</f>
        <v>0</v>
      </c>
    </row>
    <row r="31" spans="1:8" ht="21.75" customHeight="1" x14ac:dyDescent="0.25">
      <c r="A31" s="167">
        <v>2171</v>
      </c>
      <c r="B31" s="55" t="s">
        <v>66</v>
      </c>
      <c r="C31" s="55" t="s">
        <v>339</v>
      </c>
      <c r="D31" s="55" t="s">
        <v>68</v>
      </c>
      <c r="E31" s="168" t="s">
        <v>340</v>
      </c>
      <c r="F31" s="1">
        <f t="shared" si="0"/>
        <v>0</v>
      </c>
      <c r="G31" s="1"/>
      <c r="H31" s="1"/>
    </row>
    <row r="32" spans="1:8" ht="29.25" customHeight="1" x14ac:dyDescent="0.25">
      <c r="A32" s="167">
        <v>2180</v>
      </c>
      <c r="B32" s="54" t="s">
        <v>66</v>
      </c>
      <c r="C32" s="54" t="s">
        <v>341</v>
      </c>
      <c r="D32" s="54" t="s">
        <v>67</v>
      </c>
      <c r="E32" s="169" t="s">
        <v>342</v>
      </c>
      <c r="F32" s="1">
        <f t="shared" si="0"/>
        <v>0</v>
      </c>
      <c r="G32" s="1">
        <f>G33</f>
        <v>0</v>
      </c>
      <c r="H32" s="1">
        <f>H33</f>
        <v>0</v>
      </c>
    </row>
    <row r="33" spans="1:8" ht="29.25" customHeight="1" x14ac:dyDescent="0.25">
      <c r="A33" s="167">
        <v>2181</v>
      </c>
      <c r="B33" s="55" t="s">
        <v>66</v>
      </c>
      <c r="C33" s="55" t="s">
        <v>341</v>
      </c>
      <c r="D33" s="55" t="s">
        <v>68</v>
      </c>
      <c r="E33" s="168" t="s">
        <v>342</v>
      </c>
      <c r="F33" s="1">
        <f t="shared" si="0"/>
        <v>0</v>
      </c>
      <c r="G33" s="1">
        <f>G34+G35</f>
        <v>0</v>
      </c>
      <c r="H33" s="1">
        <f>H34+H35</f>
        <v>0</v>
      </c>
    </row>
    <row r="34" spans="1:8" ht="18" customHeight="1" x14ac:dyDescent="0.25">
      <c r="A34" s="167">
        <v>2182</v>
      </c>
      <c r="B34" s="55" t="s">
        <v>66</v>
      </c>
      <c r="C34" s="55" t="s">
        <v>341</v>
      </c>
      <c r="D34" s="55" t="s">
        <v>68</v>
      </c>
      <c r="E34" s="168" t="s">
        <v>343</v>
      </c>
      <c r="F34" s="1">
        <f t="shared" si="0"/>
        <v>0</v>
      </c>
      <c r="G34" s="1"/>
      <c r="H34" s="1"/>
    </row>
    <row r="35" spans="1:8" ht="18" customHeight="1" x14ac:dyDescent="0.25">
      <c r="A35" s="167">
        <v>2183</v>
      </c>
      <c r="B35" s="55" t="s">
        <v>66</v>
      </c>
      <c r="C35" s="55" t="s">
        <v>341</v>
      </c>
      <c r="D35" s="55" t="s">
        <v>68</v>
      </c>
      <c r="E35" s="168" t="s">
        <v>344</v>
      </c>
      <c r="F35" s="1">
        <f t="shared" si="0"/>
        <v>0</v>
      </c>
      <c r="G35" s="1"/>
      <c r="H35" s="1"/>
    </row>
    <row r="36" spans="1:8" s="12" customFormat="1" ht="30.75" customHeight="1" x14ac:dyDescent="0.25">
      <c r="A36" s="163">
        <v>2200</v>
      </c>
      <c r="B36" s="54" t="s">
        <v>71</v>
      </c>
      <c r="C36" s="54" t="s">
        <v>67</v>
      </c>
      <c r="D36" s="54" t="s">
        <v>67</v>
      </c>
      <c r="E36" s="165" t="s">
        <v>345</v>
      </c>
      <c r="F36" s="15">
        <f t="shared" si="0"/>
        <v>0</v>
      </c>
      <c r="G36" s="15">
        <f>G38+G40+G42+G44+G46</f>
        <v>0</v>
      </c>
      <c r="H36" s="15">
        <f>H38+H40+H42+H44+H46</f>
        <v>0</v>
      </c>
    </row>
    <row r="37" spans="1:8" ht="18.75" customHeight="1" x14ac:dyDescent="0.25">
      <c r="A37" s="167"/>
      <c r="B37" s="54"/>
      <c r="C37" s="54"/>
      <c r="D37" s="54"/>
      <c r="E37" s="168" t="s">
        <v>320</v>
      </c>
      <c r="F37" s="1"/>
      <c r="G37" s="1"/>
      <c r="H37" s="1"/>
    </row>
    <row r="38" spans="1:8" ht="18.75" customHeight="1" x14ac:dyDescent="0.25">
      <c r="A38" s="167">
        <v>2210</v>
      </c>
      <c r="B38" s="54" t="s">
        <v>71</v>
      </c>
      <c r="C38" s="55" t="s">
        <v>68</v>
      </c>
      <c r="D38" s="55" t="s">
        <v>67</v>
      </c>
      <c r="E38" s="169" t="s">
        <v>346</v>
      </c>
      <c r="F38" s="1">
        <f t="shared" ref="F38:F62" si="1">G38+H38</f>
        <v>0</v>
      </c>
      <c r="G38" s="1">
        <f>G39</f>
        <v>0</v>
      </c>
      <c r="H38" s="1">
        <f>H39</f>
        <v>0</v>
      </c>
    </row>
    <row r="39" spans="1:8" ht="18.75" customHeight="1" x14ac:dyDescent="0.25">
      <c r="A39" s="167">
        <v>2211</v>
      </c>
      <c r="B39" s="55" t="s">
        <v>71</v>
      </c>
      <c r="C39" s="55" t="s">
        <v>68</v>
      </c>
      <c r="D39" s="55" t="s">
        <v>68</v>
      </c>
      <c r="E39" s="168" t="s">
        <v>347</v>
      </c>
      <c r="F39" s="1">
        <f t="shared" si="1"/>
        <v>0</v>
      </c>
      <c r="G39" s="1"/>
      <c r="H39" s="1"/>
    </row>
    <row r="40" spans="1:8" ht="18.75" customHeight="1" x14ac:dyDescent="0.25">
      <c r="A40" s="167">
        <v>2220</v>
      </c>
      <c r="B40" s="54" t="s">
        <v>71</v>
      </c>
      <c r="C40" s="54" t="s">
        <v>69</v>
      </c>
      <c r="D40" s="54" t="s">
        <v>67</v>
      </c>
      <c r="E40" s="169" t="s">
        <v>348</v>
      </c>
      <c r="F40" s="1">
        <f t="shared" si="1"/>
        <v>0</v>
      </c>
      <c r="G40" s="1">
        <f>G41</f>
        <v>0</v>
      </c>
      <c r="H40" s="1">
        <f>H41</f>
        <v>0</v>
      </c>
    </row>
    <row r="41" spans="1:8" ht="18.75" customHeight="1" x14ac:dyDescent="0.25">
      <c r="A41" s="167">
        <v>2221</v>
      </c>
      <c r="B41" s="55" t="s">
        <v>71</v>
      </c>
      <c r="C41" s="55" t="s">
        <v>69</v>
      </c>
      <c r="D41" s="55" t="s">
        <v>68</v>
      </c>
      <c r="E41" s="168" t="s">
        <v>349</v>
      </c>
      <c r="F41" s="1">
        <f t="shared" si="1"/>
        <v>0</v>
      </c>
      <c r="G41" s="1"/>
      <c r="H41" s="1"/>
    </row>
    <row r="42" spans="1:8" ht="18.75" customHeight="1" x14ac:dyDescent="0.25">
      <c r="A42" s="167">
        <v>2230</v>
      </c>
      <c r="B42" s="54" t="s">
        <v>71</v>
      </c>
      <c r="C42" s="55" t="s">
        <v>70</v>
      </c>
      <c r="D42" s="55" t="s">
        <v>67</v>
      </c>
      <c r="E42" s="169" t="s">
        <v>350</v>
      </c>
      <c r="F42" s="1">
        <f t="shared" si="1"/>
        <v>0</v>
      </c>
      <c r="G42" s="1">
        <f>G43</f>
        <v>0</v>
      </c>
      <c r="H42" s="1">
        <f>H43</f>
        <v>0</v>
      </c>
    </row>
    <row r="43" spans="1:8" ht="15" customHeight="1" x14ac:dyDescent="0.25">
      <c r="A43" s="167">
        <v>2231</v>
      </c>
      <c r="B43" s="55" t="s">
        <v>71</v>
      </c>
      <c r="C43" s="55" t="s">
        <v>70</v>
      </c>
      <c r="D43" s="55" t="s">
        <v>68</v>
      </c>
      <c r="E43" s="168" t="s">
        <v>351</v>
      </c>
      <c r="F43" s="1">
        <f t="shared" si="1"/>
        <v>0</v>
      </c>
      <c r="G43" s="1"/>
      <c r="H43" s="1"/>
    </row>
    <row r="44" spans="1:8" ht="31.5" customHeight="1" x14ac:dyDescent="0.25">
      <c r="A44" s="167">
        <v>2240</v>
      </c>
      <c r="B44" s="54" t="s">
        <v>71</v>
      </c>
      <c r="C44" s="54" t="s">
        <v>316</v>
      </c>
      <c r="D44" s="54" t="s">
        <v>67</v>
      </c>
      <c r="E44" s="169" t="s">
        <v>352</v>
      </c>
      <c r="F44" s="1">
        <f t="shared" si="1"/>
        <v>0</v>
      </c>
      <c r="G44" s="1">
        <f>G45</f>
        <v>0</v>
      </c>
      <c r="H44" s="1">
        <f>H45</f>
        <v>0</v>
      </c>
    </row>
    <row r="45" spans="1:8" ht="30" customHeight="1" x14ac:dyDescent="0.25">
      <c r="A45" s="167">
        <v>2241</v>
      </c>
      <c r="B45" s="55" t="s">
        <v>71</v>
      </c>
      <c r="C45" s="55" t="s">
        <v>316</v>
      </c>
      <c r="D45" s="55" t="s">
        <v>68</v>
      </c>
      <c r="E45" s="168" t="s">
        <v>352</v>
      </c>
      <c r="F45" s="1">
        <f t="shared" si="1"/>
        <v>0</v>
      </c>
      <c r="G45" s="1"/>
      <c r="H45" s="1"/>
    </row>
    <row r="46" spans="1:8" ht="19.5" customHeight="1" x14ac:dyDescent="0.25">
      <c r="A46" s="167">
        <v>2250</v>
      </c>
      <c r="B46" s="54" t="s">
        <v>71</v>
      </c>
      <c r="C46" s="54" t="s">
        <v>317</v>
      </c>
      <c r="D46" s="54" t="s">
        <v>67</v>
      </c>
      <c r="E46" s="169" t="s">
        <v>353</v>
      </c>
      <c r="F46" s="1">
        <f t="shared" si="1"/>
        <v>0</v>
      </c>
      <c r="G46" s="1">
        <f>G47</f>
        <v>0</v>
      </c>
      <c r="H46" s="1">
        <f>H47</f>
        <v>0</v>
      </c>
    </row>
    <row r="47" spans="1:8" ht="19.5" customHeight="1" x14ac:dyDescent="0.25">
      <c r="A47" s="167">
        <v>2251</v>
      </c>
      <c r="B47" s="55" t="s">
        <v>71</v>
      </c>
      <c r="C47" s="55" t="s">
        <v>317</v>
      </c>
      <c r="D47" s="55" t="s">
        <v>68</v>
      </c>
      <c r="E47" s="168" t="s">
        <v>353</v>
      </c>
      <c r="F47" s="1">
        <f t="shared" si="1"/>
        <v>0</v>
      </c>
      <c r="G47" s="1"/>
      <c r="H47" s="1"/>
    </row>
    <row r="48" spans="1:8" s="12" customFormat="1" ht="46.5" customHeight="1" x14ac:dyDescent="0.25">
      <c r="A48" s="163">
        <v>2300</v>
      </c>
      <c r="B48" s="54" t="s">
        <v>72</v>
      </c>
      <c r="C48" s="54" t="s">
        <v>67</v>
      </c>
      <c r="D48" s="54" t="s">
        <v>67</v>
      </c>
      <c r="E48" s="165" t="s">
        <v>354</v>
      </c>
      <c r="F48" s="15">
        <f t="shared" si="1"/>
        <v>0</v>
      </c>
      <c r="G48" s="15">
        <f>G49+G53+G55+G58+G60+G62+G64</f>
        <v>0</v>
      </c>
      <c r="H48" s="15">
        <f>H49+H53+H55+H58+H60+H62+H64</f>
        <v>0</v>
      </c>
    </row>
    <row r="49" spans="1:8" ht="17.25" hidden="1" customHeight="1" x14ac:dyDescent="0.25">
      <c r="A49" s="167">
        <v>2310</v>
      </c>
      <c r="B49" s="54" t="s">
        <v>72</v>
      </c>
      <c r="C49" s="54" t="s">
        <v>68</v>
      </c>
      <c r="D49" s="54" t="s">
        <v>67</v>
      </c>
      <c r="E49" s="169" t="s">
        <v>355</v>
      </c>
      <c r="F49" s="1">
        <f t="shared" si="1"/>
        <v>0</v>
      </c>
      <c r="G49" s="1">
        <f>G50+G51+G52</f>
        <v>0</v>
      </c>
      <c r="H49" s="1">
        <f>H50+H51+H52</f>
        <v>0</v>
      </c>
    </row>
    <row r="50" spans="1:8" ht="17.25" hidden="1" customHeight="1" x14ac:dyDescent="0.25">
      <c r="A50" s="167">
        <v>2311</v>
      </c>
      <c r="B50" s="55" t="s">
        <v>72</v>
      </c>
      <c r="C50" s="55" t="s">
        <v>68</v>
      </c>
      <c r="D50" s="55" t="s">
        <v>68</v>
      </c>
      <c r="E50" s="168" t="s">
        <v>356</v>
      </c>
      <c r="F50" s="1">
        <f t="shared" si="1"/>
        <v>0</v>
      </c>
      <c r="G50" s="1"/>
      <c r="H50" s="1"/>
    </row>
    <row r="51" spans="1:8" ht="17.25" hidden="1" customHeight="1" x14ac:dyDescent="0.25">
      <c r="A51" s="167">
        <v>2312</v>
      </c>
      <c r="B51" s="55" t="s">
        <v>72</v>
      </c>
      <c r="C51" s="55" t="s">
        <v>68</v>
      </c>
      <c r="D51" s="55" t="s">
        <v>69</v>
      </c>
      <c r="E51" s="168" t="s">
        <v>357</v>
      </c>
      <c r="F51" s="1">
        <f t="shared" si="1"/>
        <v>0</v>
      </c>
      <c r="G51" s="1"/>
      <c r="H51" s="1"/>
    </row>
    <row r="52" spans="1:8" ht="3.75" hidden="1" customHeight="1" x14ac:dyDescent="0.25">
      <c r="A52" s="167">
        <v>2313</v>
      </c>
      <c r="B52" s="55" t="s">
        <v>72</v>
      </c>
      <c r="C52" s="55" t="s">
        <v>68</v>
      </c>
      <c r="D52" s="55" t="s">
        <v>70</v>
      </c>
      <c r="E52" s="168" t="s">
        <v>358</v>
      </c>
      <c r="F52" s="1">
        <f t="shared" si="1"/>
        <v>0</v>
      </c>
      <c r="G52" s="1"/>
      <c r="H52" s="1"/>
    </row>
    <row r="53" spans="1:8" ht="17.25" hidden="1" customHeight="1" x14ac:dyDescent="0.25">
      <c r="A53" s="167">
        <v>2320</v>
      </c>
      <c r="B53" s="54" t="s">
        <v>72</v>
      </c>
      <c r="C53" s="54" t="s">
        <v>69</v>
      </c>
      <c r="D53" s="54" t="s">
        <v>67</v>
      </c>
      <c r="E53" s="169" t="s">
        <v>359</v>
      </c>
      <c r="F53" s="1">
        <f t="shared" si="1"/>
        <v>0</v>
      </c>
      <c r="G53" s="1">
        <f>G54</f>
        <v>0</v>
      </c>
      <c r="H53" s="1">
        <f>H54</f>
        <v>0</v>
      </c>
    </row>
    <row r="54" spans="1:8" ht="17.25" hidden="1" customHeight="1" x14ac:dyDescent="0.25">
      <c r="A54" s="167">
        <v>2321</v>
      </c>
      <c r="B54" s="55" t="s">
        <v>72</v>
      </c>
      <c r="C54" s="55" t="s">
        <v>69</v>
      </c>
      <c r="D54" s="55" t="s">
        <v>68</v>
      </c>
      <c r="E54" s="168" t="s">
        <v>360</v>
      </c>
      <c r="F54" s="1">
        <f t="shared" si="1"/>
        <v>0</v>
      </c>
      <c r="G54" s="1"/>
      <c r="H54" s="1"/>
    </row>
    <row r="55" spans="1:8" ht="17.25" hidden="1" customHeight="1" x14ac:dyDescent="0.25">
      <c r="A55" s="167">
        <v>2330</v>
      </c>
      <c r="B55" s="54" t="s">
        <v>72</v>
      </c>
      <c r="C55" s="54" t="s">
        <v>70</v>
      </c>
      <c r="D55" s="54" t="s">
        <v>67</v>
      </c>
      <c r="E55" s="169" t="s">
        <v>361</v>
      </c>
      <c r="F55" s="1">
        <f t="shared" si="1"/>
        <v>0</v>
      </c>
      <c r="G55" s="1">
        <f>G56+G57</f>
        <v>0</v>
      </c>
      <c r="H55" s="1">
        <f>H56+H57</f>
        <v>0</v>
      </c>
    </row>
    <row r="56" spans="1:8" ht="17.25" hidden="1" customHeight="1" x14ac:dyDescent="0.25">
      <c r="A56" s="167">
        <v>2331</v>
      </c>
      <c r="B56" s="55" t="s">
        <v>72</v>
      </c>
      <c r="C56" s="55" t="s">
        <v>70</v>
      </c>
      <c r="D56" s="55" t="s">
        <v>68</v>
      </c>
      <c r="E56" s="168" t="s">
        <v>362</v>
      </c>
      <c r="F56" s="1">
        <f t="shared" si="1"/>
        <v>0</v>
      </c>
      <c r="G56" s="1"/>
      <c r="H56" s="1"/>
    </row>
    <row r="57" spans="1:8" ht="17.25" hidden="1" customHeight="1" x14ac:dyDescent="0.25">
      <c r="A57" s="167">
        <v>2332</v>
      </c>
      <c r="B57" s="55" t="s">
        <v>72</v>
      </c>
      <c r="C57" s="55" t="s">
        <v>70</v>
      </c>
      <c r="D57" s="55" t="s">
        <v>69</v>
      </c>
      <c r="E57" s="168" t="s">
        <v>363</v>
      </c>
      <c r="F57" s="1">
        <f t="shared" si="1"/>
        <v>0</v>
      </c>
      <c r="G57" s="1"/>
      <c r="H57" s="1"/>
    </row>
    <row r="58" spans="1:8" ht="17.25" hidden="1" customHeight="1" x14ac:dyDescent="0.25">
      <c r="A58" s="167">
        <v>2340</v>
      </c>
      <c r="B58" s="54" t="s">
        <v>72</v>
      </c>
      <c r="C58" s="54" t="s">
        <v>316</v>
      </c>
      <c r="D58" s="54" t="s">
        <v>67</v>
      </c>
      <c r="E58" s="169" t="s">
        <v>364</v>
      </c>
      <c r="F58" s="1">
        <f t="shared" si="1"/>
        <v>0</v>
      </c>
      <c r="G58" s="1">
        <f>G59</f>
        <v>0</v>
      </c>
      <c r="H58" s="1">
        <f>H59</f>
        <v>0</v>
      </c>
    </row>
    <row r="59" spans="1:8" ht="17.25" hidden="1" customHeight="1" x14ac:dyDescent="0.25">
      <c r="A59" s="167">
        <v>2341</v>
      </c>
      <c r="B59" s="55" t="s">
        <v>72</v>
      </c>
      <c r="C59" s="55" t="s">
        <v>316</v>
      </c>
      <c r="D59" s="55" t="s">
        <v>68</v>
      </c>
      <c r="E59" s="168" t="s">
        <v>364</v>
      </c>
      <c r="F59" s="1">
        <f t="shared" si="1"/>
        <v>0</v>
      </c>
      <c r="G59" s="1"/>
      <c r="H59" s="1"/>
    </row>
    <row r="60" spans="1:8" ht="17.25" hidden="1" customHeight="1" x14ac:dyDescent="0.25">
      <c r="A60" s="167">
        <v>2350</v>
      </c>
      <c r="B60" s="54" t="s">
        <v>72</v>
      </c>
      <c r="C60" s="54" t="s">
        <v>317</v>
      </c>
      <c r="D60" s="54" t="s">
        <v>67</v>
      </c>
      <c r="E60" s="169" t="s">
        <v>365</v>
      </c>
      <c r="F60" s="1">
        <f t="shared" si="1"/>
        <v>0</v>
      </c>
      <c r="G60" s="1">
        <f>G61</f>
        <v>0</v>
      </c>
      <c r="H60" s="1">
        <f>H61</f>
        <v>0</v>
      </c>
    </row>
    <row r="61" spans="1:8" ht="17.25" hidden="1" customHeight="1" x14ac:dyDescent="0.25">
      <c r="A61" s="167">
        <v>2351</v>
      </c>
      <c r="B61" s="55" t="s">
        <v>72</v>
      </c>
      <c r="C61" s="55" t="s">
        <v>317</v>
      </c>
      <c r="D61" s="55" t="s">
        <v>68</v>
      </c>
      <c r="E61" s="168" t="s">
        <v>366</v>
      </c>
      <c r="F61" s="1">
        <f t="shared" si="1"/>
        <v>0</v>
      </c>
      <c r="G61" s="1"/>
      <c r="H61" s="1"/>
    </row>
    <row r="62" spans="1:8" ht="31.5" hidden="1" customHeight="1" x14ac:dyDescent="0.25">
      <c r="A62" s="167">
        <v>2360</v>
      </c>
      <c r="B62" s="54" t="s">
        <v>72</v>
      </c>
      <c r="C62" s="54" t="s">
        <v>336</v>
      </c>
      <c r="D62" s="54" t="s">
        <v>67</v>
      </c>
      <c r="E62" s="169" t="s">
        <v>367</v>
      </c>
      <c r="F62" s="1">
        <f t="shared" si="1"/>
        <v>0</v>
      </c>
      <c r="G62" s="1">
        <f>G63</f>
        <v>0</v>
      </c>
      <c r="H62" s="1">
        <f>H63</f>
        <v>0</v>
      </c>
    </row>
    <row r="63" spans="1:8" ht="29.25" hidden="1" customHeight="1" x14ac:dyDescent="0.25">
      <c r="A63" s="167">
        <v>2361</v>
      </c>
      <c r="B63" s="55" t="s">
        <v>72</v>
      </c>
      <c r="C63" s="55" t="s">
        <v>336</v>
      </c>
      <c r="D63" s="55" t="s">
        <v>68</v>
      </c>
      <c r="E63" s="168" t="s">
        <v>367</v>
      </c>
      <c r="F63" s="1">
        <f t="shared" ref="F63:F75" si="2">G63+H63</f>
        <v>0</v>
      </c>
      <c r="G63" s="1"/>
      <c r="H63" s="1"/>
    </row>
    <row r="64" spans="1:8" ht="33.75" hidden="1" customHeight="1" x14ac:dyDescent="0.25">
      <c r="A64" s="167">
        <v>2370</v>
      </c>
      <c r="B64" s="54" t="s">
        <v>72</v>
      </c>
      <c r="C64" s="54" t="s">
        <v>339</v>
      </c>
      <c r="D64" s="54" t="s">
        <v>67</v>
      </c>
      <c r="E64" s="169" t="s">
        <v>368</v>
      </c>
      <c r="F64" s="1">
        <f t="shared" si="2"/>
        <v>0</v>
      </c>
      <c r="G64" s="1">
        <f>G65</f>
        <v>0</v>
      </c>
      <c r="H64" s="1">
        <f>H65</f>
        <v>0</v>
      </c>
    </row>
    <row r="65" spans="1:8" ht="17.25" hidden="1" customHeight="1" x14ac:dyDescent="0.25">
      <c r="A65" s="167">
        <v>2371</v>
      </c>
      <c r="B65" s="55" t="s">
        <v>72</v>
      </c>
      <c r="C65" s="55" t="s">
        <v>339</v>
      </c>
      <c r="D65" s="55" t="s">
        <v>68</v>
      </c>
      <c r="E65" s="168" t="s">
        <v>369</v>
      </c>
      <c r="F65" s="1">
        <f t="shared" si="2"/>
        <v>0</v>
      </c>
      <c r="G65" s="1"/>
      <c r="H65" s="1"/>
    </row>
    <row r="66" spans="1:8" s="12" customFormat="1" ht="48.75" customHeight="1" x14ac:dyDescent="0.25">
      <c r="A66" s="163">
        <v>2400</v>
      </c>
      <c r="B66" s="54" t="s">
        <v>73</v>
      </c>
      <c r="C66" s="54" t="s">
        <v>67</v>
      </c>
      <c r="D66" s="54" t="s">
        <v>67</v>
      </c>
      <c r="E66" s="165" t="s">
        <v>370</v>
      </c>
      <c r="F66" s="15">
        <v>514</v>
      </c>
      <c r="G66" s="15">
        <v>514</v>
      </c>
      <c r="H66" s="15">
        <f>H67+H70+H75+H82+H86+H92+H94+H99+H107</f>
        <v>0</v>
      </c>
    </row>
    <row r="67" spans="1:8" ht="41.25" customHeight="1" x14ac:dyDescent="0.25">
      <c r="A67" s="167">
        <v>2410</v>
      </c>
      <c r="B67" s="54" t="s">
        <v>73</v>
      </c>
      <c r="C67" s="54" t="s">
        <v>68</v>
      </c>
      <c r="D67" s="54" t="s">
        <v>67</v>
      </c>
      <c r="E67" s="169" t="s">
        <v>371</v>
      </c>
      <c r="F67" s="1">
        <v>514</v>
      </c>
      <c r="G67" s="1">
        <v>514</v>
      </c>
      <c r="H67" s="1">
        <f>H68+H69</f>
        <v>0</v>
      </c>
    </row>
    <row r="68" spans="1:8" ht="28.5" customHeight="1" x14ac:dyDescent="0.25">
      <c r="A68" s="167">
        <v>2411</v>
      </c>
      <c r="B68" s="55" t="s">
        <v>73</v>
      </c>
      <c r="C68" s="55" t="s">
        <v>68</v>
      </c>
      <c r="D68" s="55" t="s">
        <v>68</v>
      </c>
      <c r="E68" s="168" t="s">
        <v>372</v>
      </c>
      <c r="F68" s="1">
        <f t="shared" si="2"/>
        <v>0</v>
      </c>
      <c r="G68" s="1"/>
      <c r="H68" s="1"/>
    </row>
    <row r="69" spans="1:8" ht="27" customHeight="1" x14ac:dyDescent="0.25">
      <c r="A69" s="167">
        <v>2412</v>
      </c>
      <c r="B69" s="55" t="s">
        <v>73</v>
      </c>
      <c r="C69" s="55" t="s">
        <v>68</v>
      </c>
      <c r="D69" s="55" t="s">
        <v>69</v>
      </c>
      <c r="E69" s="168" t="s">
        <v>373</v>
      </c>
      <c r="F69" s="1">
        <f t="shared" si="2"/>
        <v>0</v>
      </c>
      <c r="G69" s="1"/>
      <c r="H69" s="1"/>
    </row>
    <row r="70" spans="1:8" ht="41.25" customHeight="1" x14ac:dyDescent="0.25">
      <c r="A70" s="167">
        <v>2420</v>
      </c>
      <c r="B70" s="54" t="s">
        <v>73</v>
      </c>
      <c r="C70" s="54" t="s">
        <v>69</v>
      </c>
      <c r="D70" s="54" t="s">
        <v>67</v>
      </c>
      <c r="E70" s="169" t="s">
        <v>374</v>
      </c>
      <c r="F70" s="1">
        <f t="shared" si="2"/>
        <v>0</v>
      </c>
      <c r="G70" s="1">
        <f>G71+G72+G73+G74</f>
        <v>0</v>
      </c>
      <c r="H70" s="1">
        <f>H71+H72+H73+H74</f>
        <v>0</v>
      </c>
    </row>
    <row r="71" spans="1:8" ht="17.25" customHeight="1" x14ac:dyDescent="0.25">
      <c r="A71" s="167">
        <v>2421</v>
      </c>
      <c r="B71" s="55" t="s">
        <v>73</v>
      </c>
      <c r="C71" s="55" t="s">
        <v>69</v>
      </c>
      <c r="D71" s="55" t="s">
        <v>68</v>
      </c>
      <c r="E71" s="168" t="s">
        <v>375</v>
      </c>
      <c r="F71" s="1">
        <f t="shared" si="2"/>
        <v>0</v>
      </c>
      <c r="G71" s="1"/>
      <c r="H71" s="1"/>
    </row>
    <row r="72" spans="1:8" ht="17.25" customHeight="1" x14ac:dyDescent="0.25">
      <c r="A72" s="167">
        <v>2422</v>
      </c>
      <c r="B72" s="55" t="s">
        <v>73</v>
      </c>
      <c r="C72" s="55" t="s">
        <v>69</v>
      </c>
      <c r="D72" s="55" t="s">
        <v>69</v>
      </c>
      <c r="E72" s="168" t="s">
        <v>376</v>
      </c>
      <c r="F72" s="1">
        <f t="shared" si="2"/>
        <v>0</v>
      </c>
      <c r="G72" s="1"/>
      <c r="H72" s="1"/>
    </row>
    <row r="73" spans="1:8" ht="17.25" customHeight="1" x14ac:dyDescent="0.25">
      <c r="A73" s="167">
        <v>2423</v>
      </c>
      <c r="B73" s="55" t="s">
        <v>73</v>
      </c>
      <c r="C73" s="55" t="s">
        <v>69</v>
      </c>
      <c r="D73" s="55" t="s">
        <v>70</v>
      </c>
      <c r="E73" s="168" t="s">
        <v>377</v>
      </c>
      <c r="F73" s="1">
        <f t="shared" si="2"/>
        <v>0</v>
      </c>
      <c r="G73" s="1"/>
      <c r="H73" s="1"/>
    </row>
    <row r="74" spans="1:8" ht="17.25" customHeight="1" x14ac:dyDescent="0.25">
      <c r="A74" s="167">
        <v>2424</v>
      </c>
      <c r="B74" s="55" t="s">
        <v>73</v>
      </c>
      <c r="C74" s="55" t="s">
        <v>69</v>
      </c>
      <c r="D74" s="55" t="s">
        <v>316</v>
      </c>
      <c r="E74" s="168" t="s">
        <v>378</v>
      </c>
      <c r="F74" s="1">
        <f t="shared" si="2"/>
        <v>0</v>
      </c>
      <c r="G74" s="1"/>
      <c r="H74" s="1"/>
    </row>
    <row r="75" spans="1:8" ht="17.25" customHeight="1" x14ac:dyDescent="0.25">
      <c r="A75" s="167">
        <v>2430</v>
      </c>
      <c r="B75" s="54" t="s">
        <v>73</v>
      </c>
      <c r="C75" s="54" t="s">
        <v>70</v>
      </c>
      <c r="D75" s="54" t="s">
        <v>67</v>
      </c>
      <c r="E75" s="169" t="s">
        <v>379</v>
      </c>
      <c r="F75" s="1">
        <f t="shared" si="2"/>
        <v>0</v>
      </c>
      <c r="G75" s="1">
        <f>G76+G77+G78+G79+G80+G81</f>
        <v>0</v>
      </c>
      <c r="H75" s="1">
        <f>H76+H77+H78+H79+H80+H81</f>
        <v>0</v>
      </c>
    </row>
    <row r="76" spans="1:8" ht="17.25" hidden="1" customHeight="1" x14ac:dyDescent="0.25">
      <c r="A76" s="167">
        <v>2431</v>
      </c>
      <c r="B76" s="55" t="s">
        <v>73</v>
      </c>
      <c r="C76" s="55" t="s">
        <v>70</v>
      </c>
      <c r="D76" s="55" t="s">
        <v>68</v>
      </c>
      <c r="E76" s="168" t="s">
        <v>380</v>
      </c>
      <c r="F76" s="1">
        <f t="shared" ref="F76:F82" si="3">G76+H76</f>
        <v>0</v>
      </c>
      <c r="G76" s="1"/>
      <c r="H76" s="1"/>
    </row>
    <row r="77" spans="1:8" ht="17.25" hidden="1" customHeight="1" x14ac:dyDescent="0.25">
      <c r="A77" s="167">
        <v>2432</v>
      </c>
      <c r="B77" s="55" t="s">
        <v>73</v>
      </c>
      <c r="C77" s="55" t="s">
        <v>70</v>
      </c>
      <c r="D77" s="55" t="s">
        <v>69</v>
      </c>
      <c r="E77" s="168" t="s">
        <v>381</v>
      </c>
      <c r="F77" s="1">
        <f t="shared" si="3"/>
        <v>0</v>
      </c>
      <c r="G77" s="1"/>
      <c r="H77" s="1"/>
    </row>
    <row r="78" spans="1:8" ht="17.25" hidden="1" customHeight="1" x14ac:dyDescent="0.25">
      <c r="A78" s="167">
        <v>2433</v>
      </c>
      <c r="B78" s="55" t="s">
        <v>73</v>
      </c>
      <c r="C78" s="55" t="s">
        <v>70</v>
      </c>
      <c r="D78" s="55" t="s">
        <v>70</v>
      </c>
      <c r="E78" s="168" t="s">
        <v>382</v>
      </c>
      <c r="F78" s="1">
        <f t="shared" si="3"/>
        <v>0</v>
      </c>
      <c r="G78" s="1"/>
      <c r="H78" s="1"/>
    </row>
    <row r="79" spans="1:8" ht="17.25" hidden="1" customHeight="1" x14ac:dyDescent="0.25">
      <c r="A79" s="167">
        <v>2434</v>
      </c>
      <c r="B79" s="55" t="s">
        <v>73</v>
      </c>
      <c r="C79" s="55" t="s">
        <v>70</v>
      </c>
      <c r="D79" s="55" t="s">
        <v>316</v>
      </c>
      <c r="E79" s="168" t="s">
        <v>383</v>
      </c>
      <c r="F79" s="1">
        <f t="shared" si="3"/>
        <v>0</v>
      </c>
      <c r="G79" s="1"/>
      <c r="H79" s="1"/>
    </row>
    <row r="80" spans="1:8" ht="17.25" hidden="1" customHeight="1" x14ac:dyDescent="0.25">
      <c r="A80" s="167">
        <v>2435</v>
      </c>
      <c r="B80" s="55" t="s">
        <v>73</v>
      </c>
      <c r="C80" s="55" t="s">
        <v>70</v>
      </c>
      <c r="D80" s="55" t="s">
        <v>317</v>
      </c>
      <c r="E80" s="168" t="s">
        <v>384</v>
      </c>
      <c r="F80" s="1">
        <f t="shared" si="3"/>
        <v>0</v>
      </c>
      <c r="G80" s="1"/>
      <c r="H80" s="1"/>
    </row>
    <row r="81" spans="1:8" ht="17.25" hidden="1" customHeight="1" x14ac:dyDescent="0.25">
      <c r="A81" s="167">
        <v>2436</v>
      </c>
      <c r="B81" s="55" t="s">
        <v>73</v>
      </c>
      <c r="C81" s="55" t="s">
        <v>70</v>
      </c>
      <c r="D81" s="55" t="s">
        <v>336</v>
      </c>
      <c r="E81" s="168" t="s">
        <v>385</v>
      </c>
      <c r="F81" s="1">
        <f t="shared" si="3"/>
        <v>0</v>
      </c>
      <c r="G81" s="1"/>
      <c r="H81" s="1"/>
    </row>
    <row r="82" spans="1:8" ht="30.75" customHeight="1" x14ac:dyDescent="0.25">
      <c r="A82" s="167">
        <v>2440</v>
      </c>
      <c r="B82" s="54" t="s">
        <v>73</v>
      </c>
      <c r="C82" s="54" t="s">
        <v>316</v>
      </c>
      <c r="D82" s="54" t="s">
        <v>67</v>
      </c>
      <c r="E82" s="169" t="s">
        <v>386</v>
      </c>
      <c r="F82" s="1">
        <f t="shared" si="3"/>
        <v>0</v>
      </c>
      <c r="G82" s="1">
        <f>G83+G84+G85</f>
        <v>0</v>
      </c>
      <c r="H82" s="1">
        <f>H83+H84+H85</f>
        <v>0</v>
      </c>
    </row>
    <row r="83" spans="1:8" ht="31.5" hidden="1" customHeight="1" x14ac:dyDescent="0.25">
      <c r="A83" s="167">
        <v>2441</v>
      </c>
      <c r="B83" s="55" t="s">
        <v>73</v>
      </c>
      <c r="C83" s="55" t="s">
        <v>316</v>
      </c>
      <c r="D83" s="55" t="s">
        <v>68</v>
      </c>
      <c r="E83" s="168" t="s">
        <v>387</v>
      </c>
      <c r="F83" s="1">
        <f>G83+H83</f>
        <v>0</v>
      </c>
      <c r="G83" s="1"/>
      <c r="H83" s="1"/>
    </row>
    <row r="84" spans="1:8" ht="17.25" hidden="1" customHeight="1" x14ac:dyDescent="0.25">
      <c r="A84" s="167">
        <v>2442</v>
      </c>
      <c r="B84" s="55" t="s">
        <v>73</v>
      </c>
      <c r="C84" s="55" t="s">
        <v>316</v>
      </c>
      <c r="D84" s="55" t="s">
        <v>69</v>
      </c>
      <c r="E84" s="168" t="s">
        <v>388</v>
      </c>
      <c r="F84" s="1">
        <f>G84+H84</f>
        <v>0</v>
      </c>
      <c r="G84" s="1"/>
      <c r="H84" s="1"/>
    </row>
    <row r="85" spans="1:8" ht="17.25" hidden="1" customHeight="1" x14ac:dyDescent="0.25">
      <c r="A85" s="167">
        <v>2443</v>
      </c>
      <c r="B85" s="55" t="s">
        <v>73</v>
      </c>
      <c r="C85" s="55" t="s">
        <v>316</v>
      </c>
      <c r="D85" s="55" t="s">
        <v>70</v>
      </c>
      <c r="E85" s="168" t="s">
        <v>389</v>
      </c>
      <c r="F85" s="1">
        <f>G85+H85</f>
        <v>0</v>
      </c>
      <c r="G85" s="1"/>
      <c r="H85" s="1"/>
    </row>
    <row r="86" spans="1:8" ht="17.25" customHeight="1" x14ac:dyDescent="0.25">
      <c r="A86" s="167">
        <v>2450</v>
      </c>
      <c r="B86" s="54" t="s">
        <v>73</v>
      </c>
      <c r="C86" s="54" t="s">
        <v>317</v>
      </c>
      <c r="D86" s="54" t="s">
        <v>67</v>
      </c>
      <c r="E86" s="169" t="s">
        <v>390</v>
      </c>
      <c r="F86" s="1">
        <v>514</v>
      </c>
      <c r="G86" s="1" t="s">
        <v>800</v>
      </c>
      <c r="H86" s="1">
        <f>H87+H88+H89+H90+H91</f>
        <v>0</v>
      </c>
    </row>
    <row r="87" spans="1:8" ht="17.25" customHeight="1" x14ac:dyDescent="0.25">
      <c r="A87" s="167">
        <v>2451</v>
      </c>
      <c r="B87" s="55" t="s">
        <v>73</v>
      </c>
      <c r="C87" s="55" t="s">
        <v>317</v>
      </c>
      <c r="D87" s="55" t="s">
        <v>68</v>
      </c>
      <c r="E87" s="168" t="s">
        <v>391</v>
      </c>
      <c r="F87" s="1">
        <v>514</v>
      </c>
      <c r="G87" s="1">
        <v>514</v>
      </c>
      <c r="H87" s="1"/>
    </row>
    <row r="88" spans="1:8" ht="17.25" customHeight="1" x14ac:dyDescent="0.25">
      <c r="A88" s="167">
        <v>2452</v>
      </c>
      <c r="B88" s="55" t="s">
        <v>73</v>
      </c>
      <c r="C88" s="55" t="s">
        <v>317</v>
      </c>
      <c r="D88" s="55" t="s">
        <v>69</v>
      </c>
      <c r="E88" s="168" t="s">
        <v>392</v>
      </c>
      <c r="F88" s="1">
        <f t="shared" ref="F88:F92" si="4">G88+H88</f>
        <v>0</v>
      </c>
      <c r="G88" s="1"/>
      <c r="H88" s="1"/>
    </row>
    <row r="89" spans="1:8" ht="1.5" customHeight="1" x14ac:dyDescent="0.25">
      <c r="A89" s="167">
        <v>2453</v>
      </c>
      <c r="B89" s="55" t="s">
        <v>73</v>
      </c>
      <c r="C89" s="55" t="s">
        <v>317</v>
      </c>
      <c r="D89" s="55" t="s">
        <v>70</v>
      </c>
      <c r="E89" s="168" t="s">
        <v>393</v>
      </c>
      <c r="F89" s="1">
        <f t="shared" si="4"/>
        <v>0</v>
      </c>
      <c r="G89" s="1"/>
      <c r="H89" s="1"/>
    </row>
    <row r="90" spans="1:8" ht="17.25" hidden="1" customHeight="1" x14ac:dyDescent="0.25">
      <c r="A90" s="167">
        <v>2454</v>
      </c>
      <c r="B90" s="55" t="s">
        <v>73</v>
      </c>
      <c r="C90" s="55" t="s">
        <v>317</v>
      </c>
      <c r="D90" s="55" t="s">
        <v>316</v>
      </c>
      <c r="E90" s="168" t="s">
        <v>394</v>
      </c>
      <c r="F90" s="1">
        <f t="shared" si="4"/>
        <v>0</v>
      </c>
      <c r="G90" s="1"/>
      <c r="H90" s="1"/>
    </row>
    <row r="91" spans="1:8" ht="17.25" hidden="1" customHeight="1" x14ac:dyDescent="0.25">
      <c r="A91" s="167">
        <v>2455</v>
      </c>
      <c r="B91" s="55" t="s">
        <v>73</v>
      </c>
      <c r="C91" s="55" t="s">
        <v>317</v>
      </c>
      <c r="D91" s="55" t="s">
        <v>317</v>
      </c>
      <c r="E91" s="168" t="s">
        <v>395</v>
      </c>
      <c r="F91" s="1">
        <f t="shared" si="4"/>
        <v>0</v>
      </c>
      <c r="G91" s="1"/>
      <c r="H91" s="1"/>
    </row>
    <row r="92" spans="1:8" ht="17.25" customHeight="1" x14ac:dyDescent="0.25">
      <c r="A92" s="167">
        <v>2460</v>
      </c>
      <c r="B92" s="54" t="s">
        <v>73</v>
      </c>
      <c r="C92" s="54" t="s">
        <v>336</v>
      </c>
      <c r="D92" s="54" t="s">
        <v>67</v>
      </c>
      <c r="E92" s="169" t="s">
        <v>396</v>
      </c>
      <c r="F92" s="1">
        <f t="shared" si="4"/>
        <v>0</v>
      </c>
      <c r="G92" s="1">
        <f>G93</f>
        <v>0</v>
      </c>
      <c r="H92" s="1">
        <f>H93</f>
        <v>0</v>
      </c>
    </row>
    <row r="93" spans="1:8" ht="17.25" customHeight="1" x14ac:dyDescent="0.25">
      <c r="A93" s="167">
        <v>2461</v>
      </c>
      <c r="B93" s="55" t="s">
        <v>73</v>
      </c>
      <c r="C93" s="55" t="s">
        <v>336</v>
      </c>
      <c r="D93" s="55" t="s">
        <v>68</v>
      </c>
      <c r="E93" s="168" t="s">
        <v>397</v>
      </c>
      <c r="F93" s="1">
        <f t="shared" ref="F93:F99" si="5">G93+H93</f>
        <v>0</v>
      </c>
      <c r="G93" s="1"/>
      <c r="H93" s="1"/>
    </row>
    <row r="94" spans="1:8" ht="17.25" customHeight="1" x14ac:dyDescent="0.25">
      <c r="A94" s="167">
        <v>2470</v>
      </c>
      <c r="B94" s="54" t="s">
        <v>73</v>
      </c>
      <c r="C94" s="54" t="s">
        <v>339</v>
      </c>
      <c r="D94" s="54" t="s">
        <v>67</v>
      </c>
      <c r="E94" s="169" t="s">
        <v>398</v>
      </c>
      <c r="F94" s="1">
        <f t="shared" si="5"/>
        <v>0</v>
      </c>
      <c r="G94" s="1">
        <f>G95+G96+G97+G98</f>
        <v>0</v>
      </c>
      <c r="H94" s="1">
        <f>H95+H96+H97+H98</f>
        <v>0</v>
      </c>
    </row>
    <row r="95" spans="1:8" ht="29.25" hidden="1" customHeight="1" x14ac:dyDescent="0.25">
      <c r="A95" s="167">
        <v>2471</v>
      </c>
      <c r="B95" s="55" t="s">
        <v>73</v>
      </c>
      <c r="C95" s="55" t="s">
        <v>339</v>
      </c>
      <c r="D95" s="55" t="s">
        <v>68</v>
      </c>
      <c r="E95" s="168" t="s">
        <v>399</v>
      </c>
      <c r="F95" s="1">
        <f t="shared" si="5"/>
        <v>0</v>
      </c>
      <c r="G95" s="1"/>
      <c r="H95" s="1"/>
    </row>
    <row r="96" spans="1:8" ht="18.75" hidden="1" customHeight="1" x14ac:dyDescent="0.25">
      <c r="A96" s="167">
        <v>2472</v>
      </c>
      <c r="B96" s="55" t="s">
        <v>73</v>
      </c>
      <c r="C96" s="55" t="s">
        <v>339</v>
      </c>
      <c r="D96" s="55" t="s">
        <v>69</v>
      </c>
      <c r="E96" s="168" t="s">
        <v>400</v>
      </c>
      <c r="F96" s="1">
        <f t="shared" si="5"/>
        <v>0</v>
      </c>
      <c r="G96" s="1"/>
      <c r="H96" s="1"/>
    </row>
    <row r="97" spans="1:8" ht="18.75" hidden="1" customHeight="1" x14ac:dyDescent="0.25">
      <c r="A97" s="167">
        <v>2473</v>
      </c>
      <c r="B97" s="55" t="s">
        <v>73</v>
      </c>
      <c r="C97" s="55" t="s">
        <v>339</v>
      </c>
      <c r="D97" s="55" t="s">
        <v>70</v>
      </c>
      <c r="E97" s="168" t="s">
        <v>401</v>
      </c>
      <c r="F97" s="1">
        <f t="shared" si="5"/>
        <v>0</v>
      </c>
      <c r="G97" s="1"/>
      <c r="H97" s="1"/>
    </row>
    <row r="98" spans="1:8" ht="18.75" hidden="1" customHeight="1" x14ac:dyDescent="0.25">
      <c r="A98" s="167">
        <v>2474</v>
      </c>
      <c r="B98" s="55" t="s">
        <v>73</v>
      </c>
      <c r="C98" s="55" t="s">
        <v>339</v>
      </c>
      <c r="D98" s="55" t="s">
        <v>316</v>
      </c>
      <c r="E98" s="168" t="s">
        <v>402</v>
      </c>
      <c r="F98" s="1">
        <f t="shared" si="5"/>
        <v>0</v>
      </c>
      <c r="G98" s="1"/>
      <c r="H98" s="1"/>
    </row>
    <row r="99" spans="1:8" ht="30" customHeight="1" x14ac:dyDescent="0.25">
      <c r="A99" s="167">
        <v>2480</v>
      </c>
      <c r="B99" s="54" t="s">
        <v>73</v>
      </c>
      <c r="C99" s="54" t="s">
        <v>341</v>
      </c>
      <c r="D99" s="54" t="s">
        <v>67</v>
      </c>
      <c r="E99" s="169" t="s">
        <v>403</v>
      </c>
      <c r="F99" s="1">
        <f t="shared" si="5"/>
        <v>0</v>
      </c>
      <c r="G99" s="1">
        <f>G100+G101+G102+G103+G104+G105+G106</f>
        <v>0</v>
      </c>
      <c r="H99" s="1">
        <f>H100+H101+H102+H103+H104+H105+H106</f>
        <v>0</v>
      </c>
    </row>
    <row r="100" spans="1:8" ht="30.75" hidden="1" customHeight="1" x14ac:dyDescent="0.25">
      <c r="A100" s="167">
        <v>2481</v>
      </c>
      <c r="B100" s="55" t="s">
        <v>73</v>
      </c>
      <c r="C100" s="55" t="s">
        <v>341</v>
      </c>
      <c r="D100" s="55" t="s">
        <v>68</v>
      </c>
      <c r="E100" s="168" t="s">
        <v>404</v>
      </c>
      <c r="F100" s="1">
        <f t="shared" ref="F100:F107" si="6">G100+H100</f>
        <v>0</v>
      </c>
      <c r="G100" s="1"/>
      <c r="H100" s="1"/>
    </row>
    <row r="101" spans="1:8" ht="30.75" hidden="1" customHeight="1" x14ac:dyDescent="0.25">
      <c r="A101" s="167">
        <v>2482</v>
      </c>
      <c r="B101" s="55" t="s">
        <v>73</v>
      </c>
      <c r="C101" s="55" t="s">
        <v>341</v>
      </c>
      <c r="D101" s="55" t="s">
        <v>69</v>
      </c>
      <c r="E101" s="168" t="s">
        <v>405</v>
      </c>
      <c r="F101" s="1">
        <f t="shared" si="6"/>
        <v>0</v>
      </c>
      <c r="G101" s="1"/>
      <c r="H101" s="1"/>
    </row>
    <row r="102" spans="1:8" ht="30.75" hidden="1" customHeight="1" x14ac:dyDescent="0.25">
      <c r="A102" s="167">
        <v>2483</v>
      </c>
      <c r="B102" s="55" t="s">
        <v>73</v>
      </c>
      <c r="C102" s="55" t="s">
        <v>341</v>
      </c>
      <c r="D102" s="55" t="s">
        <v>70</v>
      </c>
      <c r="E102" s="168" t="s">
        <v>406</v>
      </c>
      <c r="F102" s="1">
        <f t="shared" si="6"/>
        <v>0</v>
      </c>
      <c r="G102" s="1"/>
      <c r="H102" s="1"/>
    </row>
    <row r="103" spans="1:8" ht="30.75" hidden="1" customHeight="1" x14ac:dyDescent="0.25">
      <c r="A103" s="167">
        <v>2484</v>
      </c>
      <c r="B103" s="55" t="s">
        <v>73</v>
      </c>
      <c r="C103" s="55" t="s">
        <v>341</v>
      </c>
      <c r="D103" s="55" t="s">
        <v>316</v>
      </c>
      <c r="E103" s="168" t="s">
        <v>407</v>
      </c>
      <c r="F103" s="1">
        <f t="shared" si="6"/>
        <v>0</v>
      </c>
      <c r="G103" s="1"/>
      <c r="H103" s="1"/>
    </row>
    <row r="104" spans="1:8" ht="21.75" hidden="1" customHeight="1" x14ac:dyDescent="0.25">
      <c r="A104" s="167">
        <v>2485</v>
      </c>
      <c r="B104" s="55" t="s">
        <v>73</v>
      </c>
      <c r="C104" s="55" t="s">
        <v>341</v>
      </c>
      <c r="D104" s="55" t="s">
        <v>317</v>
      </c>
      <c r="E104" s="168" t="s">
        <v>408</v>
      </c>
      <c r="F104" s="1">
        <f t="shared" si="6"/>
        <v>0</v>
      </c>
      <c r="G104" s="1"/>
      <c r="H104" s="1"/>
    </row>
    <row r="105" spans="1:8" ht="21.75" hidden="1" customHeight="1" x14ac:dyDescent="0.25">
      <c r="A105" s="167">
        <v>2486</v>
      </c>
      <c r="B105" s="55" t="s">
        <v>73</v>
      </c>
      <c r="C105" s="55" t="s">
        <v>341</v>
      </c>
      <c r="D105" s="55" t="s">
        <v>336</v>
      </c>
      <c r="E105" s="168" t="s">
        <v>409</v>
      </c>
      <c r="F105" s="1">
        <f t="shared" si="6"/>
        <v>0</v>
      </c>
      <c r="G105" s="1"/>
      <c r="H105" s="1"/>
    </row>
    <row r="106" spans="1:8" ht="41.25" hidden="1" customHeight="1" x14ac:dyDescent="0.25">
      <c r="A106" s="167">
        <v>2487</v>
      </c>
      <c r="B106" s="55" t="s">
        <v>73</v>
      </c>
      <c r="C106" s="55" t="s">
        <v>341</v>
      </c>
      <c r="D106" s="55" t="s">
        <v>339</v>
      </c>
      <c r="E106" s="168" t="s">
        <v>410</v>
      </c>
      <c r="F106" s="1">
        <f t="shared" si="6"/>
        <v>0</v>
      </c>
      <c r="G106" s="1"/>
      <c r="H106" s="1"/>
    </row>
    <row r="107" spans="1:8" ht="33.75" customHeight="1" x14ac:dyDescent="0.25">
      <c r="A107" s="167">
        <v>2490</v>
      </c>
      <c r="B107" s="54" t="s">
        <v>73</v>
      </c>
      <c r="C107" s="54" t="s">
        <v>411</v>
      </c>
      <c r="D107" s="54" t="s">
        <v>67</v>
      </c>
      <c r="E107" s="169" t="s">
        <v>412</v>
      </c>
      <c r="F107" s="1">
        <f t="shared" si="6"/>
        <v>0</v>
      </c>
      <c r="G107" s="1">
        <f>G108</f>
        <v>0</v>
      </c>
      <c r="H107" s="1">
        <f>H108</f>
        <v>0</v>
      </c>
    </row>
    <row r="108" spans="1:8" ht="21" hidden="1" customHeight="1" x14ac:dyDescent="0.25">
      <c r="A108" s="167">
        <v>2491</v>
      </c>
      <c r="B108" s="55" t="s">
        <v>73</v>
      </c>
      <c r="C108" s="55" t="s">
        <v>411</v>
      </c>
      <c r="D108" s="55" t="s">
        <v>68</v>
      </c>
      <c r="E108" s="168" t="s">
        <v>412</v>
      </c>
      <c r="F108" s="1">
        <f t="shared" ref="F108:F126" si="7">G108+H108</f>
        <v>0</v>
      </c>
      <c r="G108" s="1"/>
      <c r="H108" s="1"/>
    </row>
    <row r="109" spans="1:8" s="12" customFormat="1" ht="50.25" customHeight="1" x14ac:dyDescent="0.25">
      <c r="A109" s="163">
        <v>2500</v>
      </c>
      <c r="B109" s="54" t="s">
        <v>74</v>
      </c>
      <c r="C109" s="54" t="s">
        <v>67</v>
      </c>
      <c r="D109" s="54" t="s">
        <v>67</v>
      </c>
      <c r="E109" s="165" t="s">
        <v>413</v>
      </c>
      <c r="F109" s="15">
        <v>400</v>
      </c>
      <c r="G109" s="15">
        <v>400</v>
      </c>
      <c r="H109" s="15">
        <f>H110+H112+H114+H116+H118+H120</f>
        <v>0</v>
      </c>
    </row>
    <row r="110" spans="1:8" ht="18.75" customHeight="1" x14ac:dyDescent="0.25">
      <c r="A110" s="167">
        <v>2510</v>
      </c>
      <c r="B110" s="54" t="s">
        <v>74</v>
      </c>
      <c r="C110" s="54" t="s">
        <v>68</v>
      </c>
      <c r="D110" s="54" t="s">
        <v>67</v>
      </c>
      <c r="E110" s="169" t="s">
        <v>414</v>
      </c>
      <c r="F110" s="1">
        <v>400</v>
      </c>
      <c r="G110" s="1">
        <v>400</v>
      </c>
      <c r="H110" s="1">
        <f>H111</f>
        <v>0</v>
      </c>
    </row>
    <row r="111" spans="1:8" ht="18.75" customHeight="1" x14ac:dyDescent="0.25">
      <c r="A111" s="167">
        <v>2511</v>
      </c>
      <c r="B111" s="55" t="s">
        <v>74</v>
      </c>
      <c r="C111" s="55" t="s">
        <v>68</v>
      </c>
      <c r="D111" s="55" t="s">
        <v>68</v>
      </c>
      <c r="E111" s="168" t="s">
        <v>414</v>
      </c>
      <c r="F111" s="1">
        <v>400</v>
      </c>
      <c r="G111" s="1">
        <v>400</v>
      </c>
      <c r="H111" s="1"/>
    </row>
    <row r="112" spans="1:8" ht="18.75" customHeight="1" x14ac:dyDescent="0.25">
      <c r="A112" s="167">
        <v>2520</v>
      </c>
      <c r="B112" s="54" t="s">
        <v>74</v>
      </c>
      <c r="C112" s="54" t="s">
        <v>69</v>
      </c>
      <c r="D112" s="54" t="s">
        <v>67</v>
      </c>
      <c r="E112" s="169" t="s">
        <v>415</v>
      </c>
      <c r="F112" s="1">
        <f t="shared" si="7"/>
        <v>0</v>
      </c>
      <c r="G112" s="1">
        <f>G113</f>
        <v>0</v>
      </c>
      <c r="H112" s="1">
        <f>H113</f>
        <v>0</v>
      </c>
    </row>
    <row r="113" spans="1:8" ht="18.75" customHeight="1" x14ac:dyDescent="0.25">
      <c r="A113" s="167">
        <v>2521</v>
      </c>
      <c r="B113" s="55" t="s">
        <v>74</v>
      </c>
      <c r="C113" s="55" t="s">
        <v>69</v>
      </c>
      <c r="D113" s="55" t="s">
        <v>68</v>
      </c>
      <c r="E113" s="168" t="s">
        <v>416</v>
      </c>
      <c r="F113" s="1">
        <f t="shared" si="7"/>
        <v>0</v>
      </c>
      <c r="G113" s="1"/>
      <c r="H113" s="1"/>
    </row>
    <row r="114" spans="1:8" ht="18.75" customHeight="1" x14ac:dyDescent="0.25">
      <c r="A114" s="167">
        <v>2530</v>
      </c>
      <c r="B114" s="54" t="s">
        <v>74</v>
      </c>
      <c r="C114" s="54" t="s">
        <v>70</v>
      </c>
      <c r="D114" s="54" t="s">
        <v>67</v>
      </c>
      <c r="E114" s="169" t="s">
        <v>417</v>
      </c>
      <c r="F114" s="1">
        <f t="shared" si="7"/>
        <v>0</v>
      </c>
      <c r="G114" s="1">
        <f>G115</f>
        <v>0</v>
      </c>
      <c r="H114" s="1">
        <f>H115</f>
        <v>0</v>
      </c>
    </row>
    <row r="115" spans="1:8" ht="18.75" customHeight="1" x14ac:dyDescent="0.25">
      <c r="A115" s="167">
        <v>2531</v>
      </c>
      <c r="B115" s="55" t="s">
        <v>74</v>
      </c>
      <c r="C115" s="55" t="s">
        <v>70</v>
      </c>
      <c r="D115" s="55" t="s">
        <v>68</v>
      </c>
      <c r="E115" s="168" t="s">
        <v>417</v>
      </c>
      <c r="F115" s="1">
        <f t="shared" si="7"/>
        <v>0</v>
      </c>
      <c r="G115" s="1"/>
      <c r="H115" s="1"/>
    </row>
    <row r="116" spans="1:8" ht="18.75" customHeight="1" x14ac:dyDescent="0.25">
      <c r="A116" s="167">
        <v>2540</v>
      </c>
      <c r="B116" s="54" t="s">
        <v>74</v>
      </c>
      <c r="C116" s="54" t="s">
        <v>316</v>
      </c>
      <c r="D116" s="54" t="s">
        <v>67</v>
      </c>
      <c r="E116" s="169" t="s">
        <v>418</v>
      </c>
      <c r="F116" s="1">
        <f t="shared" si="7"/>
        <v>0</v>
      </c>
      <c r="G116" s="1">
        <f>G117</f>
        <v>0</v>
      </c>
      <c r="H116" s="1">
        <f>H117</f>
        <v>0</v>
      </c>
    </row>
    <row r="117" spans="1:8" ht="18.75" customHeight="1" x14ac:dyDescent="0.25">
      <c r="A117" s="167">
        <v>2541</v>
      </c>
      <c r="B117" s="55" t="s">
        <v>74</v>
      </c>
      <c r="C117" s="55" t="s">
        <v>316</v>
      </c>
      <c r="D117" s="55" t="s">
        <v>68</v>
      </c>
      <c r="E117" s="168" t="s">
        <v>418</v>
      </c>
      <c r="F117" s="1">
        <f t="shared" si="7"/>
        <v>0</v>
      </c>
      <c r="G117" s="1"/>
      <c r="H117" s="1"/>
    </row>
    <row r="118" spans="1:8" ht="33" customHeight="1" x14ac:dyDescent="0.25">
      <c r="A118" s="167">
        <v>2550</v>
      </c>
      <c r="B118" s="54" t="s">
        <v>74</v>
      </c>
      <c r="C118" s="54" t="s">
        <v>317</v>
      </c>
      <c r="D118" s="54" t="s">
        <v>67</v>
      </c>
      <c r="E118" s="169" t="s">
        <v>419</v>
      </c>
      <c r="F118" s="1">
        <f t="shared" si="7"/>
        <v>0</v>
      </c>
      <c r="G118" s="1">
        <f>G119</f>
        <v>0</v>
      </c>
      <c r="H118" s="1">
        <f>H119</f>
        <v>0</v>
      </c>
    </row>
    <row r="119" spans="1:8" ht="41.25" hidden="1" customHeight="1" x14ac:dyDescent="0.25">
      <c r="A119" s="167">
        <v>2551</v>
      </c>
      <c r="B119" s="55" t="s">
        <v>74</v>
      </c>
      <c r="C119" s="55" t="s">
        <v>317</v>
      </c>
      <c r="D119" s="55" t="s">
        <v>68</v>
      </c>
      <c r="E119" s="168" t="s">
        <v>419</v>
      </c>
      <c r="F119" s="1">
        <f t="shared" si="7"/>
        <v>0</v>
      </c>
      <c r="G119" s="1"/>
      <c r="H119" s="1"/>
    </row>
    <row r="120" spans="1:8" ht="27" customHeight="1" x14ac:dyDescent="0.25">
      <c r="A120" s="167">
        <v>2560</v>
      </c>
      <c r="B120" s="54" t="s">
        <v>74</v>
      </c>
      <c r="C120" s="54" t="s">
        <v>336</v>
      </c>
      <c r="D120" s="54" t="s">
        <v>67</v>
      </c>
      <c r="E120" s="169" t="s">
        <v>420</v>
      </c>
      <c r="F120" s="1">
        <f t="shared" si="7"/>
        <v>0</v>
      </c>
      <c r="G120" s="1">
        <f>G121</f>
        <v>0</v>
      </c>
      <c r="H120" s="1">
        <f>H121</f>
        <v>0</v>
      </c>
    </row>
    <row r="121" spans="1:8" ht="0.75" customHeight="1" x14ac:dyDescent="0.25">
      <c r="A121" s="167">
        <v>2561</v>
      </c>
      <c r="B121" s="55" t="s">
        <v>74</v>
      </c>
      <c r="C121" s="55" t="s">
        <v>336</v>
      </c>
      <c r="D121" s="55" t="s">
        <v>68</v>
      </c>
      <c r="E121" s="168" t="s">
        <v>420</v>
      </c>
      <c r="F121" s="1">
        <f t="shared" si="7"/>
        <v>0</v>
      </c>
      <c r="G121" s="1"/>
      <c r="H121" s="1"/>
    </row>
    <row r="122" spans="1:8" s="12" customFormat="1" ht="56.25" customHeight="1" x14ac:dyDescent="0.25">
      <c r="A122" s="163">
        <v>2600</v>
      </c>
      <c r="B122" s="54" t="s">
        <v>75</v>
      </c>
      <c r="C122" s="54" t="s">
        <v>67</v>
      </c>
      <c r="D122" s="54" t="s">
        <v>67</v>
      </c>
      <c r="E122" s="165" t="s">
        <v>421</v>
      </c>
      <c r="F122" s="15">
        <v>900</v>
      </c>
      <c r="G122" s="15">
        <v>900</v>
      </c>
      <c r="H122" s="15">
        <v>0</v>
      </c>
    </row>
    <row r="123" spans="1:8" ht="17.25" customHeight="1" x14ac:dyDescent="0.25">
      <c r="A123" s="167">
        <v>2610</v>
      </c>
      <c r="B123" s="54" t="s">
        <v>75</v>
      </c>
      <c r="C123" s="54" t="s">
        <v>68</v>
      </c>
      <c r="D123" s="54" t="s">
        <v>67</v>
      </c>
      <c r="E123" s="169" t="s">
        <v>422</v>
      </c>
      <c r="F123" s="1">
        <f t="shared" si="7"/>
        <v>0</v>
      </c>
      <c r="G123" s="1">
        <f>G124</f>
        <v>0</v>
      </c>
      <c r="H123" s="1">
        <f>H124</f>
        <v>0</v>
      </c>
    </row>
    <row r="124" spans="1:8" ht="17.25" customHeight="1" x14ac:dyDescent="0.25">
      <c r="A124" s="167">
        <v>2611</v>
      </c>
      <c r="B124" s="55" t="s">
        <v>75</v>
      </c>
      <c r="C124" s="55" t="s">
        <v>68</v>
      </c>
      <c r="D124" s="55" t="s">
        <v>68</v>
      </c>
      <c r="E124" s="168" t="s">
        <v>423</v>
      </c>
      <c r="F124" s="1">
        <f t="shared" si="7"/>
        <v>0</v>
      </c>
      <c r="G124" s="1"/>
      <c r="H124" s="1"/>
    </row>
    <row r="125" spans="1:8" ht="17.25" customHeight="1" x14ac:dyDescent="0.25">
      <c r="A125" s="167">
        <v>2620</v>
      </c>
      <c r="B125" s="54" t="s">
        <v>75</v>
      </c>
      <c r="C125" s="54" t="s">
        <v>69</v>
      </c>
      <c r="D125" s="54" t="s">
        <v>67</v>
      </c>
      <c r="E125" s="169" t="s">
        <v>424</v>
      </c>
      <c r="F125" s="1">
        <f t="shared" si="7"/>
        <v>0</v>
      </c>
      <c r="G125" s="1">
        <f>G126</f>
        <v>0</v>
      </c>
      <c r="H125" s="1">
        <f>H126</f>
        <v>0</v>
      </c>
    </row>
    <row r="126" spans="1:8" ht="17.25" customHeight="1" x14ac:dyDescent="0.25">
      <c r="A126" s="167">
        <v>2621</v>
      </c>
      <c r="B126" s="55" t="s">
        <v>75</v>
      </c>
      <c r="C126" s="55" t="s">
        <v>69</v>
      </c>
      <c r="D126" s="55" t="s">
        <v>68</v>
      </c>
      <c r="E126" s="168" t="s">
        <v>424</v>
      </c>
      <c r="F126" s="1">
        <f t="shared" si="7"/>
        <v>0</v>
      </c>
      <c r="G126" s="1"/>
      <c r="H126" s="1"/>
    </row>
    <row r="127" spans="1:8" ht="17.25" customHeight="1" x14ac:dyDescent="0.25">
      <c r="A127" s="167">
        <v>2630</v>
      </c>
      <c r="B127" s="54" t="s">
        <v>75</v>
      </c>
      <c r="C127" s="54" t="s">
        <v>70</v>
      </c>
      <c r="D127" s="54" t="s">
        <v>67</v>
      </c>
      <c r="E127" s="169" t="s">
        <v>425</v>
      </c>
      <c r="F127" s="1">
        <v>9286.7000000000007</v>
      </c>
      <c r="G127" s="1">
        <v>500</v>
      </c>
      <c r="H127" s="1">
        <v>0</v>
      </c>
    </row>
    <row r="128" spans="1:8" s="13" customFormat="1" ht="17.25" customHeight="1" x14ac:dyDescent="0.25">
      <c r="A128" s="167"/>
      <c r="B128" s="54"/>
      <c r="C128" s="54"/>
      <c r="D128" s="54"/>
      <c r="E128" s="168" t="s">
        <v>233</v>
      </c>
      <c r="F128" s="1"/>
      <c r="G128" s="31"/>
      <c r="H128" s="31"/>
    </row>
    <row r="129" spans="1:8" ht="17.25" customHeight="1" x14ac:dyDescent="0.25">
      <c r="A129" s="167">
        <v>2631</v>
      </c>
      <c r="B129" s="55" t="s">
        <v>75</v>
      </c>
      <c r="C129" s="55" t="s">
        <v>70</v>
      </c>
      <c r="D129" s="55" t="s">
        <v>68</v>
      </c>
      <c r="E129" s="168" t="s">
        <v>426</v>
      </c>
      <c r="F129" s="1">
        <v>9286.7000000000007</v>
      </c>
      <c r="G129" s="1">
        <v>500</v>
      </c>
      <c r="H129" s="1">
        <v>0</v>
      </c>
    </row>
    <row r="130" spans="1:8" ht="17.25" customHeight="1" x14ac:dyDescent="0.25">
      <c r="A130" s="167">
        <v>2640</v>
      </c>
      <c r="B130" s="54" t="s">
        <v>75</v>
      </c>
      <c r="C130" s="54" t="s">
        <v>316</v>
      </c>
      <c r="D130" s="54" t="s">
        <v>67</v>
      </c>
      <c r="E130" s="169" t="s">
        <v>427</v>
      </c>
      <c r="F130" s="1">
        <v>400</v>
      </c>
      <c r="G130" s="1">
        <v>400</v>
      </c>
      <c r="H130" s="1"/>
    </row>
    <row r="131" spans="1:8" s="13" customFormat="1" ht="17.25" customHeight="1" x14ac:dyDescent="0.25">
      <c r="A131" s="167"/>
      <c r="B131" s="54"/>
      <c r="C131" s="54"/>
      <c r="D131" s="54"/>
      <c r="E131" s="168" t="s">
        <v>233</v>
      </c>
      <c r="F131" s="1"/>
      <c r="G131" s="31"/>
      <c r="H131" s="31"/>
    </row>
    <row r="132" spans="1:8" ht="17.25" customHeight="1" x14ac:dyDescent="0.25">
      <c r="A132" s="167">
        <v>2641</v>
      </c>
      <c r="B132" s="55" t="s">
        <v>75</v>
      </c>
      <c r="C132" s="55" t="s">
        <v>316</v>
      </c>
      <c r="D132" s="55" t="s">
        <v>68</v>
      </c>
      <c r="E132" s="168" t="s">
        <v>428</v>
      </c>
      <c r="F132" s="1">
        <v>400</v>
      </c>
      <c r="G132" s="1">
        <v>400</v>
      </c>
      <c r="H132" s="1"/>
    </row>
    <row r="133" spans="1:8" ht="29.25" customHeight="1" x14ac:dyDescent="0.25">
      <c r="A133" s="167">
        <v>2650</v>
      </c>
      <c r="B133" s="54" t="s">
        <v>75</v>
      </c>
      <c r="C133" s="54" t="s">
        <v>317</v>
      </c>
      <c r="D133" s="54" t="s">
        <v>67</v>
      </c>
      <c r="E133" s="169" t="s">
        <v>429</v>
      </c>
      <c r="F133" s="1">
        <f t="shared" ref="F133:F162" si="8">G133+H133</f>
        <v>0</v>
      </c>
      <c r="G133" s="1">
        <f>G134</f>
        <v>0</v>
      </c>
      <c r="H133" s="1">
        <f>H134</f>
        <v>0</v>
      </c>
    </row>
    <row r="134" spans="1:8" ht="41.25" customHeight="1" x14ac:dyDescent="0.25">
      <c r="A134" s="167">
        <v>2651</v>
      </c>
      <c r="B134" s="55" t="s">
        <v>75</v>
      </c>
      <c r="C134" s="55" t="s">
        <v>317</v>
      </c>
      <c r="D134" s="55" t="s">
        <v>68</v>
      </c>
      <c r="E134" s="168" t="s">
        <v>429</v>
      </c>
      <c r="F134" s="1">
        <f t="shared" si="8"/>
        <v>0</v>
      </c>
      <c r="G134" s="1"/>
      <c r="H134" s="1"/>
    </row>
    <row r="135" spans="1:8" ht="41.25" customHeight="1" x14ac:dyDescent="0.25">
      <c r="A135" s="167">
        <v>2660</v>
      </c>
      <c r="B135" s="54" t="s">
        <v>75</v>
      </c>
      <c r="C135" s="54" t="s">
        <v>336</v>
      </c>
      <c r="D135" s="54" t="s">
        <v>67</v>
      </c>
      <c r="E135" s="169" t="s">
        <v>430</v>
      </c>
      <c r="F135" s="1">
        <f t="shared" si="8"/>
        <v>0</v>
      </c>
      <c r="G135" s="1">
        <f>G136</f>
        <v>0</v>
      </c>
      <c r="H135" s="1">
        <f>H136</f>
        <v>0</v>
      </c>
    </row>
    <row r="136" spans="1:8" ht="41.25" customHeight="1" x14ac:dyDescent="0.25">
      <c r="A136" s="167">
        <v>2661</v>
      </c>
      <c r="B136" s="55" t="s">
        <v>75</v>
      </c>
      <c r="C136" s="55" t="s">
        <v>336</v>
      </c>
      <c r="D136" s="55" t="s">
        <v>68</v>
      </c>
      <c r="E136" s="168" t="s">
        <v>430</v>
      </c>
      <c r="F136" s="1">
        <f t="shared" si="8"/>
        <v>0</v>
      </c>
      <c r="G136" s="1"/>
      <c r="H136" s="1"/>
    </row>
    <row r="137" spans="1:8" s="12" customFormat="1" ht="36" customHeight="1" x14ac:dyDescent="0.25">
      <c r="A137" s="163">
        <v>2700</v>
      </c>
      <c r="B137" s="54" t="s">
        <v>76</v>
      </c>
      <c r="C137" s="54" t="s">
        <v>67</v>
      </c>
      <c r="D137" s="54" t="s">
        <v>67</v>
      </c>
      <c r="E137" s="189" t="s">
        <v>431</v>
      </c>
      <c r="F137" s="15">
        <f t="shared" si="8"/>
        <v>0</v>
      </c>
      <c r="G137" s="15">
        <f>G138+G142+G147+G152+G154+G156</f>
        <v>0</v>
      </c>
      <c r="H137" s="15">
        <f>H138+H142+H147+H152+H154+H156</f>
        <v>0</v>
      </c>
    </row>
    <row r="138" spans="1:8" ht="17.25" hidden="1" customHeight="1" x14ac:dyDescent="0.25">
      <c r="A138" s="167">
        <v>2710</v>
      </c>
      <c r="B138" s="54" t="s">
        <v>76</v>
      </c>
      <c r="C138" s="54" t="s">
        <v>68</v>
      </c>
      <c r="D138" s="54" t="s">
        <v>67</v>
      </c>
      <c r="E138" s="169" t="s">
        <v>432</v>
      </c>
      <c r="F138" s="1">
        <f t="shared" si="8"/>
        <v>0</v>
      </c>
      <c r="G138" s="1">
        <f>G139+G140+G141</f>
        <v>0</v>
      </c>
      <c r="H138" s="1">
        <f>H139+H140+H141</f>
        <v>0</v>
      </c>
    </row>
    <row r="139" spans="1:8" ht="17.25" hidden="1" customHeight="1" x14ac:dyDescent="0.25">
      <c r="A139" s="167">
        <v>2711</v>
      </c>
      <c r="B139" s="55" t="s">
        <v>76</v>
      </c>
      <c r="C139" s="55" t="s">
        <v>68</v>
      </c>
      <c r="D139" s="55" t="s">
        <v>68</v>
      </c>
      <c r="E139" s="168" t="s">
        <v>433</v>
      </c>
      <c r="F139" s="1">
        <f t="shared" si="8"/>
        <v>0</v>
      </c>
      <c r="G139" s="1"/>
      <c r="H139" s="1"/>
    </row>
    <row r="140" spans="1:8" ht="17.25" hidden="1" customHeight="1" x14ac:dyDescent="0.25">
      <c r="A140" s="167">
        <v>2712</v>
      </c>
      <c r="B140" s="55" t="s">
        <v>76</v>
      </c>
      <c r="C140" s="55" t="s">
        <v>68</v>
      </c>
      <c r="D140" s="55" t="s">
        <v>69</v>
      </c>
      <c r="E140" s="168" t="s">
        <v>434</v>
      </c>
      <c r="F140" s="1">
        <f t="shared" si="8"/>
        <v>0</v>
      </c>
      <c r="G140" s="1"/>
      <c r="H140" s="1"/>
    </row>
    <row r="141" spans="1:8" ht="16.5" hidden="1" customHeight="1" x14ac:dyDescent="0.25">
      <c r="A141" s="167">
        <v>2713</v>
      </c>
      <c r="B141" s="55" t="s">
        <v>76</v>
      </c>
      <c r="C141" s="55" t="s">
        <v>68</v>
      </c>
      <c r="D141" s="55" t="s">
        <v>70</v>
      </c>
      <c r="E141" s="168" t="s">
        <v>435</v>
      </c>
      <c r="F141" s="1">
        <f t="shared" si="8"/>
        <v>0</v>
      </c>
      <c r="G141" s="1"/>
      <c r="H141" s="1"/>
    </row>
    <row r="142" spans="1:8" ht="17.25" hidden="1" customHeight="1" x14ac:dyDescent="0.25">
      <c r="A142" s="167">
        <v>2720</v>
      </c>
      <c r="B142" s="54" t="s">
        <v>76</v>
      </c>
      <c r="C142" s="54" t="s">
        <v>69</v>
      </c>
      <c r="D142" s="54" t="s">
        <v>67</v>
      </c>
      <c r="E142" s="169" t="s">
        <v>436</v>
      </c>
      <c r="F142" s="1">
        <f t="shared" si="8"/>
        <v>0</v>
      </c>
      <c r="G142" s="1">
        <f>G143+G144+G145+G146</f>
        <v>0</v>
      </c>
      <c r="H142" s="1">
        <f>H143+H144+H145+H146</f>
        <v>0</v>
      </c>
    </row>
    <row r="143" spans="1:8" ht="17.25" hidden="1" customHeight="1" x14ac:dyDescent="0.25">
      <c r="A143" s="167">
        <v>2721</v>
      </c>
      <c r="B143" s="55" t="s">
        <v>76</v>
      </c>
      <c r="C143" s="55" t="s">
        <v>69</v>
      </c>
      <c r="D143" s="55" t="s">
        <v>68</v>
      </c>
      <c r="E143" s="168" t="s">
        <v>437</v>
      </c>
      <c r="F143" s="1">
        <f t="shared" si="8"/>
        <v>0</v>
      </c>
      <c r="G143" s="1"/>
      <c r="H143" s="1"/>
    </row>
    <row r="144" spans="1:8" ht="17.25" hidden="1" customHeight="1" x14ac:dyDescent="0.25">
      <c r="A144" s="167">
        <v>2722</v>
      </c>
      <c r="B144" s="55" t="s">
        <v>76</v>
      </c>
      <c r="C144" s="55" t="s">
        <v>69</v>
      </c>
      <c r="D144" s="55" t="s">
        <v>69</v>
      </c>
      <c r="E144" s="168" t="s">
        <v>438</v>
      </c>
      <c r="F144" s="1">
        <f t="shared" si="8"/>
        <v>0</v>
      </c>
      <c r="G144" s="1"/>
      <c r="H144" s="1"/>
    </row>
    <row r="145" spans="1:8" ht="17.25" hidden="1" customHeight="1" x14ac:dyDescent="0.25">
      <c r="A145" s="167">
        <v>2723</v>
      </c>
      <c r="B145" s="55" t="s">
        <v>76</v>
      </c>
      <c r="C145" s="55" t="s">
        <v>69</v>
      </c>
      <c r="D145" s="55" t="s">
        <v>70</v>
      </c>
      <c r="E145" s="168" t="s">
        <v>439</v>
      </c>
      <c r="F145" s="1">
        <f t="shared" si="8"/>
        <v>0</v>
      </c>
      <c r="G145" s="1"/>
      <c r="H145" s="1"/>
    </row>
    <row r="146" spans="1:8" ht="17.25" hidden="1" customHeight="1" x14ac:dyDescent="0.25">
      <c r="A146" s="167">
        <v>2724</v>
      </c>
      <c r="B146" s="55" t="s">
        <v>76</v>
      </c>
      <c r="C146" s="55" t="s">
        <v>69</v>
      </c>
      <c r="D146" s="55" t="s">
        <v>316</v>
      </c>
      <c r="E146" s="168" t="s">
        <v>440</v>
      </c>
      <c r="F146" s="1">
        <f t="shared" si="8"/>
        <v>0</v>
      </c>
      <c r="G146" s="1"/>
      <c r="H146" s="1"/>
    </row>
    <row r="147" spans="1:8" ht="17.25" hidden="1" customHeight="1" x14ac:dyDescent="0.25">
      <c r="A147" s="167">
        <v>2730</v>
      </c>
      <c r="B147" s="54" t="s">
        <v>76</v>
      </c>
      <c r="C147" s="54" t="s">
        <v>70</v>
      </c>
      <c r="D147" s="54" t="s">
        <v>67</v>
      </c>
      <c r="E147" s="169" t="s">
        <v>441</v>
      </c>
      <c r="F147" s="1">
        <f t="shared" si="8"/>
        <v>0</v>
      </c>
      <c r="G147" s="1">
        <f>G148+G149+G150+G151</f>
        <v>0</v>
      </c>
      <c r="H147" s="1">
        <f>H148+H149+H150+H151</f>
        <v>0</v>
      </c>
    </row>
    <row r="148" spans="1:8" ht="17.25" hidden="1" customHeight="1" x14ac:dyDescent="0.25">
      <c r="A148" s="167">
        <v>2731</v>
      </c>
      <c r="B148" s="55" t="s">
        <v>76</v>
      </c>
      <c r="C148" s="55" t="s">
        <v>70</v>
      </c>
      <c r="D148" s="55" t="s">
        <v>68</v>
      </c>
      <c r="E148" s="168" t="s">
        <v>442</v>
      </c>
      <c r="F148" s="1">
        <f t="shared" si="8"/>
        <v>0</v>
      </c>
      <c r="G148" s="1"/>
      <c r="H148" s="1"/>
    </row>
    <row r="149" spans="1:8" ht="17.25" hidden="1" customHeight="1" x14ac:dyDescent="0.25">
      <c r="A149" s="167">
        <v>2732</v>
      </c>
      <c r="B149" s="55" t="s">
        <v>76</v>
      </c>
      <c r="C149" s="55" t="s">
        <v>70</v>
      </c>
      <c r="D149" s="55" t="s">
        <v>69</v>
      </c>
      <c r="E149" s="168" t="s">
        <v>443</v>
      </c>
      <c r="F149" s="1">
        <f t="shared" si="8"/>
        <v>0</v>
      </c>
      <c r="G149" s="1"/>
      <c r="H149" s="1"/>
    </row>
    <row r="150" spans="1:8" ht="17.25" hidden="1" customHeight="1" x14ac:dyDescent="0.25">
      <c r="A150" s="167">
        <v>2733</v>
      </c>
      <c r="B150" s="55" t="s">
        <v>76</v>
      </c>
      <c r="C150" s="55" t="s">
        <v>70</v>
      </c>
      <c r="D150" s="55" t="s">
        <v>70</v>
      </c>
      <c r="E150" s="168" t="s">
        <v>444</v>
      </c>
      <c r="F150" s="1">
        <f t="shared" si="8"/>
        <v>0</v>
      </c>
      <c r="G150" s="1"/>
      <c r="H150" s="1"/>
    </row>
    <row r="151" spans="1:8" ht="17.25" hidden="1" customHeight="1" x14ac:dyDescent="0.25">
      <c r="A151" s="167">
        <v>2734</v>
      </c>
      <c r="B151" s="55" t="s">
        <v>76</v>
      </c>
      <c r="C151" s="55" t="s">
        <v>70</v>
      </c>
      <c r="D151" s="55" t="s">
        <v>316</v>
      </c>
      <c r="E151" s="168" t="s">
        <v>445</v>
      </c>
      <c r="F151" s="1">
        <f t="shared" si="8"/>
        <v>0</v>
      </c>
      <c r="G151" s="1"/>
      <c r="H151" s="1"/>
    </row>
    <row r="152" spans="1:8" ht="17.25" hidden="1" customHeight="1" x14ac:dyDescent="0.25">
      <c r="A152" s="167">
        <v>2740</v>
      </c>
      <c r="B152" s="54" t="s">
        <v>76</v>
      </c>
      <c r="C152" s="54" t="s">
        <v>316</v>
      </c>
      <c r="D152" s="54" t="s">
        <v>67</v>
      </c>
      <c r="E152" s="169" t="s">
        <v>446</v>
      </c>
      <c r="F152" s="1">
        <f t="shared" si="8"/>
        <v>0</v>
      </c>
      <c r="G152" s="1">
        <f>G153</f>
        <v>0</v>
      </c>
      <c r="H152" s="1">
        <f>H153</f>
        <v>0</v>
      </c>
    </row>
    <row r="153" spans="1:8" ht="17.25" hidden="1" customHeight="1" x14ac:dyDescent="0.25">
      <c r="A153" s="167">
        <v>2741</v>
      </c>
      <c r="B153" s="55" t="s">
        <v>76</v>
      </c>
      <c r="C153" s="55" t="s">
        <v>316</v>
      </c>
      <c r="D153" s="55" t="s">
        <v>68</v>
      </c>
      <c r="E153" s="168" t="s">
        <v>446</v>
      </c>
      <c r="F153" s="1">
        <f t="shared" si="8"/>
        <v>0</v>
      </c>
      <c r="G153" s="1"/>
      <c r="H153" s="1"/>
    </row>
    <row r="154" spans="1:8" ht="17.25" hidden="1" customHeight="1" x14ac:dyDescent="0.25">
      <c r="A154" s="167">
        <v>2750</v>
      </c>
      <c r="B154" s="54" t="s">
        <v>76</v>
      </c>
      <c r="C154" s="54" t="s">
        <v>317</v>
      </c>
      <c r="D154" s="54" t="s">
        <v>67</v>
      </c>
      <c r="E154" s="169" t="s">
        <v>447</v>
      </c>
      <c r="F154" s="1">
        <f t="shared" si="8"/>
        <v>0</v>
      </c>
      <c r="G154" s="1">
        <f>G155</f>
        <v>0</v>
      </c>
      <c r="H154" s="1">
        <f>H155</f>
        <v>0</v>
      </c>
    </row>
    <row r="155" spans="1:8" ht="17.25" hidden="1" customHeight="1" x14ac:dyDescent="0.25">
      <c r="A155" s="167">
        <v>2751</v>
      </c>
      <c r="B155" s="55" t="s">
        <v>76</v>
      </c>
      <c r="C155" s="55" t="s">
        <v>317</v>
      </c>
      <c r="D155" s="55" t="s">
        <v>68</v>
      </c>
      <c r="E155" s="168" t="s">
        <v>447</v>
      </c>
      <c r="F155" s="1">
        <f t="shared" si="8"/>
        <v>0</v>
      </c>
      <c r="G155" s="1"/>
      <c r="H155" s="1"/>
    </row>
    <row r="156" spans="1:8" ht="17.25" hidden="1" customHeight="1" x14ac:dyDescent="0.25">
      <c r="A156" s="167">
        <v>2760</v>
      </c>
      <c r="B156" s="54" t="s">
        <v>76</v>
      </c>
      <c r="C156" s="54" t="s">
        <v>336</v>
      </c>
      <c r="D156" s="54" t="s">
        <v>67</v>
      </c>
      <c r="E156" s="169" t="s">
        <v>448</v>
      </c>
      <c r="F156" s="1">
        <f t="shared" si="8"/>
        <v>0</v>
      </c>
      <c r="G156" s="1">
        <f>G157+G158</f>
        <v>0</v>
      </c>
      <c r="H156" s="1">
        <f>H157+H158</f>
        <v>0</v>
      </c>
    </row>
    <row r="157" spans="1:8" ht="17.25" hidden="1" customHeight="1" x14ac:dyDescent="0.25">
      <c r="A157" s="167">
        <v>2761</v>
      </c>
      <c r="B157" s="55" t="s">
        <v>76</v>
      </c>
      <c r="C157" s="55" t="s">
        <v>336</v>
      </c>
      <c r="D157" s="55" t="s">
        <v>68</v>
      </c>
      <c r="E157" s="168" t="s">
        <v>449</v>
      </c>
      <c r="F157" s="1">
        <f t="shared" si="8"/>
        <v>0</v>
      </c>
      <c r="G157" s="1"/>
      <c r="H157" s="1"/>
    </row>
    <row r="158" spans="1:8" ht="17.25" hidden="1" customHeight="1" x14ac:dyDescent="0.25">
      <c r="A158" s="167">
        <v>2762</v>
      </c>
      <c r="B158" s="55" t="s">
        <v>76</v>
      </c>
      <c r="C158" s="55" t="s">
        <v>336</v>
      </c>
      <c r="D158" s="55" t="s">
        <v>69</v>
      </c>
      <c r="E158" s="168" t="s">
        <v>448</v>
      </c>
      <c r="F158" s="1">
        <f t="shared" si="8"/>
        <v>0</v>
      </c>
      <c r="G158" s="1"/>
      <c r="H158" s="1"/>
    </row>
    <row r="159" spans="1:8" s="12" customFormat="1" ht="38.25" customHeight="1" x14ac:dyDescent="0.25">
      <c r="A159" s="163">
        <v>2800</v>
      </c>
      <c r="B159" s="54" t="s">
        <v>77</v>
      </c>
      <c r="C159" s="54" t="s">
        <v>67</v>
      </c>
      <c r="D159" s="54" t="s">
        <v>67</v>
      </c>
      <c r="E159" s="189" t="s">
        <v>450</v>
      </c>
      <c r="F159" s="15">
        <f t="shared" si="8"/>
        <v>0</v>
      </c>
      <c r="G159" s="15">
        <f>G160+G162+G170+G174+G178+G180</f>
        <v>0</v>
      </c>
      <c r="H159" s="15">
        <f>H160+H162+H170+H174+H178+H180</f>
        <v>0</v>
      </c>
    </row>
    <row r="160" spans="1:8" ht="21.75" hidden="1" customHeight="1" x14ac:dyDescent="0.25">
      <c r="A160" s="167">
        <v>2810</v>
      </c>
      <c r="B160" s="55" t="s">
        <v>77</v>
      </c>
      <c r="C160" s="55" t="s">
        <v>68</v>
      </c>
      <c r="D160" s="55" t="s">
        <v>67</v>
      </c>
      <c r="E160" s="169" t="s">
        <v>451</v>
      </c>
      <c r="F160" s="1">
        <f t="shared" si="8"/>
        <v>0</v>
      </c>
      <c r="G160" s="1">
        <f>G161</f>
        <v>0</v>
      </c>
      <c r="H160" s="1">
        <f>H161</f>
        <v>0</v>
      </c>
    </row>
    <row r="161" spans="1:8" ht="21.75" hidden="1" customHeight="1" x14ac:dyDescent="0.25">
      <c r="A161" s="167">
        <v>2811</v>
      </c>
      <c r="B161" s="55" t="s">
        <v>77</v>
      </c>
      <c r="C161" s="55" t="s">
        <v>68</v>
      </c>
      <c r="D161" s="55" t="s">
        <v>68</v>
      </c>
      <c r="E161" s="168" t="s">
        <v>451</v>
      </c>
      <c r="F161" s="1">
        <f t="shared" si="8"/>
        <v>0</v>
      </c>
      <c r="G161" s="1"/>
      <c r="H161" s="1"/>
    </row>
    <row r="162" spans="1:8" ht="21.75" hidden="1" customHeight="1" x14ac:dyDescent="0.25">
      <c r="A162" s="167">
        <v>2820</v>
      </c>
      <c r="B162" s="54" t="s">
        <v>77</v>
      </c>
      <c r="C162" s="54" t="s">
        <v>69</v>
      </c>
      <c r="D162" s="54" t="s">
        <v>67</v>
      </c>
      <c r="E162" s="169" t="s">
        <v>452</v>
      </c>
      <c r="F162" s="1">
        <f t="shared" si="8"/>
        <v>0</v>
      </c>
      <c r="G162" s="1">
        <f>G163+G164+G165+G166+G167+G168+G169</f>
        <v>0</v>
      </c>
      <c r="H162" s="1">
        <f>H163+H164+H165+H166+H167+H168+H169</f>
        <v>0</v>
      </c>
    </row>
    <row r="163" spans="1:8" ht="21.75" hidden="1" customHeight="1" x14ac:dyDescent="0.25">
      <c r="A163" s="167">
        <v>2821</v>
      </c>
      <c r="B163" s="55" t="s">
        <v>77</v>
      </c>
      <c r="C163" s="55" t="s">
        <v>69</v>
      </c>
      <c r="D163" s="55" t="s">
        <v>68</v>
      </c>
      <c r="E163" s="168" t="s">
        <v>453</v>
      </c>
      <c r="F163" s="1">
        <f t="shared" ref="F163:F170" si="9">G163+H163</f>
        <v>0</v>
      </c>
      <c r="G163" s="1"/>
      <c r="H163" s="1"/>
    </row>
    <row r="164" spans="1:8" ht="21.75" hidden="1" customHeight="1" x14ac:dyDescent="0.25">
      <c r="A164" s="167">
        <v>2822</v>
      </c>
      <c r="B164" s="55" t="s">
        <v>77</v>
      </c>
      <c r="C164" s="55" t="s">
        <v>69</v>
      </c>
      <c r="D164" s="55" t="s">
        <v>69</v>
      </c>
      <c r="E164" s="168" t="s">
        <v>454</v>
      </c>
      <c r="F164" s="1">
        <f t="shared" si="9"/>
        <v>0</v>
      </c>
      <c r="G164" s="1"/>
      <c r="H164" s="1"/>
    </row>
    <row r="165" spans="1:8" ht="21.75" hidden="1" customHeight="1" x14ac:dyDescent="0.25">
      <c r="A165" s="167">
        <v>2823</v>
      </c>
      <c r="B165" s="55" t="s">
        <v>77</v>
      </c>
      <c r="C165" s="55" t="s">
        <v>69</v>
      </c>
      <c r="D165" s="55" t="s">
        <v>70</v>
      </c>
      <c r="E165" s="168" t="s">
        <v>455</v>
      </c>
      <c r="F165" s="1">
        <f t="shared" si="9"/>
        <v>0</v>
      </c>
      <c r="G165" s="1"/>
      <c r="H165" s="1"/>
    </row>
    <row r="166" spans="1:8" ht="21.75" hidden="1" customHeight="1" x14ac:dyDescent="0.25">
      <c r="A166" s="167">
        <v>2824</v>
      </c>
      <c r="B166" s="55" t="s">
        <v>77</v>
      </c>
      <c r="C166" s="55" t="s">
        <v>69</v>
      </c>
      <c r="D166" s="55" t="s">
        <v>316</v>
      </c>
      <c r="E166" s="168" t="s">
        <v>456</v>
      </c>
      <c r="F166" s="1">
        <f t="shared" si="9"/>
        <v>0</v>
      </c>
      <c r="G166" s="1"/>
      <c r="H166" s="1"/>
    </row>
    <row r="167" spans="1:8" ht="21.75" hidden="1" customHeight="1" x14ac:dyDescent="0.25">
      <c r="A167" s="167">
        <v>2825</v>
      </c>
      <c r="B167" s="55" t="s">
        <v>77</v>
      </c>
      <c r="C167" s="55" t="s">
        <v>69</v>
      </c>
      <c r="D167" s="55" t="s">
        <v>317</v>
      </c>
      <c r="E167" s="168" t="s">
        <v>457</v>
      </c>
      <c r="F167" s="1">
        <f t="shared" si="9"/>
        <v>0</v>
      </c>
      <c r="G167" s="1"/>
      <c r="H167" s="1"/>
    </row>
    <row r="168" spans="1:8" ht="6.75" hidden="1" customHeight="1" x14ac:dyDescent="0.25">
      <c r="A168" s="167">
        <v>2826</v>
      </c>
      <c r="B168" s="55" t="s">
        <v>77</v>
      </c>
      <c r="C168" s="55" t="s">
        <v>69</v>
      </c>
      <c r="D168" s="55" t="s">
        <v>336</v>
      </c>
      <c r="E168" s="168" t="s">
        <v>458</v>
      </c>
      <c r="F168" s="1">
        <f t="shared" si="9"/>
        <v>0</v>
      </c>
      <c r="G168" s="1"/>
      <c r="H168" s="1"/>
    </row>
    <row r="169" spans="1:8" ht="41.25" hidden="1" customHeight="1" x14ac:dyDescent="0.25">
      <c r="A169" s="167">
        <v>2827</v>
      </c>
      <c r="B169" s="55" t="s">
        <v>77</v>
      </c>
      <c r="C169" s="55" t="s">
        <v>69</v>
      </c>
      <c r="D169" s="55" t="s">
        <v>339</v>
      </c>
      <c r="E169" s="168" t="s">
        <v>459</v>
      </c>
      <c r="F169" s="1">
        <f t="shared" si="9"/>
        <v>0</v>
      </c>
      <c r="G169" s="1"/>
      <c r="H169" s="1"/>
    </row>
    <row r="170" spans="1:8" ht="41.25" hidden="1" customHeight="1" x14ac:dyDescent="0.25">
      <c r="A170" s="167">
        <v>2830</v>
      </c>
      <c r="B170" s="54" t="s">
        <v>77</v>
      </c>
      <c r="C170" s="54" t="s">
        <v>70</v>
      </c>
      <c r="D170" s="54" t="s">
        <v>67</v>
      </c>
      <c r="E170" s="169" t="s">
        <v>460</v>
      </c>
      <c r="F170" s="1">
        <f t="shared" si="9"/>
        <v>0</v>
      </c>
      <c r="G170" s="1">
        <f>G171+G172+G173</f>
        <v>0</v>
      </c>
      <c r="H170" s="1">
        <f>H171+H172+H173</f>
        <v>0</v>
      </c>
    </row>
    <row r="171" spans="1:8" ht="20.25" hidden="1" customHeight="1" x14ac:dyDescent="0.25">
      <c r="A171" s="167">
        <v>2831</v>
      </c>
      <c r="B171" s="55" t="s">
        <v>77</v>
      </c>
      <c r="C171" s="55" t="s">
        <v>70</v>
      </c>
      <c r="D171" s="55" t="s">
        <v>68</v>
      </c>
      <c r="E171" s="168" t="s">
        <v>461</v>
      </c>
      <c r="F171" s="1">
        <f t="shared" ref="F171:F181" si="10">G171+H171</f>
        <v>0</v>
      </c>
      <c r="G171" s="1"/>
      <c r="H171" s="1"/>
    </row>
    <row r="172" spans="1:8" ht="20.25" hidden="1" customHeight="1" x14ac:dyDescent="0.25">
      <c r="A172" s="167">
        <v>2832</v>
      </c>
      <c r="B172" s="55" t="s">
        <v>77</v>
      </c>
      <c r="C172" s="55" t="s">
        <v>70</v>
      </c>
      <c r="D172" s="55" t="s">
        <v>69</v>
      </c>
      <c r="E172" s="168" t="s">
        <v>462</v>
      </c>
      <c r="F172" s="1">
        <f t="shared" si="10"/>
        <v>0</v>
      </c>
      <c r="G172" s="1"/>
      <c r="H172" s="1"/>
    </row>
    <row r="173" spans="1:8" ht="20.25" hidden="1" customHeight="1" x14ac:dyDescent="0.25">
      <c r="A173" s="167">
        <v>2833</v>
      </c>
      <c r="B173" s="55" t="s">
        <v>77</v>
      </c>
      <c r="C173" s="55" t="s">
        <v>70</v>
      </c>
      <c r="D173" s="55" t="s">
        <v>70</v>
      </c>
      <c r="E173" s="168" t="s">
        <v>463</v>
      </c>
      <c r="F173" s="1">
        <f t="shared" si="10"/>
        <v>0</v>
      </c>
      <c r="G173" s="1"/>
      <c r="H173" s="1"/>
    </row>
    <row r="174" spans="1:8" ht="20.25" hidden="1" customHeight="1" x14ac:dyDescent="0.25">
      <c r="A174" s="167">
        <v>2840</v>
      </c>
      <c r="B174" s="54" t="s">
        <v>77</v>
      </c>
      <c r="C174" s="54" t="s">
        <v>316</v>
      </c>
      <c r="D174" s="54" t="s">
        <v>67</v>
      </c>
      <c r="E174" s="169" t="s">
        <v>464</v>
      </c>
      <c r="F174" s="1">
        <f t="shared" si="10"/>
        <v>0</v>
      </c>
      <c r="G174" s="1">
        <f>G175+G176+G177</f>
        <v>0</v>
      </c>
      <c r="H174" s="1">
        <f>H175+H176+H177</f>
        <v>0</v>
      </c>
    </row>
    <row r="175" spans="1:8" ht="20.25" hidden="1" customHeight="1" x14ac:dyDescent="0.25">
      <c r="A175" s="167">
        <v>2841</v>
      </c>
      <c r="B175" s="55" t="s">
        <v>77</v>
      </c>
      <c r="C175" s="55" t="s">
        <v>316</v>
      </c>
      <c r="D175" s="55" t="s">
        <v>68</v>
      </c>
      <c r="E175" s="168" t="s">
        <v>465</v>
      </c>
      <c r="F175" s="1">
        <f t="shared" si="10"/>
        <v>0</v>
      </c>
      <c r="G175" s="1"/>
      <c r="H175" s="1"/>
    </row>
    <row r="176" spans="1:8" ht="41.25" hidden="1" customHeight="1" x14ac:dyDescent="0.25">
      <c r="A176" s="167">
        <v>2842</v>
      </c>
      <c r="B176" s="55" t="s">
        <v>77</v>
      </c>
      <c r="C176" s="55" t="s">
        <v>316</v>
      </c>
      <c r="D176" s="55" t="s">
        <v>69</v>
      </c>
      <c r="E176" s="168" t="s">
        <v>466</v>
      </c>
      <c r="F176" s="1">
        <f t="shared" si="10"/>
        <v>0</v>
      </c>
      <c r="G176" s="1"/>
      <c r="H176" s="1"/>
    </row>
    <row r="177" spans="1:8" ht="20.25" hidden="1" customHeight="1" x14ac:dyDescent="0.25">
      <c r="A177" s="167">
        <v>2843</v>
      </c>
      <c r="B177" s="55" t="s">
        <v>77</v>
      </c>
      <c r="C177" s="55" t="s">
        <v>316</v>
      </c>
      <c r="D177" s="55" t="s">
        <v>70</v>
      </c>
      <c r="E177" s="168" t="s">
        <v>464</v>
      </c>
      <c r="F177" s="1">
        <f t="shared" si="10"/>
        <v>0</v>
      </c>
      <c r="G177" s="1"/>
      <c r="H177" s="1"/>
    </row>
    <row r="178" spans="1:8" ht="41.25" hidden="1" customHeight="1" x14ac:dyDescent="0.25">
      <c r="A178" s="167">
        <v>2850</v>
      </c>
      <c r="B178" s="54" t="s">
        <v>77</v>
      </c>
      <c r="C178" s="54" t="s">
        <v>317</v>
      </c>
      <c r="D178" s="54" t="s">
        <v>67</v>
      </c>
      <c r="E178" s="173" t="s">
        <v>467</v>
      </c>
      <c r="F178" s="1">
        <f t="shared" si="10"/>
        <v>0</v>
      </c>
      <c r="G178" s="1">
        <f>G179</f>
        <v>0</v>
      </c>
      <c r="H178" s="1">
        <f>H179</f>
        <v>0</v>
      </c>
    </row>
    <row r="179" spans="1:8" ht="41.25" hidden="1" customHeight="1" x14ac:dyDescent="0.25">
      <c r="A179" s="167">
        <v>2851</v>
      </c>
      <c r="B179" s="54" t="s">
        <v>77</v>
      </c>
      <c r="C179" s="54" t="s">
        <v>317</v>
      </c>
      <c r="D179" s="54" t="s">
        <v>68</v>
      </c>
      <c r="E179" s="174" t="s">
        <v>467</v>
      </c>
      <c r="F179" s="1">
        <f t="shared" si="10"/>
        <v>0</v>
      </c>
      <c r="G179" s="1"/>
      <c r="H179" s="1"/>
    </row>
    <row r="180" spans="1:8" ht="30" hidden="1" customHeight="1" x14ac:dyDescent="0.25">
      <c r="A180" s="167">
        <v>2860</v>
      </c>
      <c r="B180" s="54" t="s">
        <v>77</v>
      </c>
      <c r="C180" s="54" t="s">
        <v>336</v>
      </c>
      <c r="D180" s="54" t="s">
        <v>67</v>
      </c>
      <c r="E180" s="173" t="s">
        <v>468</v>
      </c>
      <c r="F180" s="1">
        <f t="shared" si="10"/>
        <v>0</v>
      </c>
      <c r="G180" s="1">
        <f>G181</f>
        <v>0</v>
      </c>
      <c r="H180" s="1">
        <f>H181</f>
        <v>0</v>
      </c>
    </row>
    <row r="181" spans="1:8" ht="21" hidden="1" customHeight="1" x14ac:dyDescent="0.25">
      <c r="A181" s="167">
        <v>2861</v>
      </c>
      <c r="B181" s="55" t="s">
        <v>77</v>
      </c>
      <c r="C181" s="55" t="s">
        <v>336</v>
      </c>
      <c r="D181" s="55" t="s">
        <v>68</v>
      </c>
      <c r="E181" s="174" t="s">
        <v>468</v>
      </c>
      <c r="F181" s="1">
        <f t="shared" si="10"/>
        <v>0</v>
      </c>
      <c r="G181" s="1"/>
      <c r="H181" s="1"/>
    </row>
    <row r="182" spans="1:8" s="12" customFormat="1" ht="41.25" customHeight="1" x14ac:dyDescent="0.25">
      <c r="A182" s="163">
        <v>2900</v>
      </c>
      <c r="B182" s="54" t="s">
        <v>78</v>
      </c>
      <c r="C182" s="54" t="s">
        <v>67</v>
      </c>
      <c r="D182" s="54" t="s">
        <v>67</v>
      </c>
      <c r="E182" s="165" t="s">
        <v>469</v>
      </c>
      <c r="F182" s="15">
        <v>17042</v>
      </c>
      <c r="G182" s="15">
        <v>17042</v>
      </c>
      <c r="H182" s="15"/>
    </row>
    <row r="183" spans="1:8" ht="17.25" customHeight="1" x14ac:dyDescent="0.25">
      <c r="A183" s="167">
        <v>2910</v>
      </c>
      <c r="B183" s="54" t="s">
        <v>78</v>
      </c>
      <c r="C183" s="54" t="s">
        <v>68</v>
      </c>
      <c r="D183" s="54" t="s">
        <v>67</v>
      </c>
      <c r="E183" s="169" t="s">
        <v>470</v>
      </c>
      <c r="F183" s="1">
        <v>17042</v>
      </c>
      <c r="G183" s="1">
        <v>17042</v>
      </c>
      <c r="H183" s="1"/>
    </row>
    <row r="184" spans="1:8" s="13" customFormat="1" ht="17.25" customHeight="1" x14ac:dyDescent="0.25">
      <c r="A184" s="167"/>
      <c r="B184" s="54"/>
      <c r="C184" s="54"/>
      <c r="D184" s="54"/>
      <c r="E184" s="168" t="s">
        <v>233</v>
      </c>
      <c r="F184" s="1"/>
      <c r="G184" s="31"/>
      <c r="H184" s="31"/>
    </row>
    <row r="185" spans="1:8" ht="17.25" customHeight="1" x14ac:dyDescent="0.25">
      <c r="A185" s="167">
        <v>2911</v>
      </c>
      <c r="B185" s="55" t="s">
        <v>78</v>
      </c>
      <c r="C185" s="55" t="s">
        <v>68</v>
      </c>
      <c r="D185" s="55" t="s">
        <v>68</v>
      </c>
      <c r="E185" s="168" t="s">
        <v>471</v>
      </c>
      <c r="F185" s="1">
        <v>17042</v>
      </c>
      <c r="G185" s="1">
        <v>17042</v>
      </c>
      <c r="H185" s="1"/>
    </row>
    <row r="186" spans="1:8" ht="17.25" customHeight="1" x14ac:dyDescent="0.25">
      <c r="A186" s="167">
        <v>2912</v>
      </c>
      <c r="B186" s="55" t="s">
        <v>78</v>
      </c>
      <c r="C186" s="55" t="s">
        <v>68</v>
      </c>
      <c r="D186" s="55" t="s">
        <v>69</v>
      </c>
      <c r="E186" s="168" t="s">
        <v>472</v>
      </c>
      <c r="F186" s="1">
        <f t="shared" ref="F186:F222" si="11">G186+H186</f>
        <v>0</v>
      </c>
      <c r="G186" s="1"/>
      <c r="H186" s="1"/>
    </row>
    <row r="187" spans="1:8" ht="17.25" customHeight="1" x14ac:dyDescent="0.25">
      <c r="A187" s="167">
        <v>2920</v>
      </c>
      <c r="B187" s="54" t="s">
        <v>78</v>
      </c>
      <c r="C187" s="54" t="s">
        <v>69</v>
      </c>
      <c r="D187" s="54" t="s">
        <v>67</v>
      </c>
      <c r="E187" s="169" t="s">
        <v>473</v>
      </c>
      <c r="F187" s="1">
        <f t="shared" si="11"/>
        <v>0</v>
      </c>
      <c r="G187" s="1">
        <f>G188+G189</f>
        <v>0</v>
      </c>
      <c r="H187" s="1">
        <f>H188+H189</f>
        <v>0</v>
      </c>
    </row>
    <row r="188" spans="1:8" ht="17.25" customHeight="1" x14ac:dyDescent="0.25">
      <c r="A188" s="167">
        <v>2921</v>
      </c>
      <c r="B188" s="55" t="s">
        <v>78</v>
      </c>
      <c r="C188" s="55" t="s">
        <v>69</v>
      </c>
      <c r="D188" s="55" t="s">
        <v>68</v>
      </c>
      <c r="E188" s="168" t="s">
        <v>474</v>
      </c>
      <c r="F188" s="1">
        <f t="shared" si="11"/>
        <v>0</v>
      </c>
      <c r="G188" s="1"/>
      <c r="H188" s="1"/>
    </row>
    <row r="189" spans="1:8" ht="17.25" customHeight="1" x14ac:dyDescent="0.25">
      <c r="A189" s="167">
        <v>2922</v>
      </c>
      <c r="B189" s="55" t="s">
        <v>78</v>
      </c>
      <c r="C189" s="55" t="s">
        <v>69</v>
      </c>
      <c r="D189" s="55" t="s">
        <v>69</v>
      </c>
      <c r="E189" s="168" t="s">
        <v>475</v>
      </c>
      <c r="F189" s="1">
        <f t="shared" si="11"/>
        <v>0</v>
      </c>
      <c r="G189" s="1"/>
      <c r="H189" s="1"/>
    </row>
    <row r="190" spans="1:8" ht="33" customHeight="1" x14ac:dyDescent="0.25">
      <c r="A190" s="167">
        <v>2930</v>
      </c>
      <c r="B190" s="54" t="s">
        <v>78</v>
      </c>
      <c r="C190" s="54" t="s">
        <v>70</v>
      </c>
      <c r="D190" s="54" t="s">
        <v>67</v>
      </c>
      <c r="E190" s="169" t="s">
        <v>476</v>
      </c>
      <c r="F190" s="1">
        <f t="shared" si="11"/>
        <v>0</v>
      </c>
      <c r="G190" s="1">
        <f>G191+G192</f>
        <v>0</v>
      </c>
      <c r="H190" s="1">
        <f>H191+H192</f>
        <v>0</v>
      </c>
    </row>
    <row r="191" spans="1:8" ht="16.5" hidden="1" customHeight="1" x14ac:dyDescent="0.25">
      <c r="A191" s="167">
        <v>2931</v>
      </c>
      <c r="B191" s="55" t="s">
        <v>78</v>
      </c>
      <c r="C191" s="55" t="s">
        <v>70</v>
      </c>
      <c r="D191" s="55" t="s">
        <v>68</v>
      </c>
      <c r="E191" s="168" t="s">
        <v>477</v>
      </c>
      <c r="F191" s="1">
        <f t="shared" si="11"/>
        <v>0</v>
      </c>
      <c r="G191" s="1"/>
      <c r="H191" s="1"/>
    </row>
    <row r="192" spans="1:8" ht="16.5" hidden="1" customHeight="1" x14ac:dyDescent="0.25">
      <c r="A192" s="167">
        <v>2932</v>
      </c>
      <c r="B192" s="55" t="s">
        <v>78</v>
      </c>
      <c r="C192" s="55" t="s">
        <v>70</v>
      </c>
      <c r="D192" s="55" t="s">
        <v>69</v>
      </c>
      <c r="E192" s="168" t="s">
        <v>478</v>
      </c>
      <c r="F192" s="1">
        <f t="shared" si="11"/>
        <v>0</v>
      </c>
      <c r="G192" s="1"/>
      <c r="H192" s="1"/>
    </row>
    <row r="193" spans="1:8" ht="16.5" hidden="1" customHeight="1" x14ac:dyDescent="0.25">
      <c r="A193" s="167">
        <v>2940</v>
      </c>
      <c r="B193" s="54" t="s">
        <v>78</v>
      </c>
      <c r="C193" s="54" t="s">
        <v>316</v>
      </c>
      <c r="D193" s="54" t="s">
        <v>67</v>
      </c>
      <c r="E193" s="169" t="s">
        <v>479</v>
      </c>
      <c r="F193" s="1">
        <f t="shared" si="11"/>
        <v>0</v>
      </c>
      <c r="G193" s="1"/>
      <c r="H193" s="1">
        <f>H194+H195</f>
        <v>0</v>
      </c>
    </row>
    <row r="194" spans="1:8" ht="16.5" hidden="1" customHeight="1" x14ac:dyDescent="0.25">
      <c r="A194" s="167">
        <v>2941</v>
      </c>
      <c r="B194" s="55" t="s">
        <v>78</v>
      </c>
      <c r="C194" s="55" t="s">
        <v>316</v>
      </c>
      <c r="D194" s="55" t="s">
        <v>68</v>
      </c>
      <c r="E194" s="168" t="s">
        <v>480</v>
      </c>
      <c r="F194" s="1">
        <f t="shared" si="11"/>
        <v>0</v>
      </c>
      <c r="G194" s="1"/>
      <c r="H194" s="1"/>
    </row>
    <row r="195" spans="1:8" ht="16.5" hidden="1" customHeight="1" x14ac:dyDescent="0.25">
      <c r="A195" s="167">
        <v>2942</v>
      </c>
      <c r="B195" s="55" t="s">
        <v>78</v>
      </c>
      <c r="C195" s="55" t="s">
        <v>316</v>
      </c>
      <c r="D195" s="55" t="s">
        <v>69</v>
      </c>
      <c r="E195" s="168" t="s">
        <v>481</v>
      </c>
      <c r="F195" s="1">
        <f t="shared" si="11"/>
        <v>0</v>
      </c>
      <c r="G195" s="1"/>
      <c r="H195" s="1"/>
    </row>
    <row r="196" spans="1:8" ht="16.5" hidden="1" customHeight="1" x14ac:dyDescent="0.25">
      <c r="A196" s="167">
        <v>2950</v>
      </c>
      <c r="B196" s="54" t="s">
        <v>78</v>
      </c>
      <c r="C196" s="54" t="s">
        <v>317</v>
      </c>
      <c r="D196" s="54" t="s">
        <v>67</v>
      </c>
      <c r="E196" s="169" t="s">
        <v>482</v>
      </c>
      <c r="F196" s="1">
        <f t="shared" si="11"/>
        <v>0</v>
      </c>
      <c r="G196" s="1">
        <f>G197+G198</f>
        <v>0</v>
      </c>
      <c r="H196" s="1">
        <f>H197+H198</f>
        <v>0</v>
      </c>
    </row>
    <row r="197" spans="1:8" ht="16.5" hidden="1" customHeight="1" x14ac:dyDescent="0.25">
      <c r="A197" s="167">
        <v>2951</v>
      </c>
      <c r="B197" s="55" t="s">
        <v>78</v>
      </c>
      <c r="C197" s="55" t="s">
        <v>317</v>
      </c>
      <c r="D197" s="55" t="s">
        <v>68</v>
      </c>
      <c r="E197" s="168" t="s">
        <v>483</v>
      </c>
      <c r="F197" s="1">
        <f t="shared" si="11"/>
        <v>0</v>
      </c>
      <c r="G197" s="1"/>
      <c r="H197" s="1"/>
    </row>
    <row r="198" spans="1:8" ht="16.5" hidden="1" customHeight="1" x14ac:dyDescent="0.25">
      <c r="A198" s="167">
        <v>2952</v>
      </c>
      <c r="B198" s="55" t="s">
        <v>78</v>
      </c>
      <c r="C198" s="55" t="s">
        <v>317</v>
      </c>
      <c r="D198" s="55" t="s">
        <v>69</v>
      </c>
      <c r="E198" s="168" t="s">
        <v>484</v>
      </c>
      <c r="F198" s="1">
        <f t="shared" si="11"/>
        <v>0</v>
      </c>
      <c r="G198" s="1"/>
      <c r="H198" s="1"/>
    </row>
    <row r="199" spans="1:8" ht="16.5" hidden="1" customHeight="1" x14ac:dyDescent="0.25">
      <c r="A199" s="167">
        <v>2960</v>
      </c>
      <c r="B199" s="54" t="s">
        <v>78</v>
      </c>
      <c r="C199" s="54" t="s">
        <v>336</v>
      </c>
      <c r="D199" s="54" t="s">
        <v>67</v>
      </c>
      <c r="E199" s="169" t="s">
        <v>485</v>
      </c>
      <c r="F199" s="1">
        <f t="shared" si="11"/>
        <v>0</v>
      </c>
      <c r="G199" s="1">
        <f>G200</f>
        <v>0</v>
      </c>
      <c r="H199" s="1">
        <f>H200</f>
        <v>0</v>
      </c>
    </row>
    <row r="200" spans="1:8" ht="16.5" hidden="1" customHeight="1" x14ac:dyDescent="0.25">
      <c r="A200" s="167">
        <v>2961</v>
      </c>
      <c r="B200" s="55" t="s">
        <v>78</v>
      </c>
      <c r="C200" s="55" t="s">
        <v>336</v>
      </c>
      <c r="D200" s="55" t="s">
        <v>68</v>
      </c>
      <c r="E200" s="168" t="s">
        <v>485</v>
      </c>
      <c r="F200" s="1">
        <f t="shared" si="11"/>
        <v>0</v>
      </c>
      <c r="G200" s="1"/>
      <c r="H200" s="1"/>
    </row>
    <row r="201" spans="1:8" ht="32.25" hidden="1" customHeight="1" x14ac:dyDescent="0.25">
      <c r="A201" s="167">
        <v>2970</v>
      </c>
      <c r="B201" s="54" t="s">
        <v>78</v>
      </c>
      <c r="C201" s="54" t="s">
        <v>339</v>
      </c>
      <c r="D201" s="54" t="s">
        <v>67</v>
      </c>
      <c r="E201" s="169" t="s">
        <v>486</v>
      </c>
      <c r="F201" s="1">
        <f t="shared" si="11"/>
        <v>0</v>
      </c>
      <c r="G201" s="1">
        <f>G202</f>
        <v>0</v>
      </c>
      <c r="H201" s="1">
        <f>H202</f>
        <v>0</v>
      </c>
    </row>
    <row r="202" spans="1:8" ht="18.75" hidden="1" customHeight="1" x14ac:dyDescent="0.25">
      <c r="A202" s="167">
        <v>2971</v>
      </c>
      <c r="B202" s="55" t="s">
        <v>78</v>
      </c>
      <c r="C202" s="55" t="s">
        <v>339</v>
      </c>
      <c r="D202" s="55" t="s">
        <v>68</v>
      </c>
      <c r="E202" s="168" t="s">
        <v>486</v>
      </c>
      <c r="F202" s="1">
        <f t="shared" si="11"/>
        <v>0</v>
      </c>
      <c r="G202" s="1"/>
      <c r="H202" s="1"/>
    </row>
    <row r="203" spans="1:8" ht="18.75" customHeight="1" x14ac:dyDescent="0.25">
      <c r="A203" s="167">
        <v>2980</v>
      </c>
      <c r="B203" s="54" t="s">
        <v>78</v>
      </c>
      <c r="C203" s="54" t="s">
        <v>341</v>
      </c>
      <c r="D203" s="54" t="s">
        <v>67</v>
      </c>
      <c r="E203" s="169" t="s">
        <v>487</v>
      </c>
      <c r="F203" s="1">
        <f t="shared" si="11"/>
        <v>0</v>
      </c>
      <c r="G203" s="1">
        <f>G204</f>
        <v>0</v>
      </c>
      <c r="H203" s="1">
        <f>H204</f>
        <v>0</v>
      </c>
    </row>
    <row r="204" spans="1:8" ht="18.75" customHeight="1" x14ac:dyDescent="0.25">
      <c r="A204" s="167">
        <v>2981</v>
      </c>
      <c r="B204" s="55" t="s">
        <v>78</v>
      </c>
      <c r="C204" s="55" t="s">
        <v>341</v>
      </c>
      <c r="D204" s="55" t="s">
        <v>68</v>
      </c>
      <c r="E204" s="168" t="s">
        <v>487</v>
      </c>
      <c r="F204" s="1">
        <f t="shared" si="11"/>
        <v>0</v>
      </c>
      <c r="G204" s="1"/>
      <c r="H204" s="1"/>
    </row>
    <row r="205" spans="1:8" s="12" customFormat="1" ht="41.25" customHeight="1" x14ac:dyDescent="0.25">
      <c r="A205" s="163">
        <v>3000</v>
      </c>
      <c r="B205" s="54" t="s">
        <v>79</v>
      </c>
      <c r="C205" s="54" t="s">
        <v>67</v>
      </c>
      <c r="D205" s="54" t="s">
        <v>67</v>
      </c>
      <c r="E205" s="165" t="s">
        <v>488</v>
      </c>
      <c r="F205" s="15">
        <v>500</v>
      </c>
      <c r="G205" s="15">
        <v>500</v>
      </c>
      <c r="H205" s="15">
        <f>H206+H209+H211+H213+H215+H217+H219+H221+H223</f>
        <v>0</v>
      </c>
    </row>
    <row r="206" spans="1:8" ht="19.5" customHeight="1" x14ac:dyDescent="0.25">
      <c r="A206" s="167">
        <v>3010</v>
      </c>
      <c r="B206" s="54" t="s">
        <v>79</v>
      </c>
      <c r="C206" s="54" t="s">
        <v>68</v>
      </c>
      <c r="D206" s="54" t="s">
        <v>67</v>
      </c>
      <c r="E206" s="169" t="s">
        <v>489</v>
      </c>
      <c r="F206" s="1">
        <f t="shared" si="11"/>
        <v>0</v>
      </c>
      <c r="G206" s="1">
        <f>G207+G208</f>
        <v>0</v>
      </c>
      <c r="H206" s="1">
        <f>H207+H208</f>
        <v>0</v>
      </c>
    </row>
    <row r="207" spans="1:8" ht="19.5" customHeight="1" x14ac:dyDescent="0.25">
      <c r="A207" s="167">
        <v>3011</v>
      </c>
      <c r="B207" s="55" t="s">
        <v>79</v>
      </c>
      <c r="C207" s="55" t="s">
        <v>68</v>
      </c>
      <c r="D207" s="55" t="s">
        <v>68</v>
      </c>
      <c r="E207" s="168" t="s">
        <v>490</v>
      </c>
      <c r="F207" s="1">
        <f t="shared" si="11"/>
        <v>0</v>
      </c>
      <c r="G207" s="1"/>
      <c r="H207" s="1"/>
    </row>
    <row r="208" spans="1:8" ht="19.5" customHeight="1" x14ac:dyDescent="0.25">
      <c r="A208" s="167">
        <v>3012</v>
      </c>
      <c r="B208" s="55" t="s">
        <v>79</v>
      </c>
      <c r="C208" s="55" t="s">
        <v>68</v>
      </c>
      <c r="D208" s="55" t="s">
        <v>69</v>
      </c>
      <c r="E208" s="168" t="s">
        <v>491</v>
      </c>
      <c r="F208" s="1">
        <f t="shared" si="11"/>
        <v>0</v>
      </c>
      <c r="G208" s="1"/>
      <c r="H208" s="1"/>
    </row>
    <row r="209" spans="1:8" ht="19.5" customHeight="1" x14ac:dyDescent="0.25">
      <c r="A209" s="167">
        <v>3020</v>
      </c>
      <c r="B209" s="54" t="s">
        <v>79</v>
      </c>
      <c r="C209" s="54" t="s">
        <v>69</v>
      </c>
      <c r="D209" s="54" t="s">
        <v>67</v>
      </c>
      <c r="E209" s="169" t="s">
        <v>492</v>
      </c>
      <c r="F209" s="1">
        <f t="shared" si="11"/>
        <v>0</v>
      </c>
      <c r="G209" s="1">
        <f>G210</f>
        <v>0</v>
      </c>
      <c r="H209" s="1">
        <f>H210</f>
        <v>0</v>
      </c>
    </row>
    <row r="210" spans="1:8" ht="19.5" customHeight="1" x14ac:dyDescent="0.25">
      <c r="A210" s="167">
        <v>3021</v>
      </c>
      <c r="B210" s="55" t="s">
        <v>79</v>
      </c>
      <c r="C210" s="55" t="s">
        <v>69</v>
      </c>
      <c r="D210" s="55" t="s">
        <v>68</v>
      </c>
      <c r="E210" s="168" t="s">
        <v>492</v>
      </c>
      <c r="F210" s="1">
        <f t="shared" si="11"/>
        <v>0</v>
      </c>
      <c r="G210" s="1"/>
      <c r="H210" s="1"/>
    </row>
    <row r="211" spans="1:8" ht="19.5" customHeight="1" x14ac:dyDescent="0.25">
      <c r="A211" s="167">
        <v>3030</v>
      </c>
      <c r="B211" s="54" t="s">
        <v>79</v>
      </c>
      <c r="C211" s="54" t="s">
        <v>70</v>
      </c>
      <c r="D211" s="54" t="s">
        <v>67</v>
      </c>
      <c r="E211" s="169" t="s">
        <v>493</v>
      </c>
      <c r="F211" s="1">
        <v>200</v>
      </c>
      <c r="G211" s="1">
        <v>200</v>
      </c>
      <c r="H211" s="1">
        <f>H212</f>
        <v>0</v>
      </c>
    </row>
    <row r="212" spans="1:8" ht="19.5" customHeight="1" x14ac:dyDescent="0.25">
      <c r="A212" s="167">
        <v>3031</v>
      </c>
      <c r="B212" s="55" t="s">
        <v>79</v>
      </c>
      <c r="C212" s="55" t="s">
        <v>70</v>
      </c>
      <c r="D212" s="55" t="s">
        <v>68</v>
      </c>
      <c r="E212" s="168" t="s">
        <v>493</v>
      </c>
      <c r="F212" s="1">
        <v>200</v>
      </c>
      <c r="G212" s="1">
        <v>200</v>
      </c>
      <c r="H212" s="1"/>
    </row>
    <row r="213" spans="1:8" ht="19.5" customHeight="1" x14ac:dyDescent="0.25">
      <c r="A213" s="167">
        <v>3040</v>
      </c>
      <c r="B213" s="54" t="s">
        <v>79</v>
      </c>
      <c r="C213" s="54" t="s">
        <v>316</v>
      </c>
      <c r="D213" s="54" t="s">
        <v>67</v>
      </c>
      <c r="E213" s="169" t="s">
        <v>494</v>
      </c>
      <c r="F213" s="1">
        <v>300</v>
      </c>
      <c r="G213" s="1">
        <v>300</v>
      </c>
      <c r="H213" s="1">
        <f>H214</f>
        <v>0</v>
      </c>
    </row>
    <row r="214" spans="1:8" ht="19.5" customHeight="1" x14ac:dyDescent="0.25">
      <c r="A214" s="167">
        <v>3041</v>
      </c>
      <c r="B214" s="55" t="s">
        <v>79</v>
      </c>
      <c r="C214" s="55" t="s">
        <v>316</v>
      </c>
      <c r="D214" s="55" t="s">
        <v>68</v>
      </c>
      <c r="E214" s="168" t="s">
        <v>494</v>
      </c>
      <c r="F214" s="1">
        <v>300</v>
      </c>
      <c r="G214" s="1">
        <v>300</v>
      </c>
      <c r="H214" s="1"/>
    </row>
    <row r="215" spans="1:8" ht="19.5" customHeight="1" x14ac:dyDescent="0.25">
      <c r="A215" s="167">
        <v>3050</v>
      </c>
      <c r="B215" s="54" t="s">
        <v>79</v>
      </c>
      <c r="C215" s="54" t="s">
        <v>317</v>
      </c>
      <c r="D215" s="54" t="s">
        <v>67</v>
      </c>
      <c r="E215" s="169" t="s">
        <v>495</v>
      </c>
      <c r="F215" s="1">
        <f t="shared" si="11"/>
        <v>0</v>
      </c>
      <c r="G215" s="1">
        <f>G216</f>
        <v>0</v>
      </c>
      <c r="H215" s="1">
        <f>H216</f>
        <v>0</v>
      </c>
    </row>
    <row r="216" spans="1:8" ht="19.5" customHeight="1" x14ac:dyDescent="0.25">
      <c r="A216" s="167">
        <v>3051</v>
      </c>
      <c r="B216" s="55" t="s">
        <v>79</v>
      </c>
      <c r="C216" s="55" t="s">
        <v>317</v>
      </c>
      <c r="D216" s="55" t="s">
        <v>68</v>
      </c>
      <c r="E216" s="168" t="s">
        <v>495</v>
      </c>
      <c r="F216" s="1">
        <f t="shared" si="11"/>
        <v>0</v>
      </c>
      <c r="G216" s="1"/>
      <c r="H216" s="1"/>
    </row>
    <row r="217" spans="1:8" ht="19.5" customHeight="1" x14ac:dyDescent="0.25">
      <c r="A217" s="167">
        <v>3060</v>
      </c>
      <c r="B217" s="54" t="s">
        <v>79</v>
      </c>
      <c r="C217" s="54" t="s">
        <v>336</v>
      </c>
      <c r="D217" s="54" t="s">
        <v>67</v>
      </c>
      <c r="E217" s="169" t="s">
        <v>496</v>
      </c>
      <c r="F217" s="1">
        <f t="shared" si="11"/>
        <v>0</v>
      </c>
      <c r="G217" s="1">
        <f>G218</f>
        <v>0</v>
      </c>
      <c r="H217" s="1">
        <f>H218</f>
        <v>0</v>
      </c>
    </row>
    <row r="218" spans="1:8" ht="19.5" customHeight="1" x14ac:dyDescent="0.25">
      <c r="A218" s="167">
        <v>3061</v>
      </c>
      <c r="B218" s="55" t="s">
        <v>79</v>
      </c>
      <c r="C218" s="55" t="s">
        <v>336</v>
      </c>
      <c r="D218" s="55" t="s">
        <v>68</v>
      </c>
      <c r="E218" s="168" t="s">
        <v>496</v>
      </c>
      <c r="F218" s="1">
        <f t="shared" si="11"/>
        <v>0</v>
      </c>
      <c r="G218" s="1"/>
      <c r="H218" s="1"/>
    </row>
    <row r="219" spans="1:8" ht="19.5" customHeight="1" x14ac:dyDescent="0.25">
      <c r="A219" s="167">
        <v>3070</v>
      </c>
      <c r="B219" s="54" t="s">
        <v>79</v>
      </c>
      <c r="C219" s="54" t="s">
        <v>339</v>
      </c>
      <c r="D219" s="54" t="s">
        <v>67</v>
      </c>
      <c r="E219" s="169" t="s">
        <v>497</v>
      </c>
      <c r="F219" s="1">
        <f t="shared" si="11"/>
        <v>0</v>
      </c>
      <c r="G219" s="1">
        <f>G220</f>
        <v>0</v>
      </c>
      <c r="H219" s="1">
        <f>H220</f>
        <v>0</v>
      </c>
    </row>
    <row r="220" spans="1:8" ht="19.5" customHeight="1" x14ac:dyDescent="0.25">
      <c r="A220" s="167">
        <v>3071</v>
      </c>
      <c r="B220" s="55" t="s">
        <v>79</v>
      </c>
      <c r="C220" s="55" t="s">
        <v>339</v>
      </c>
      <c r="D220" s="55" t="s">
        <v>68</v>
      </c>
      <c r="E220" s="168" t="s">
        <v>497</v>
      </c>
      <c r="F220" s="1">
        <f t="shared" si="11"/>
        <v>0</v>
      </c>
      <c r="G220" s="1"/>
      <c r="H220" s="1"/>
    </row>
    <row r="221" spans="1:8" ht="41.25" customHeight="1" x14ac:dyDescent="0.25">
      <c r="A221" s="167">
        <v>3080</v>
      </c>
      <c r="B221" s="54" t="s">
        <v>79</v>
      </c>
      <c r="C221" s="54" t="s">
        <v>341</v>
      </c>
      <c r="D221" s="54" t="s">
        <v>67</v>
      </c>
      <c r="E221" s="169" t="s">
        <v>498</v>
      </c>
      <c r="F221" s="1">
        <f t="shared" si="11"/>
        <v>0</v>
      </c>
      <c r="G221" s="1">
        <f>G222</f>
        <v>0</v>
      </c>
      <c r="H221" s="1">
        <f>H222</f>
        <v>0</v>
      </c>
    </row>
    <row r="222" spans="1:8" ht="29.25" customHeight="1" x14ac:dyDescent="0.25">
      <c r="A222" s="167">
        <v>3081</v>
      </c>
      <c r="B222" s="55" t="s">
        <v>79</v>
      </c>
      <c r="C222" s="55" t="s">
        <v>341</v>
      </c>
      <c r="D222" s="55" t="s">
        <v>68</v>
      </c>
      <c r="E222" s="168" t="s">
        <v>498</v>
      </c>
      <c r="F222" s="1">
        <f t="shared" si="11"/>
        <v>0</v>
      </c>
      <c r="G222" s="1"/>
      <c r="H222" s="1"/>
    </row>
    <row r="223" spans="1:8" ht="19.5" customHeight="1" x14ac:dyDescent="0.25">
      <c r="A223" s="167">
        <v>3090</v>
      </c>
      <c r="B223" s="54" t="s">
        <v>79</v>
      </c>
      <c r="C223" s="54" t="s">
        <v>411</v>
      </c>
      <c r="D223" s="54" t="s">
        <v>67</v>
      </c>
      <c r="E223" s="169" t="s">
        <v>499</v>
      </c>
      <c r="F223" s="1">
        <f>G223+H223</f>
        <v>0</v>
      </c>
      <c r="G223" s="1">
        <f>G224+G225</f>
        <v>0</v>
      </c>
      <c r="H223" s="1">
        <f>H224+H225</f>
        <v>0</v>
      </c>
    </row>
    <row r="224" spans="1:8" ht="19.5" customHeight="1" x14ac:dyDescent="0.25">
      <c r="A224" s="167">
        <v>3091</v>
      </c>
      <c r="B224" s="55" t="s">
        <v>79</v>
      </c>
      <c r="C224" s="55" t="s">
        <v>411</v>
      </c>
      <c r="D224" s="55" t="s">
        <v>68</v>
      </c>
      <c r="E224" s="168" t="s">
        <v>499</v>
      </c>
      <c r="F224" s="1">
        <f>G224+H224</f>
        <v>0</v>
      </c>
      <c r="G224" s="1"/>
      <c r="H224" s="1"/>
    </row>
    <row r="225" spans="1:8" ht="41.25" customHeight="1" x14ac:dyDescent="0.25">
      <c r="A225" s="167">
        <v>3092</v>
      </c>
      <c r="B225" s="55" t="s">
        <v>79</v>
      </c>
      <c r="C225" s="55" t="s">
        <v>411</v>
      </c>
      <c r="D225" s="55" t="s">
        <v>69</v>
      </c>
      <c r="E225" s="168" t="s">
        <v>500</v>
      </c>
      <c r="F225" s="1">
        <f>G225+H225</f>
        <v>0</v>
      </c>
      <c r="G225" s="1"/>
      <c r="H225" s="1"/>
    </row>
    <row r="226" spans="1:8" s="12" customFormat="1" ht="41.25" customHeight="1" x14ac:dyDescent="0.25">
      <c r="A226" s="163">
        <v>3100</v>
      </c>
      <c r="B226" s="54" t="s">
        <v>80</v>
      </c>
      <c r="C226" s="54" t="s">
        <v>67</v>
      </c>
      <c r="D226" s="54" t="s">
        <v>67</v>
      </c>
      <c r="E226" s="176" t="s">
        <v>501</v>
      </c>
      <c r="F226" s="15">
        <v>3153.5</v>
      </c>
      <c r="G226" s="15">
        <v>3153.5</v>
      </c>
      <c r="H226" s="15">
        <f t="shared" ref="H226" si="12">H227</f>
        <v>0</v>
      </c>
    </row>
    <row r="227" spans="1:8" ht="18" customHeight="1" x14ac:dyDescent="0.25">
      <c r="A227" s="167">
        <v>3110</v>
      </c>
      <c r="B227" s="56" t="s">
        <v>80</v>
      </c>
      <c r="C227" s="56" t="s">
        <v>68</v>
      </c>
      <c r="D227" s="56" t="s">
        <v>67</v>
      </c>
      <c r="E227" s="173" t="s">
        <v>502</v>
      </c>
      <c r="F227" s="1">
        <v>3153.5</v>
      </c>
      <c r="G227" s="1">
        <v>3153.5</v>
      </c>
      <c r="H227" s="1">
        <f>H228</f>
        <v>0</v>
      </c>
    </row>
    <row r="228" spans="1:8" ht="18" customHeight="1" x14ac:dyDescent="0.25">
      <c r="A228" s="167">
        <v>3112</v>
      </c>
      <c r="B228" s="56" t="s">
        <v>80</v>
      </c>
      <c r="C228" s="56" t="s">
        <v>68</v>
      </c>
      <c r="D228" s="56" t="s">
        <v>69</v>
      </c>
      <c r="E228" s="174" t="s">
        <v>503</v>
      </c>
      <c r="F228" s="1">
        <v>3153.5</v>
      </c>
      <c r="G228" s="1">
        <v>3153.5</v>
      </c>
      <c r="H228" s="1"/>
    </row>
    <row r="229" spans="1:8" ht="41.25" customHeight="1" x14ac:dyDescent="0.25">
      <c r="G229" s="97"/>
      <c r="H229" s="97"/>
    </row>
    <row r="230" spans="1:8" ht="41.25" customHeight="1" x14ac:dyDescent="0.25">
      <c r="G230" s="97"/>
      <c r="H230" s="97"/>
    </row>
    <row r="231" spans="1:8" ht="41.25" customHeight="1" x14ac:dyDescent="0.25">
      <c r="G231" s="97"/>
      <c r="H231" s="97"/>
    </row>
    <row r="232" spans="1:8" ht="41.25" customHeight="1" x14ac:dyDescent="0.25">
      <c r="G232" s="97"/>
      <c r="H232" s="97"/>
    </row>
    <row r="233" spans="1:8" ht="41.25" customHeight="1" x14ac:dyDescent="0.25">
      <c r="G233" s="97"/>
      <c r="H233" s="97"/>
    </row>
    <row r="234" spans="1:8" ht="41.25" customHeight="1" x14ac:dyDescent="0.25">
      <c r="G234" s="97"/>
      <c r="H234" s="97"/>
    </row>
    <row r="235" spans="1:8" ht="41.25" customHeight="1" x14ac:dyDescent="0.25">
      <c r="G235" s="97"/>
      <c r="H235" s="97"/>
    </row>
    <row r="236" spans="1:8" ht="41.25" customHeight="1" x14ac:dyDescent="0.25">
      <c r="G236" s="97"/>
      <c r="H236" s="97"/>
    </row>
    <row r="237" spans="1:8" ht="41.25" customHeight="1" x14ac:dyDescent="0.25">
      <c r="G237" s="97"/>
      <c r="H237" s="97"/>
    </row>
    <row r="238" spans="1:8" ht="41.25" customHeight="1" x14ac:dyDescent="0.25">
      <c r="G238" s="97"/>
      <c r="H238" s="97"/>
    </row>
    <row r="239" spans="1:8" ht="41.25" customHeight="1" x14ac:dyDescent="0.25">
      <c r="G239" s="97"/>
      <c r="H239" s="97"/>
    </row>
    <row r="240" spans="1:8" ht="41.25" customHeight="1" x14ac:dyDescent="0.25">
      <c r="G240" s="97"/>
      <c r="H240" s="97"/>
    </row>
    <row r="241" spans="7:8" ht="41.25" customHeight="1" x14ac:dyDescent="0.25">
      <c r="G241" s="97"/>
      <c r="H241" s="97"/>
    </row>
    <row r="242" spans="7:8" ht="41.25" customHeight="1" x14ac:dyDescent="0.25">
      <c r="G242" s="97"/>
      <c r="H242" s="97"/>
    </row>
    <row r="243" spans="7:8" ht="41.25" customHeight="1" x14ac:dyDescent="0.25">
      <c r="G243" s="97"/>
      <c r="H243" s="97"/>
    </row>
    <row r="244" spans="7:8" ht="41.25" customHeight="1" x14ac:dyDescent="0.25">
      <c r="G244" s="97"/>
      <c r="H244" s="97"/>
    </row>
    <row r="245" spans="7:8" ht="41.25" customHeight="1" x14ac:dyDescent="0.25">
      <c r="G245" s="97"/>
      <c r="H245" s="97"/>
    </row>
    <row r="246" spans="7:8" ht="41.25" customHeight="1" x14ac:dyDescent="0.25">
      <c r="G246" s="97"/>
      <c r="H246" s="97"/>
    </row>
    <row r="247" spans="7:8" ht="41.25" customHeight="1" x14ac:dyDescent="0.25">
      <c r="G247" s="97"/>
      <c r="H247" s="97"/>
    </row>
    <row r="248" spans="7:8" ht="41.25" customHeight="1" x14ac:dyDescent="0.25">
      <c r="G248" s="97"/>
      <c r="H248" s="97"/>
    </row>
    <row r="249" spans="7:8" ht="41.25" customHeight="1" x14ac:dyDescent="0.25">
      <c r="G249" s="97"/>
      <c r="H249" s="97"/>
    </row>
    <row r="250" spans="7:8" ht="41.25" customHeight="1" x14ac:dyDescent="0.25">
      <c r="G250" s="97"/>
      <c r="H250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zoomScale="90" zoomScaleNormal="90" workbookViewId="0">
      <selection activeCell="B188" sqref="B188"/>
    </sheetView>
  </sheetViews>
  <sheetFormatPr defaultRowHeight="28.5" customHeight="1" x14ac:dyDescent="0.2"/>
  <cols>
    <col min="1" max="1" width="6.85546875" style="89" customWidth="1"/>
    <col min="2" max="2" width="79.140625" style="17" customWidth="1"/>
    <col min="3" max="3" width="9.28515625" style="89" customWidth="1"/>
    <col min="4" max="6" width="16.8554687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66" t="s">
        <v>81</v>
      </c>
      <c r="B1" s="266"/>
      <c r="C1" s="266"/>
      <c r="D1" s="266"/>
      <c r="E1" s="266"/>
      <c r="F1" s="266"/>
    </row>
    <row r="2" spans="1:8" s="17" customFormat="1" ht="49.5" customHeight="1" x14ac:dyDescent="0.2">
      <c r="A2" s="267" t="s">
        <v>759</v>
      </c>
      <c r="B2" s="267"/>
      <c r="C2" s="267"/>
      <c r="D2" s="267"/>
      <c r="E2" s="267"/>
      <c r="F2" s="267"/>
    </row>
    <row r="3" spans="1:8" s="144" customFormat="1" ht="17.25" x14ac:dyDescent="0.25">
      <c r="A3" s="149"/>
      <c r="B3" s="150"/>
      <c r="C3" s="151"/>
      <c r="D3" s="151"/>
      <c r="E3" s="257" t="s">
        <v>724</v>
      </c>
      <c r="F3" s="257"/>
      <c r="H3" s="199"/>
    </row>
    <row r="4" spans="1:8" ht="28.5" customHeight="1" x14ac:dyDescent="0.2">
      <c r="A4" s="256" t="s">
        <v>311</v>
      </c>
      <c r="B4" s="104" t="s">
        <v>504</v>
      </c>
      <c r="C4" s="104"/>
      <c r="D4" s="265" t="s">
        <v>0</v>
      </c>
      <c r="E4" s="261" t="s">
        <v>1</v>
      </c>
      <c r="F4" s="261"/>
    </row>
    <row r="5" spans="1:8" ht="28.5" customHeight="1" x14ac:dyDescent="0.2">
      <c r="A5" s="256"/>
      <c r="B5" s="104" t="s">
        <v>505</v>
      </c>
      <c r="C5" s="63" t="s">
        <v>82</v>
      </c>
      <c r="D5" s="261"/>
      <c r="E5" s="100" t="s">
        <v>2</v>
      </c>
      <c r="F5" s="100" t="s">
        <v>3</v>
      </c>
    </row>
    <row r="6" spans="1:8" s="99" customFormat="1" ht="18.75" customHeight="1" x14ac:dyDescent="0.2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8.5" customHeight="1" x14ac:dyDescent="0.25">
      <c r="A7" s="105">
        <v>4000</v>
      </c>
      <c r="B7" s="106" t="s">
        <v>665</v>
      </c>
      <c r="C7" s="73"/>
      <c r="D7" s="15">
        <v>56063.5</v>
      </c>
      <c r="E7" s="15">
        <v>56063.5</v>
      </c>
      <c r="F7" s="15">
        <v>0</v>
      </c>
    </row>
    <row r="8" spans="1:8" ht="14.25" customHeight="1" x14ac:dyDescent="0.25">
      <c r="A8" s="105"/>
      <c r="B8" s="68" t="s">
        <v>506</v>
      </c>
      <c r="C8" s="73"/>
      <c r="D8" s="15"/>
      <c r="E8" s="1"/>
      <c r="F8" s="1"/>
    </row>
    <row r="9" spans="1:8" ht="28.5" customHeight="1" x14ac:dyDescent="0.2">
      <c r="A9" s="105">
        <v>4050</v>
      </c>
      <c r="B9" s="104" t="s">
        <v>749</v>
      </c>
      <c r="C9" s="107" t="s">
        <v>59</v>
      </c>
      <c r="D9" s="1">
        <v>56063.5</v>
      </c>
      <c r="E9" s="1">
        <v>56063.5</v>
      </c>
      <c r="F9" s="1">
        <f>F11+F89+F127</f>
        <v>0</v>
      </c>
    </row>
    <row r="10" spans="1:8" ht="12" customHeight="1" x14ac:dyDescent="0.25">
      <c r="A10" s="108"/>
      <c r="B10" s="68" t="s">
        <v>506</v>
      </c>
      <c r="C10" s="73"/>
      <c r="D10" s="1"/>
      <c r="E10" s="1"/>
      <c r="F10" s="1"/>
    </row>
    <row r="11" spans="1:8" ht="28.5" customHeight="1" x14ac:dyDescent="0.2">
      <c r="A11" s="105">
        <v>4100</v>
      </c>
      <c r="B11" s="109" t="s">
        <v>620</v>
      </c>
      <c r="C11" s="58" t="s">
        <v>59</v>
      </c>
      <c r="D11" s="1">
        <v>25204</v>
      </c>
      <c r="E11" s="1">
        <v>25204</v>
      </c>
      <c r="F11" s="1">
        <f>F21</f>
        <v>0</v>
      </c>
    </row>
    <row r="12" spans="1:8" ht="14.25" customHeight="1" x14ac:dyDescent="0.25">
      <c r="A12" s="108"/>
      <c r="B12" s="68" t="s">
        <v>506</v>
      </c>
      <c r="C12" s="73"/>
      <c r="D12" s="1"/>
      <c r="E12" s="1"/>
      <c r="F12" s="1"/>
    </row>
    <row r="13" spans="1:8" ht="28.5" customHeight="1" x14ac:dyDescent="0.2">
      <c r="A13" s="105">
        <v>4110</v>
      </c>
      <c r="B13" s="67" t="s">
        <v>621</v>
      </c>
      <c r="C13" s="58" t="s">
        <v>59</v>
      </c>
      <c r="D13" s="1">
        <v>25204</v>
      </c>
      <c r="E13" s="1">
        <v>25204</v>
      </c>
      <c r="F13" s="1" t="s">
        <v>65</v>
      </c>
    </row>
    <row r="14" spans="1:8" ht="13.5" customHeight="1" x14ac:dyDescent="0.2">
      <c r="A14" s="105"/>
      <c r="B14" s="68" t="s">
        <v>233</v>
      </c>
      <c r="C14" s="58"/>
      <c r="D14" s="1"/>
      <c r="E14" s="1"/>
      <c r="F14" s="1"/>
    </row>
    <row r="15" spans="1:8" ht="20.25" customHeight="1" x14ac:dyDescent="0.2">
      <c r="A15" s="105">
        <v>4111</v>
      </c>
      <c r="B15" s="59" t="s">
        <v>507</v>
      </c>
      <c r="C15" s="63" t="s">
        <v>83</v>
      </c>
      <c r="D15" s="1">
        <v>24804</v>
      </c>
      <c r="E15" s="1">
        <v>24804</v>
      </c>
      <c r="F15" s="1" t="s">
        <v>65</v>
      </c>
    </row>
    <row r="16" spans="1:8" ht="30" customHeight="1" x14ac:dyDescent="0.2">
      <c r="A16" s="105">
        <v>4112</v>
      </c>
      <c r="B16" s="59" t="s">
        <v>508</v>
      </c>
      <c r="C16" s="65" t="s">
        <v>84</v>
      </c>
      <c r="D16" s="1">
        <v>400</v>
      </c>
      <c r="E16" s="1">
        <v>400</v>
      </c>
      <c r="F16" s="1" t="s">
        <v>65</v>
      </c>
    </row>
    <row r="17" spans="1:6" ht="20.25" customHeight="1" x14ac:dyDescent="0.2">
      <c r="A17" s="105">
        <v>4114</v>
      </c>
      <c r="B17" s="59" t="s">
        <v>509</v>
      </c>
      <c r="C17" s="65" t="s">
        <v>85</v>
      </c>
      <c r="D17" s="1">
        <f>E17</f>
        <v>0</v>
      </c>
      <c r="E17" s="1"/>
      <c r="F17" s="1" t="s">
        <v>65</v>
      </c>
    </row>
    <row r="18" spans="1:6" ht="20.25" customHeight="1" x14ac:dyDescent="0.2">
      <c r="A18" s="105">
        <v>4120</v>
      </c>
      <c r="B18" s="69" t="s">
        <v>622</v>
      </c>
      <c r="C18" s="58" t="s">
        <v>59</v>
      </c>
      <c r="D18" s="1">
        <f>E18</f>
        <v>0</v>
      </c>
      <c r="E18" s="1">
        <f>E20</f>
        <v>0</v>
      </c>
      <c r="F18" s="1" t="s">
        <v>65</v>
      </c>
    </row>
    <row r="19" spans="1:6" ht="15" customHeight="1" x14ac:dyDescent="0.2">
      <c r="A19" s="105"/>
      <c r="B19" s="68" t="s">
        <v>233</v>
      </c>
      <c r="C19" s="58"/>
      <c r="D19" s="1"/>
      <c r="E19" s="1"/>
      <c r="F19" s="1"/>
    </row>
    <row r="20" spans="1:6" ht="20.25" customHeight="1" x14ac:dyDescent="0.2">
      <c r="A20" s="105">
        <v>4121</v>
      </c>
      <c r="B20" s="59" t="s">
        <v>510</v>
      </c>
      <c r="C20" s="65" t="s">
        <v>86</v>
      </c>
      <c r="D20" s="1">
        <f>E20</f>
        <v>0</v>
      </c>
      <c r="E20" s="1"/>
      <c r="F20" s="1" t="s">
        <v>65</v>
      </c>
    </row>
    <row r="21" spans="1:6" ht="20.25" customHeight="1" x14ac:dyDescent="0.2">
      <c r="A21" s="105">
        <v>4130</v>
      </c>
      <c r="B21" s="69" t="s">
        <v>623</v>
      </c>
      <c r="C21" s="58" t="s">
        <v>59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5"/>
      <c r="B22" s="68" t="s">
        <v>233</v>
      </c>
      <c r="C22" s="58"/>
      <c r="D22" s="1"/>
      <c r="E22" s="1"/>
      <c r="F22" s="1"/>
    </row>
    <row r="23" spans="1:6" ht="20.25" customHeight="1" x14ac:dyDescent="0.2">
      <c r="A23" s="105">
        <v>4131</v>
      </c>
      <c r="B23" s="69" t="s">
        <v>511</v>
      </c>
      <c r="C23" s="63" t="s">
        <v>87</v>
      </c>
      <c r="D23" s="1">
        <f>E23+F23</f>
        <v>0</v>
      </c>
      <c r="E23" s="1"/>
      <c r="F23" s="1"/>
    </row>
    <row r="24" spans="1:6" s="7" customFormat="1" ht="28.5" customHeight="1" x14ac:dyDescent="0.2">
      <c r="A24" s="105">
        <v>4200</v>
      </c>
      <c r="B24" s="59" t="s">
        <v>624</v>
      </c>
      <c r="C24" s="58" t="s">
        <v>59</v>
      </c>
      <c r="D24" s="15">
        <v>9464</v>
      </c>
      <c r="E24" s="15">
        <v>9464</v>
      </c>
      <c r="F24" s="15" t="s">
        <v>65</v>
      </c>
    </row>
    <row r="25" spans="1:6" ht="13.5" customHeight="1" x14ac:dyDescent="0.25">
      <c r="A25" s="108"/>
      <c r="B25" s="68" t="s">
        <v>506</v>
      </c>
      <c r="C25" s="73"/>
      <c r="D25" s="1"/>
      <c r="E25" s="1"/>
      <c r="F25" s="1"/>
    </row>
    <row r="26" spans="1:6" ht="28.5" customHeight="1" x14ac:dyDescent="0.2">
      <c r="A26" s="105">
        <v>4210</v>
      </c>
      <c r="B26" s="69" t="s">
        <v>625</v>
      </c>
      <c r="C26" s="58" t="s">
        <v>59</v>
      </c>
      <c r="D26" s="1">
        <v>3050</v>
      </c>
      <c r="E26" s="1">
        <v>3050</v>
      </c>
      <c r="F26" s="1" t="s">
        <v>65</v>
      </c>
    </row>
    <row r="27" spans="1:6" ht="12.75" customHeight="1" x14ac:dyDescent="0.2">
      <c r="A27" s="105"/>
      <c r="B27" s="68" t="s">
        <v>233</v>
      </c>
      <c r="C27" s="58"/>
      <c r="D27" s="1"/>
      <c r="E27" s="1"/>
      <c r="F27" s="1"/>
    </row>
    <row r="28" spans="1:6" ht="18" customHeight="1" x14ac:dyDescent="0.2">
      <c r="A28" s="105">
        <v>4211</v>
      </c>
      <c r="B28" s="59" t="s">
        <v>512</v>
      </c>
      <c r="C28" s="65" t="s">
        <v>88</v>
      </c>
      <c r="D28" s="1"/>
      <c r="E28" s="1"/>
      <c r="F28" s="1" t="s">
        <v>65</v>
      </c>
    </row>
    <row r="29" spans="1:6" ht="18" customHeight="1" x14ac:dyDescent="0.2">
      <c r="A29" s="105">
        <v>4212</v>
      </c>
      <c r="B29" s="69" t="s">
        <v>513</v>
      </c>
      <c r="C29" s="65" t="s">
        <v>89</v>
      </c>
      <c r="D29" s="1">
        <v>2200</v>
      </c>
      <c r="E29" s="1">
        <v>2200</v>
      </c>
      <c r="F29" s="1" t="s">
        <v>65</v>
      </c>
    </row>
    <row r="30" spans="1:6" ht="18" customHeight="1" x14ac:dyDescent="0.2">
      <c r="A30" s="105">
        <v>4213</v>
      </c>
      <c r="B30" s="59" t="s">
        <v>514</v>
      </c>
      <c r="C30" s="65" t="s">
        <v>90</v>
      </c>
      <c r="D30" s="1">
        <v>400</v>
      </c>
      <c r="E30" s="1">
        <v>400</v>
      </c>
      <c r="F30" s="1" t="s">
        <v>65</v>
      </c>
    </row>
    <row r="31" spans="1:6" ht="18" customHeight="1" x14ac:dyDescent="0.2">
      <c r="A31" s="105">
        <v>4214</v>
      </c>
      <c r="B31" s="59" t="s">
        <v>515</v>
      </c>
      <c r="C31" s="65" t="s">
        <v>91</v>
      </c>
      <c r="D31" s="1">
        <v>400</v>
      </c>
      <c r="E31" s="1">
        <v>400</v>
      </c>
      <c r="F31" s="1" t="s">
        <v>65</v>
      </c>
    </row>
    <row r="32" spans="1:6" ht="18" customHeight="1" x14ac:dyDescent="0.2">
      <c r="A32" s="105">
        <v>4215</v>
      </c>
      <c r="B32" s="59" t="s">
        <v>516</v>
      </c>
      <c r="C32" s="65" t="s">
        <v>92</v>
      </c>
      <c r="D32" s="1">
        <v>50</v>
      </c>
      <c r="E32" s="1">
        <v>50</v>
      </c>
      <c r="F32" s="1" t="s">
        <v>65</v>
      </c>
    </row>
    <row r="33" spans="1:6" ht="18" customHeight="1" x14ac:dyDescent="0.2">
      <c r="A33" s="105">
        <v>4216</v>
      </c>
      <c r="B33" s="59" t="s">
        <v>517</v>
      </c>
      <c r="C33" s="65" t="s">
        <v>93</v>
      </c>
      <c r="D33" s="1">
        <f t="shared" ref="D33:D34" si="0">E33</f>
        <v>0</v>
      </c>
      <c r="E33" s="1"/>
      <c r="F33" s="1" t="s">
        <v>65</v>
      </c>
    </row>
    <row r="34" spans="1:6" ht="18" customHeight="1" x14ac:dyDescent="0.2">
      <c r="A34" s="105">
        <v>4217</v>
      </c>
      <c r="B34" s="59" t="s">
        <v>518</v>
      </c>
      <c r="C34" s="65" t="s">
        <v>94</v>
      </c>
      <c r="D34" s="1">
        <f t="shared" si="0"/>
        <v>0</v>
      </c>
      <c r="E34" s="1"/>
      <c r="F34" s="1" t="s">
        <v>65</v>
      </c>
    </row>
    <row r="35" spans="1:6" ht="28.5" customHeight="1" x14ac:dyDescent="0.2">
      <c r="A35" s="105">
        <v>4220</v>
      </c>
      <c r="B35" s="69" t="s">
        <v>626</v>
      </c>
      <c r="C35" s="58" t="s">
        <v>59</v>
      </c>
      <c r="D35" s="1">
        <v>150</v>
      </c>
      <c r="E35" s="1">
        <v>150</v>
      </c>
      <c r="F35" s="1" t="s">
        <v>65</v>
      </c>
    </row>
    <row r="36" spans="1:6" ht="13.5" customHeight="1" x14ac:dyDescent="0.2">
      <c r="A36" s="105"/>
      <c r="B36" s="68" t="s">
        <v>233</v>
      </c>
      <c r="C36" s="58"/>
      <c r="D36" s="1"/>
      <c r="E36" s="1"/>
      <c r="F36" s="1"/>
    </row>
    <row r="37" spans="1:6" ht="19.5" customHeight="1" x14ac:dyDescent="0.25">
      <c r="A37" s="105">
        <v>4221</v>
      </c>
      <c r="B37" s="59" t="s">
        <v>519</v>
      </c>
      <c r="C37" s="70">
        <v>4221</v>
      </c>
      <c r="D37" s="1">
        <v>150</v>
      </c>
      <c r="E37" s="1">
        <v>150</v>
      </c>
      <c r="F37" s="1" t="s">
        <v>65</v>
      </c>
    </row>
    <row r="38" spans="1:6" ht="19.5" customHeight="1" x14ac:dyDescent="0.2">
      <c r="A38" s="105">
        <v>4222</v>
      </c>
      <c r="B38" s="59" t="s">
        <v>520</v>
      </c>
      <c r="C38" s="65" t="s">
        <v>95</v>
      </c>
      <c r="D38" s="1">
        <f>E38</f>
        <v>0</v>
      </c>
      <c r="E38" s="1"/>
      <c r="F38" s="1" t="s">
        <v>65</v>
      </c>
    </row>
    <row r="39" spans="1:6" ht="19.5" customHeight="1" x14ac:dyDescent="0.2">
      <c r="A39" s="105">
        <v>4223</v>
      </c>
      <c r="B39" s="59" t="s">
        <v>521</v>
      </c>
      <c r="C39" s="65" t="s">
        <v>96</v>
      </c>
      <c r="D39" s="1">
        <f>E39</f>
        <v>0</v>
      </c>
      <c r="E39" s="1"/>
      <c r="F39" s="1" t="s">
        <v>65</v>
      </c>
    </row>
    <row r="40" spans="1:6" ht="28.5" customHeight="1" x14ac:dyDescent="0.2">
      <c r="A40" s="105">
        <v>4230</v>
      </c>
      <c r="B40" s="69" t="s">
        <v>627</v>
      </c>
      <c r="C40" s="58" t="s">
        <v>59</v>
      </c>
      <c r="D40" s="1">
        <v>1350</v>
      </c>
      <c r="E40" s="1">
        <v>1350</v>
      </c>
      <c r="F40" s="1" t="s">
        <v>65</v>
      </c>
    </row>
    <row r="41" spans="1:6" ht="13.5" customHeight="1" x14ac:dyDescent="0.2">
      <c r="A41" s="105"/>
      <c r="B41" s="68" t="s">
        <v>233</v>
      </c>
      <c r="C41" s="58"/>
      <c r="D41" s="1"/>
      <c r="E41" s="1"/>
      <c r="F41" s="1"/>
    </row>
    <row r="42" spans="1:6" ht="19.5" customHeight="1" x14ac:dyDescent="0.2">
      <c r="A42" s="105">
        <v>4231</v>
      </c>
      <c r="B42" s="59" t="s">
        <v>522</v>
      </c>
      <c r="C42" s="65" t="s">
        <v>97</v>
      </c>
      <c r="D42" s="1"/>
      <c r="E42" s="1"/>
      <c r="F42" s="1" t="s">
        <v>65</v>
      </c>
    </row>
    <row r="43" spans="1:6" ht="19.5" customHeight="1" x14ac:dyDescent="0.2">
      <c r="A43" s="105">
        <v>4232</v>
      </c>
      <c r="B43" s="59" t="s">
        <v>523</v>
      </c>
      <c r="C43" s="65" t="s">
        <v>98</v>
      </c>
      <c r="D43" s="1">
        <v>200</v>
      </c>
      <c r="E43" s="1">
        <v>200</v>
      </c>
      <c r="F43" s="1" t="s">
        <v>65</v>
      </c>
    </row>
    <row r="44" spans="1:6" ht="19.5" customHeight="1" x14ac:dyDescent="0.2">
      <c r="A44" s="105">
        <v>4233</v>
      </c>
      <c r="B44" s="59" t="s">
        <v>524</v>
      </c>
      <c r="C44" s="65" t="s">
        <v>99</v>
      </c>
      <c r="D44" s="1">
        <f t="shared" ref="D44" si="1">E44</f>
        <v>0</v>
      </c>
      <c r="E44" s="1"/>
      <c r="F44" s="1" t="s">
        <v>65</v>
      </c>
    </row>
    <row r="45" spans="1:6" ht="19.5" customHeight="1" x14ac:dyDescent="0.2">
      <c r="A45" s="105">
        <v>4234</v>
      </c>
      <c r="B45" s="59" t="s">
        <v>525</v>
      </c>
      <c r="C45" s="65" t="s">
        <v>100</v>
      </c>
      <c r="D45" s="1">
        <v>200</v>
      </c>
      <c r="E45" s="1">
        <v>200</v>
      </c>
      <c r="F45" s="1" t="s">
        <v>65</v>
      </c>
    </row>
    <row r="46" spans="1:6" ht="19.5" customHeight="1" x14ac:dyDescent="0.2">
      <c r="A46" s="105">
        <v>4235</v>
      </c>
      <c r="B46" s="71" t="s">
        <v>526</v>
      </c>
      <c r="C46" s="101">
        <v>4235</v>
      </c>
      <c r="D46" s="1">
        <v>50</v>
      </c>
      <c r="E46" s="1">
        <v>50</v>
      </c>
      <c r="F46" s="1" t="s">
        <v>65</v>
      </c>
    </row>
    <row r="47" spans="1:6" ht="19.5" customHeight="1" x14ac:dyDescent="0.2">
      <c r="A47" s="105">
        <v>4236</v>
      </c>
      <c r="B47" s="59" t="s">
        <v>527</v>
      </c>
      <c r="C47" s="65" t="s">
        <v>101</v>
      </c>
      <c r="D47" s="1"/>
      <c r="E47" s="1"/>
      <c r="F47" s="1" t="s">
        <v>65</v>
      </c>
    </row>
    <row r="48" spans="1:6" ht="19.5" customHeight="1" x14ac:dyDescent="0.2">
      <c r="A48" s="105">
        <v>4237</v>
      </c>
      <c r="B48" s="59" t="s">
        <v>528</v>
      </c>
      <c r="C48" s="65" t="s">
        <v>102</v>
      </c>
      <c r="D48" s="1">
        <v>400</v>
      </c>
      <c r="E48" s="1">
        <v>400</v>
      </c>
      <c r="F48" s="1" t="s">
        <v>65</v>
      </c>
    </row>
    <row r="49" spans="1:6" ht="19.5" customHeight="1" x14ac:dyDescent="0.2">
      <c r="A49" s="105">
        <v>4238</v>
      </c>
      <c r="B49" s="59" t="s">
        <v>529</v>
      </c>
      <c r="C49" s="65" t="s">
        <v>103</v>
      </c>
      <c r="D49" s="1">
        <v>500</v>
      </c>
      <c r="E49" s="1">
        <v>500</v>
      </c>
      <c r="F49" s="1" t="s">
        <v>65</v>
      </c>
    </row>
    <row r="50" spans="1:6" ht="28.5" customHeight="1" x14ac:dyDescent="0.2">
      <c r="A50" s="105">
        <v>4240</v>
      </c>
      <c r="B50" s="69" t="s">
        <v>628</v>
      </c>
      <c r="C50" s="58" t="s">
        <v>59</v>
      </c>
      <c r="D50" s="1">
        <v>550</v>
      </c>
      <c r="E50" s="1">
        <v>550</v>
      </c>
      <c r="F50" s="1" t="s">
        <v>65</v>
      </c>
    </row>
    <row r="51" spans="1:6" ht="15" customHeight="1" x14ac:dyDescent="0.2">
      <c r="A51" s="105"/>
      <c r="B51" s="68" t="s">
        <v>233</v>
      </c>
      <c r="C51" s="58"/>
      <c r="D51" s="1"/>
      <c r="E51" s="1"/>
      <c r="F51" s="1"/>
    </row>
    <row r="52" spans="1:6" ht="19.5" customHeight="1" x14ac:dyDescent="0.2">
      <c r="A52" s="105">
        <v>4241</v>
      </c>
      <c r="B52" s="59" t="s">
        <v>530</v>
      </c>
      <c r="C52" s="65" t="s">
        <v>104</v>
      </c>
      <c r="D52" s="1">
        <v>550</v>
      </c>
      <c r="E52" s="1">
        <v>550</v>
      </c>
      <c r="F52" s="1" t="s">
        <v>65</v>
      </c>
    </row>
    <row r="53" spans="1:6" ht="28.5" customHeight="1" x14ac:dyDescent="0.2">
      <c r="A53" s="105">
        <v>4250</v>
      </c>
      <c r="B53" s="69" t="s">
        <v>629</v>
      </c>
      <c r="C53" s="58" t="s">
        <v>59</v>
      </c>
      <c r="D53" s="1">
        <v>1814</v>
      </c>
      <c r="E53" s="1">
        <v>1814</v>
      </c>
      <c r="F53" s="1" t="s">
        <v>65</v>
      </c>
    </row>
    <row r="54" spans="1:6" ht="12.75" customHeight="1" x14ac:dyDescent="0.2">
      <c r="A54" s="105"/>
      <c r="B54" s="68" t="s">
        <v>233</v>
      </c>
      <c r="C54" s="58"/>
      <c r="D54" s="1"/>
      <c r="E54" s="1"/>
      <c r="F54" s="1"/>
    </row>
    <row r="55" spans="1:6" ht="19.5" customHeight="1" x14ac:dyDescent="0.2">
      <c r="A55" s="105">
        <v>4251</v>
      </c>
      <c r="B55" s="59" t="s">
        <v>531</v>
      </c>
      <c r="C55" s="65" t="s">
        <v>105</v>
      </c>
      <c r="D55" s="1">
        <v>1514</v>
      </c>
      <c r="E55" s="1">
        <v>1514</v>
      </c>
      <c r="F55" s="1" t="s">
        <v>65</v>
      </c>
    </row>
    <row r="56" spans="1:6" ht="28.5" customHeight="1" x14ac:dyDescent="0.2">
      <c r="A56" s="105">
        <v>4252</v>
      </c>
      <c r="B56" s="59" t="s">
        <v>532</v>
      </c>
      <c r="C56" s="65" t="s">
        <v>106</v>
      </c>
      <c r="D56" s="1">
        <v>300</v>
      </c>
      <c r="E56" s="1">
        <v>300</v>
      </c>
      <c r="F56" s="1" t="s">
        <v>65</v>
      </c>
    </row>
    <row r="57" spans="1:6" ht="28.5" customHeight="1" x14ac:dyDescent="0.2">
      <c r="A57" s="105">
        <v>4260</v>
      </c>
      <c r="B57" s="69" t="s">
        <v>630</v>
      </c>
      <c r="C57" s="58" t="s">
        <v>59</v>
      </c>
      <c r="D57" s="1">
        <v>2550</v>
      </c>
      <c r="E57" s="1">
        <v>2550</v>
      </c>
      <c r="F57" s="1" t="s">
        <v>65</v>
      </c>
    </row>
    <row r="58" spans="1:6" ht="12.75" customHeight="1" x14ac:dyDescent="0.2">
      <c r="A58" s="105"/>
      <c r="B58" s="68" t="s">
        <v>233</v>
      </c>
      <c r="C58" s="58"/>
      <c r="D58" s="1"/>
      <c r="E58" s="1"/>
      <c r="F58" s="1"/>
    </row>
    <row r="59" spans="1:6" ht="18.75" customHeight="1" x14ac:dyDescent="0.2">
      <c r="A59" s="105">
        <v>4261</v>
      </c>
      <c r="B59" s="59" t="s">
        <v>533</v>
      </c>
      <c r="C59" s="65" t="s">
        <v>107</v>
      </c>
      <c r="D59" s="1">
        <v>300</v>
      </c>
      <c r="E59" s="1">
        <v>300</v>
      </c>
      <c r="F59" s="1" t="s">
        <v>65</v>
      </c>
    </row>
    <row r="60" spans="1:6" ht="18.75" customHeight="1" x14ac:dyDescent="0.2">
      <c r="A60" s="105">
        <v>4262</v>
      </c>
      <c r="B60" s="59" t="s">
        <v>534</v>
      </c>
      <c r="C60" s="65" t="s">
        <v>108</v>
      </c>
      <c r="D60" s="1">
        <f t="shared" ref="D60:D67" si="2">E60</f>
        <v>0</v>
      </c>
      <c r="E60" s="1"/>
      <c r="F60" s="1" t="s">
        <v>65</v>
      </c>
    </row>
    <row r="61" spans="1:6" ht="28.5" customHeight="1" x14ac:dyDescent="0.2">
      <c r="A61" s="105">
        <v>4263</v>
      </c>
      <c r="B61" s="59" t="s">
        <v>535</v>
      </c>
      <c r="C61" s="65" t="s">
        <v>109</v>
      </c>
      <c r="D61" s="1">
        <f t="shared" si="2"/>
        <v>0</v>
      </c>
      <c r="E61" s="1"/>
      <c r="F61" s="1" t="s">
        <v>65</v>
      </c>
    </row>
    <row r="62" spans="1:6" ht="19.5" customHeight="1" x14ac:dyDescent="0.2">
      <c r="A62" s="105">
        <v>4264</v>
      </c>
      <c r="B62" s="60" t="s">
        <v>536</v>
      </c>
      <c r="C62" s="65" t="s">
        <v>110</v>
      </c>
      <c r="D62" s="1">
        <v>1200</v>
      </c>
      <c r="E62" s="1">
        <v>1200</v>
      </c>
      <c r="F62" s="1" t="s">
        <v>65</v>
      </c>
    </row>
    <row r="63" spans="1:6" ht="19.5" customHeight="1" x14ac:dyDescent="0.2">
      <c r="A63" s="105">
        <v>4265</v>
      </c>
      <c r="B63" s="72" t="s">
        <v>537</v>
      </c>
      <c r="C63" s="65" t="s">
        <v>111</v>
      </c>
      <c r="D63" s="1">
        <f t="shared" si="2"/>
        <v>0</v>
      </c>
      <c r="E63" s="1"/>
      <c r="F63" s="1" t="s">
        <v>65</v>
      </c>
    </row>
    <row r="64" spans="1:6" ht="19.5" customHeight="1" x14ac:dyDescent="0.2">
      <c r="A64" s="105">
        <v>4266</v>
      </c>
      <c r="B64" s="60" t="s">
        <v>538</v>
      </c>
      <c r="C64" s="65" t="s">
        <v>112</v>
      </c>
      <c r="D64" s="1">
        <f t="shared" si="2"/>
        <v>0</v>
      </c>
      <c r="E64" s="1"/>
      <c r="F64" s="1" t="s">
        <v>65</v>
      </c>
    </row>
    <row r="65" spans="1:6" ht="19.5" customHeight="1" x14ac:dyDescent="0.2">
      <c r="A65" s="105">
        <v>4267</v>
      </c>
      <c r="B65" s="60" t="s">
        <v>539</v>
      </c>
      <c r="C65" s="65" t="s">
        <v>113</v>
      </c>
      <c r="D65" s="1">
        <v>350</v>
      </c>
      <c r="E65" s="1">
        <v>350</v>
      </c>
      <c r="F65" s="1" t="s">
        <v>65</v>
      </c>
    </row>
    <row r="66" spans="1:6" ht="19.5" customHeight="1" x14ac:dyDescent="0.2">
      <c r="A66" s="105">
        <v>4268</v>
      </c>
      <c r="B66" s="60" t="s">
        <v>540</v>
      </c>
      <c r="C66" s="65" t="s">
        <v>114</v>
      </c>
      <c r="D66" s="1">
        <v>700</v>
      </c>
      <c r="E66" s="1">
        <v>700</v>
      </c>
      <c r="F66" s="1" t="s">
        <v>65</v>
      </c>
    </row>
    <row r="67" spans="1:6" s="7" customFormat="1" ht="14.25" customHeight="1" x14ac:dyDescent="0.2">
      <c r="A67" s="105">
        <v>4300</v>
      </c>
      <c r="B67" s="57" t="s">
        <v>631</v>
      </c>
      <c r="C67" s="58" t="s">
        <v>59</v>
      </c>
      <c r="D67" s="15">
        <f t="shared" si="2"/>
        <v>0</v>
      </c>
      <c r="E67" s="15">
        <f>E69+E73+E77</f>
        <v>0</v>
      </c>
      <c r="F67" s="15" t="s">
        <v>65</v>
      </c>
    </row>
    <row r="68" spans="1:6" ht="2.25" hidden="1" customHeight="1" x14ac:dyDescent="0.25">
      <c r="A68" s="108"/>
      <c r="B68" s="68" t="s">
        <v>506</v>
      </c>
      <c r="C68" s="73"/>
      <c r="D68" s="1"/>
      <c r="E68" s="1"/>
      <c r="F68" s="1"/>
    </row>
    <row r="69" spans="1:6" ht="15" hidden="1" customHeight="1" x14ac:dyDescent="0.2">
      <c r="A69" s="105">
        <v>4310</v>
      </c>
      <c r="B69" s="57" t="s">
        <v>632</v>
      </c>
      <c r="C69" s="58" t="s">
        <v>59</v>
      </c>
      <c r="D69" s="1">
        <f t="shared" ref="D69" si="3">E69</f>
        <v>0</v>
      </c>
      <c r="E69" s="1">
        <f>E71+E72</f>
        <v>0</v>
      </c>
      <c r="F69" s="15" t="s">
        <v>65</v>
      </c>
    </row>
    <row r="70" spans="1:6" ht="15" hidden="1" customHeight="1" x14ac:dyDescent="0.2">
      <c r="A70" s="105"/>
      <c r="B70" s="68" t="s">
        <v>233</v>
      </c>
      <c r="C70" s="58"/>
      <c r="D70" s="1"/>
      <c r="E70" s="1"/>
      <c r="F70" s="1"/>
    </row>
    <row r="71" spans="1:6" ht="15" hidden="1" customHeight="1" x14ac:dyDescent="0.2">
      <c r="A71" s="105">
        <v>4311</v>
      </c>
      <c r="B71" s="60" t="s">
        <v>541</v>
      </c>
      <c r="C71" s="65" t="s">
        <v>115</v>
      </c>
      <c r="D71" s="1">
        <f>E71</f>
        <v>0</v>
      </c>
      <c r="E71" s="1"/>
      <c r="F71" s="1" t="s">
        <v>65</v>
      </c>
    </row>
    <row r="72" spans="1:6" ht="15" hidden="1" customHeight="1" x14ac:dyDescent="0.2">
      <c r="A72" s="105">
        <v>4312</v>
      </c>
      <c r="B72" s="60" t="s">
        <v>542</v>
      </c>
      <c r="C72" s="65" t="s">
        <v>116</v>
      </c>
      <c r="D72" s="1">
        <f>E72</f>
        <v>0</v>
      </c>
      <c r="E72" s="1"/>
      <c r="F72" s="1" t="s">
        <v>65</v>
      </c>
    </row>
    <row r="73" spans="1:6" ht="15" hidden="1" customHeight="1" x14ac:dyDescent="0.2">
      <c r="A73" s="105">
        <v>4320</v>
      </c>
      <c r="B73" s="57" t="s">
        <v>633</v>
      </c>
      <c r="C73" s="58" t="s">
        <v>59</v>
      </c>
      <c r="D73" s="1">
        <f t="shared" ref="D73" si="4">E73</f>
        <v>0</v>
      </c>
      <c r="E73" s="1">
        <f>E75+E76</f>
        <v>0</v>
      </c>
      <c r="F73" s="15" t="s">
        <v>65</v>
      </c>
    </row>
    <row r="74" spans="1:6" ht="15" hidden="1" customHeight="1" x14ac:dyDescent="0.2">
      <c r="A74" s="105"/>
      <c r="B74" s="68" t="s">
        <v>233</v>
      </c>
      <c r="C74" s="58"/>
      <c r="D74" s="1"/>
      <c r="E74" s="1"/>
      <c r="F74" s="1"/>
    </row>
    <row r="75" spans="1:6" ht="15" hidden="1" customHeight="1" x14ac:dyDescent="0.2">
      <c r="A75" s="105">
        <v>4321</v>
      </c>
      <c r="B75" s="60" t="s">
        <v>543</v>
      </c>
      <c r="C75" s="65" t="s">
        <v>117</v>
      </c>
      <c r="D75" s="1">
        <f t="shared" ref="D75:D80" si="5">E75</f>
        <v>0</v>
      </c>
      <c r="E75" s="1"/>
      <c r="F75" s="1" t="s">
        <v>65</v>
      </c>
    </row>
    <row r="76" spans="1:6" ht="15" hidden="1" customHeight="1" x14ac:dyDescent="0.2">
      <c r="A76" s="105">
        <v>4322</v>
      </c>
      <c r="B76" s="60" t="s">
        <v>544</v>
      </c>
      <c r="C76" s="65" t="s">
        <v>118</v>
      </c>
      <c r="D76" s="1">
        <f t="shared" si="5"/>
        <v>0</v>
      </c>
      <c r="E76" s="1"/>
      <c r="F76" s="1" t="s">
        <v>65</v>
      </c>
    </row>
    <row r="77" spans="1:6" ht="28.5" hidden="1" customHeight="1" x14ac:dyDescent="0.2">
      <c r="A77" s="105">
        <v>4330</v>
      </c>
      <c r="B77" s="57" t="s">
        <v>634</v>
      </c>
      <c r="C77" s="58" t="s">
        <v>59</v>
      </c>
      <c r="D77" s="1">
        <f t="shared" si="5"/>
        <v>0</v>
      </c>
      <c r="E77" s="1">
        <f>E78+E79+E80</f>
        <v>0</v>
      </c>
      <c r="F77" s="1" t="s">
        <v>65</v>
      </c>
    </row>
    <row r="78" spans="1:6" ht="18" hidden="1" customHeight="1" x14ac:dyDescent="0.2">
      <c r="A78" s="105">
        <v>4331</v>
      </c>
      <c r="B78" s="60" t="s">
        <v>545</v>
      </c>
      <c r="C78" s="65" t="s">
        <v>119</v>
      </c>
      <c r="D78" s="1">
        <f t="shared" si="5"/>
        <v>0</v>
      </c>
      <c r="E78" s="1"/>
      <c r="F78" s="1" t="s">
        <v>65</v>
      </c>
    </row>
    <row r="79" spans="1:6" ht="18" hidden="1" customHeight="1" x14ac:dyDescent="0.2">
      <c r="A79" s="105">
        <v>4332</v>
      </c>
      <c r="B79" s="60" t="s">
        <v>546</v>
      </c>
      <c r="C79" s="65" t="s">
        <v>120</v>
      </c>
      <c r="D79" s="1">
        <f t="shared" si="5"/>
        <v>0</v>
      </c>
      <c r="E79" s="1"/>
      <c r="F79" s="1" t="s">
        <v>65</v>
      </c>
    </row>
    <row r="80" spans="1:6" ht="18" hidden="1" customHeight="1" x14ac:dyDescent="0.2">
      <c r="A80" s="105">
        <v>4333</v>
      </c>
      <c r="B80" s="60" t="s">
        <v>547</v>
      </c>
      <c r="C80" s="65" t="s">
        <v>121</v>
      </c>
      <c r="D80" s="1">
        <f t="shared" si="5"/>
        <v>0</v>
      </c>
      <c r="E80" s="1"/>
      <c r="F80" s="1" t="s">
        <v>65</v>
      </c>
    </row>
    <row r="81" spans="1:6" s="7" customFormat="1" ht="21" customHeight="1" x14ac:dyDescent="0.2">
      <c r="A81" s="105">
        <v>4400</v>
      </c>
      <c r="B81" s="60" t="s">
        <v>635</v>
      </c>
      <c r="C81" s="58" t="s">
        <v>59</v>
      </c>
      <c r="D81" s="15">
        <v>16842</v>
      </c>
      <c r="E81" s="15">
        <v>16842</v>
      </c>
      <c r="F81" s="15" t="s">
        <v>65</v>
      </c>
    </row>
    <row r="82" spans="1:6" ht="28.5" customHeight="1" x14ac:dyDescent="0.2">
      <c r="A82" s="105">
        <v>4410</v>
      </c>
      <c r="B82" s="57" t="s">
        <v>636</v>
      </c>
      <c r="C82" s="58" t="s">
        <v>59</v>
      </c>
      <c r="D82" s="1">
        <v>16842</v>
      </c>
      <c r="E82" s="1">
        <v>16842</v>
      </c>
      <c r="F82" s="15" t="s">
        <v>65</v>
      </c>
    </row>
    <row r="83" spans="1:6" ht="13.5" customHeight="1" x14ac:dyDescent="0.2">
      <c r="A83" s="105"/>
      <c r="B83" s="68" t="s">
        <v>233</v>
      </c>
      <c r="C83" s="58"/>
      <c r="D83" s="1"/>
      <c r="E83" s="1"/>
      <c r="F83" s="1"/>
    </row>
    <row r="84" spans="1:6" ht="28.5" customHeight="1" x14ac:dyDescent="0.2">
      <c r="A84" s="105">
        <v>4411</v>
      </c>
      <c r="B84" s="60" t="s">
        <v>548</v>
      </c>
      <c r="C84" s="65" t="s">
        <v>122</v>
      </c>
      <c r="D84" s="1">
        <v>16842</v>
      </c>
      <c r="E84" s="1">
        <v>16842</v>
      </c>
      <c r="F84" s="1" t="s">
        <v>65</v>
      </c>
    </row>
    <row r="85" spans="1:6" ht="28.5" customHeight="1" x14ac:dyDescent="0.2">
      <c r="A85" s="105">
        <v>4412</v>
      </c>
      <c r="B85" s="60" t="s">
        <v>549</v>
      </c>
      <c r="C85" s="65" t="s">
        <v>123</v>
      </c>
      <c r="D85" s="1">
        <f>E85</f>
        <v>0</v>
      </c>
      <c r="E85" s="1"/>
      <c r="F85" s="1" t="s">
        <v>65</v>
      </c>
    </row>
    <row r="86" spans="1:6" ht="24.75" customHeight="1" x14ac:dyDescent="0.2">
      <c r="A86" s="105">
        <v>4420</v>
      </c>
      <c r="B86" s="57" t="s">
        <v>637</v>
      </c>
      <c r="C86" s="58" t="s">
        <v>59</v>
      </c>
      <c r="D86" s="1">
        <f t="shared" ref="D86" si="6">E86</f>
        <v>0</v>
      </c>
      <c r="E86" s="1">
        <f>E87+E88</f>
        <v>0</v>
      </c>
      <c r="F86" s="1" t="s">
        <v>65</v>
      </c>
    </row>
    <row r="87" spans="1:6" ht="28.5" hidden="1" customHeight="1" x14ac:dyDescent="0.2">
      <c r="A87" s="105">
        <v>4421</v>
      </c>
      <c r="B87" s="60" t="s">
        <v>550</v>
      </c>
      <c r="C87" s="65" t="s">
        <v>124</v>
      </c>
      <c r="D87" s="1">
        <f>E87</f>
        <v>0</v>
      </c>
      <c r="E87" s="1"/>
      <c r="F87" s="1" t="s">
        <v>65</v>
      </c>
    </row>
    <row r="88" spans="1:6" ht="28.5" hidden="1" customHeight="1" x14ac:dyDescent="0.2">
      <c r="A88" s="105">
        <v>4422</v>
      </c>
      <c r="B88" s="60" t="s">
        <v>551</v>
      </c>
      <c r="C88" s="65" t="s">
        <v>125</v>
      </c>
      <c r="D88" s="1">
        <f>E88</f>
        <v>0</v>
      </c>
      <c r="E88" s="1"/>
      <c r="F88" s="1" t="s">
        <v>65</v>
      </c>
    </row>
    <row r="89" spans="1:6" s="7" customFormat="1" ht="25.5" hidden="1" customHeight="1" x14ac:dyDescent="0.2">
      <c r="A89" s="105">
        <v>4500</v>
      </c>
      <c r="B89" s="72" t="s">
        <v>638</v>
      </c>
      <c r="C89" s="58" t="s">
        <v>59</v>
      </c>
      <c r="D89" s="15">
        <f>E89+F89</f>
        <v>0</v>
      </c>
      <c r="E89" s="15">
        <f>E90+E93+E96+E105</f>
        <v>0</v>
      </c>
      <c r="F89" s="15">
        <f>F90+F93+F96+F105</f>
        <v>0</v>
      </c>
    </row>
    <row r="90" spans="1:6" ht="28.5" hidden="1" customHeight="1" x14ac:dyDescent="0.2">
      <c r="A90" s="105">
        <v>4510</v>
      </c>
      <c r="B90" s="74" t="s">
        <v>639</v>
      </c>
      <c r="C90" s="58" t="s">
        <v>59</v>
      </c>
      <c r="D90" s="1">
        <f>E90+F90</f>
        <v>0</v>
      </c>
      <c r="E90" s="1">
        <f>E91+E92</f>
        <v>0</v>
      </c>
      <c r="F90" s="1"/>
    </row>
    <row r="91" spans="1:6" ht="18" hidden="1" customHeight="1" x14ac:dyDescent="0.2">
      <c r="A91" s="105">
        <v>4511</v>
      </c>
      <c r="B91" s="75" t="s">
        <v>552</v>
      </c>
      <c r="C91" s="65" t="s">
        <v>126</v>
      </c>
      <c r="D91" s="1">
        <f>E91</f>
        <v>0</v>
      </c>
      <c r="E91" s="1"/>
      <c r="F91" s="1" t="s">
        <v>65</v>
      </c>
    </row>
    <row r="92" spans="1:6" ht="29.25" hidden="1" customHeight="1" x14ac:dyDescent="0.2">
      <c r="A92" s="105">
        <v>4512</v>
      </c>
      <c r="B92" s="60" t="s">
        <v>553</v>
      </c>
      <c r="C92" s="65" t="s">
        <v>127</v>
      </c>
      <c r="D92" s="1">
        <f>E92</f>
        <v>0</v>
      </c>
      <c r="E92" s="1"/>
      <c r="F92" s="1" t="s">
        <v>65</v>
      </c>
    </row>
    <row r="93" spans="1:6" ht="28.5" hidden="1" customHeight="1" x14ac:dyDescent="0.2">
      <c r="A93" s="105">
        <v>4520</v>
      </c>
      <c r="B93" s="74" t="s">
        <v>640</v>
      </c>
      <c r="C93" s="58" t="s">
        <v>59</v>
      </c>
      <c r="D93" s="1">
        <f>E93+F93</f>
        <v>0</v>
      </c>
      <c r="E93" s="1">
        <f>E94+E95</f>
        <v>0</v>
      </c>
      <c r="F93" s="1"/>
    </row>
    <row r="94" spans="1:6" ht="30.75" hidden="1" customHeight="1" x14ac:dyDescent="0.2">
      <c r="A94" s="105">
        <v>4521</v>
      </c>
      <c r="B94" s="60" t="s">
        <v>554</v>
      </c>
      <c r="C94" s="65" t="s">
        <v>128</v>
      </c>
      <c r="D94" s="1">
        <f>E94</f>
        <v>0</v>
      </c>
      <c r="E94" s="1"/>
      <c r="F94" s="1" t="s">
        <v>65</v>
      </c>
    </row>
    <row r="95" spans="1:6" ht="29.25" hidden="1" customHeight="1" x14ac:dyDescent="0.2">
      <c r="A95" s="105">
        <v>4522</v>
      </c>
      <c r="B95" s="60" t="s">
        <v>555</v>
      </c>
      <c r="C95" s="65" t="s">
        <v>129</v>
      </c>
      <c r="D95" s="1">
        <f>E95</f>
        <v>0</v>
      </c>
      <c r="E95" s="1"/>
      <c r="F95" s="1" t="s">
        <v>65</v>
      </c>
    </row>
    <row r="96" spans="1:6" ht="28.5" customHeight="1" x14ac:dyDescent="0.2">
      <c r="A96" s="105">
        <v>4530</v>
      </c>
      <c r="B96" s="74" t="s">
        <v>641</v>
      </c>
      <c r="C96" s="58" t="s">
        <v>59</v>
      </c>
      <c r="D96" s="1">
        <f t="shared" ref="D96:D105" si="7">E96+F96</f>
        <v>0</v>
      </c>
      <c r="E96" s="1">
        <f>E97+E98+E99</f>
        <v>0</v>
      </c>
      <c r="F96" s="1">
        <f>F97+F98+F99</f>
        <v>0</v>
      </c>
    </row>
    <row r="97" spans="1:6" ht="28.5" hidden="1" customHeight="1" x14ac:dyDescent="0.2">
      <c r="A97" s="105">
        <v>4531</v>
      </c>
      <c r="B97" s="76" t="s">
        <v>556</v>
      </c>
      <c r="C97" s="63" t="s">
        <v>130</v>
      </c>
      <c r="D97" s="1">
        <f t="shared" si="7"/>
        <v>0</v>
      </c>
      <c r="E97" s="1"/>
      <c r="F97" s="1"/>
    </row>
    <row r="98" spans="1:6" ht="28.5" hidden="1" customHeight="1" x14ac:dyDescent="0.2">
      <c r="A98" s="105">
        <v>4532</v>
      </c>
      <c r="B98" s="76" t="s">
        <v>557</v>
      </c>
      <c r="C98" s="65" t="s">
        <v>131</v>
      </c>
      <c r="D98" s="1">
        <f t="shared" si="7"/>
        <v>0</v>
      </c>
      <c r="E98" s="1"/>
      <c r="F98" s="1"/>
    </row>
    <row r="99" spans="1:6" ht="28.5" hidden="1" customHeight="1" x14ac:dyDescent="0.2">
      <c r="A99" s="105">
        <v>4533</v>
      </c>
      <c r="B99" s="76" t="s">
        <v>748</v>
      </c>
      <c r="C99" s="65" t="s">
        <v>132</v>
      </c>
      <c r="D99" s="1">
        <f t="shared" si="7"/>
        <v>0</v>
      </c>
      <c r="E99" s="1">
        <f>E100+E103+E104</f>
        <v>0</v>
      </c>
      <c r="F99" s="1">
        <f>F100+F103+F104</f>
        <v>0</v>
      </c>
    </row>
    <row r="100" spans="1:6" ht="28.5" hidden="1" customHeight="1" x14ac:dyDescent="0.2">
      <c r="A100" s="105">
        <v>4534</v>
      </c>
      <c r="B100" s="77" t="s">
        <v>747</v>
      </c>
      <c r="C100" s="65"/>
      <c r="D100" s="1">
        <f t="shared" si="7"/>
        <v>0</v>
      </c>
      <c r="E100" s="1">
        <f>E101+E102</f>
        <v>0</v>
      </c>
      <c r="F100" s="1">
        <f>F101+F102</f>
        <v>0</v>
      </c>
    </row>
    <row r="101" spans="1:6" ht="21" hidden="1" customHeight="1" x14ac:dyDescent="0.25">
      <c r="A101" s="110">
        <v>4535</v>
      </c>
      <c r="B101" s="78" t="s">
        <v>559</v>
      </c>
      <c r="C101" s="65"/>
      <c r="D101" s="1">
        <f t="shared" si="7"/>
        <v>0</v>
      </c>
      <c r="E101" s="1"/>
      <c r="F101" s="1"/>
    </row>
    <row r="102" spans="1:6" ht="19.5" hidden="1" customHeight="1" x14ac:dyDescent="0.2">
      <c r="A102" s="105">
        <v>4536</v>
      </c>
      <c r="B102" s="77" t="s">
        <v>560</v>
      </c>
      <c r="C102" s="65"/>
      <c r="D102" s="1">
        <f t="shared" si="7"/>
        <v>0</v>
      </c>
      <c r="E102" s="1"/>
      <c r="F102" s="1"/>
    </row>
    <row r="103" spans="1:6" ht="19.5" hidden="1" customHeight="1" x14ac:dyDescent="0.2">
      <c r="A103" s="105">
        <v>4537</v>
      </c>
      <c r="B103" s="77" t="s">
        <v>561</v>
      </c>
      <c r="C103" s="65"/>
      <c r="D103" s="1">
        <f t="shared" si="7"/>
        <v>0</v>
      </c>
      <c r="E103" s="1"/>
      <c r="F103" s="1"/>
    </row>
    <row r="104" spans="1:6" ht="19.5" hidden="1" customHeight="1" x14ac:dyDescent="0.2">
      <c r="A104" s="105">
        <v>4538</v>
      </c>
      <c r="B104" s="77" t="s">
        <v>562</v>
      </c>
      <c r="C104" s="65"/>
      <c r="D104" s="1">
        <f t="shared" si="7"/>
        <v>0</v>
      </c>
      <c r="E104" s="1"/>
      <c r="F104" s="1"/>
    </row>
    <row r="105" spans="1:6" ht="28.5" hidden="1" customHeight="1" x14ac:dyDescent="0.2">
      <c r="A105" s="105">
        <v>4540</v>
      </c>
      <c r="B105" s="74" t="s">
        <v>642</v>
      </c>
      <c r="C105" s="58" t="s">
        <v>59</v>
      </c>
      <c r="D105" s="1">
        <f t="shared" si="7"/>
        <v>0</v>
      </c>
      <c r="E105" s="1"/>
      <c r="F105" s="1">
        <f>F107+F108+F109</f>
        <v>0</v>
      </c>
    </row>
    <row r="106" spans="1:6" ht="15" hidden="1" customHeight="1" x14ac:dyDescent="0.2">
      <c r="A106" s="105"/>
      <c r="B106" s="68" t="s">
        <v>233</v>
      </c>
      <c r="C106" s="58"/>
      <c r="D106" s="1"/>
      <c r="E106" s="1"/>
      <c r="F106" s="1"/>
    </row>
    <row r="107" spans="1:6" ht="28.5" hidden="1" customHeight="1" x14ac:dyDescent="0.2">
      <c r="A107" s="105">
        <v>4541</v>
      </c>
      <c r="B107" s="76" t="s">
        <v>563</v>
      </c>
      <c r="C107" s="65" t="s">
        <v>133</v>
      </c>
      <c r="D107" s="1">
        <f>F107</f>
        <v>0</v>
      </c>
      <c r="E107" s="1" t="s">
        <v>65</v>
      </c>
      <c r="F107" s="1"/>
    </row>
    <row r="108" spans="1:6" ht="28.5" hidden="1" customHeight="1" x14ac:dyDescent="0.2">
      <c r="A108" s="105">
        <v>4542</v>
      </c>
      <c r="B108" s="76" t="s">
        <v>564</v>
      </c>
      <c r="C108" s="65" t="s">
        <v>134</v>
      </c>
      <c r="D108" s="1">
        <f>F108</f>
        <v>0</v>
      </c>
      <c r="E108" s="1" t="s">
        <v>65</v>
      </c>
      <c r="F108" s="1"/>
    </row>
    <row r="109" spans="1:6" ht="18.75" hidden="1" customHeight="1" x14ac:dyDescent="0.2">
      <c r="A109" s="105">
        <v>4543</v>
      </c>
      <c r="B109" s="76" t="s">
        <v>744</v>
      </c>
      <c r="C109" s="65" t="s">
        <v>135</v>
      </c>
      <c r="D109" s="1">
        <f>F109</f>
        <v>0</v>
      </c>
      <c r="E109" s="1" t="s">
        <v>65</v>
      </c>
      <c r="F109" s="1">
        <f>F110+F113+F114</f>
        <v>0</v>
      </c>
    </row>
    <row r="110" spans="1:6" ht="14.25" hidden="1" customHeight="1" x14ac:dyDescent="0.2">
      <c r="A110" s="105">
        <v>4544</v>
      </c>
      <c r="B110" s="77" t="s">
        <v>745</v>
      </c>
      <c r="C110" s="65"/>
      <c r="D110" s="1">
        <f>E110+F110</f>
        <v>0</v>
      </c>
      <c r="E110" s="1"/>
      <c r="F110" s="1">
        <f>F111+F112</f>
        <v>0</v>
      </c>
    </row>
    <row r="111" spans="1:6" ht="20.25" hidden="1" customHeight="1" x14ac:dyDescent="0.25">
      <c r="A111" s="110">
        <v>4545</v>
      </c>
      <c r="B111" s="78" t="s">
        <v>559</v>
      </c>
      <c r="C111" s="65"/>
      <c r="D111" s="1">
        <f>E111+F111</f>
        <v>0</v>
      </c>
      <c r="E111" s="1"/>
      <c r="F111" s="1"/>
    </row>
    <row r="112" spans="1:6" ht="14.25" hidden="1" customHeight="1" x14ac:dyDescent="0.2">
      <c r="A112" s="105">
        <v>4546</v>
      </c>
      <c r="B112" s="77" t="s">
        <v>565</v>
      </c>
      <c r="C112" s="65"/>
      <c r="D112" s="1">
        <f>E112+F112</f>
        <v>0</v>
      </c>
      <c r="E112" s="1"/>
      <c r="F112" s="1"/>
    </row>
    <row r="113" spans="1:6" ht="20.25" hidden="1" customHeight="1" x14ac:dyDescent="0.2">
      <c r="A113" s="105">
        <v>4547</v>
      </c>
      <c r="B113" s="77" t="s">
        <v>561</v>
      </c>
      <c r="C113" s="65"/>
      <c r="D113" s="1">
        <f>E113+F113</f>
        <v>0</v>
      </c>
      <c r="E113" s="1"/>
      <c r="F113" s="1"/>
    </row>
    <row r="114" spans="1:6" ht="14.25" hidden="1" customHeight="1" x14ac:dyDescent="0.2">
      <c r="A114" s="105">
        <v>4548</v>
      </c>
      <c r="B114" s="77" t="s">
        <v>562</v>
      </c>
      <c r="C114" s="65"/>
      <c r="D114" s="1">
        <f>E114+F114</f>
        <v>0</v>
      </c>
      <c r="E114" s="1"/>
      <c r="F114" s="1"/>
    </row>
    <row r="115" spans="1:6" s="7" customFormat="1" ht="28.5" customHeight="1" x14ac:dyDescent="0.2">
      <c r="A115" s="105">
        <v>4600</v>
      </c>
      <c r="B115" s="74" t="s">
        <v>643</v>
      </c>
      <c r="C115" s="58" t="s">
        <v>59</v>
      </c>
      <c r="D115" s="15">
        <v>700</v>
      </c>
      <c r="E115" s="15">
        <v>700</v>
      </c>
      <c r="F115" s="15" t="s">
        <v>65</v>
      </c>
    </row>
    <row r="116" spans="1:6" ht="15.75" customHeight="1" x14ac:dyDescent="0.25">
      <c r="A116" s="105"/>
      <c r="B116" s="68" t="s">
        <v>506</v>
      </c>
      <c r="C116" s="73"/>
      <c r="D116" s="1"/>
      <c r="E116" s="1"/>
      <c r="F116" s="1"/>
    </row>
    <row r="117" spans="1:6" ht="19.5" customHeight="1" x14ac:dyDescent="0.25">
      <c r="A117" s="105">
        <v>4610</v>
      </c>
      <c r="B117" s="79" t="s">
        <v>566</v>
      </c>
      <c r="C117" s="73"/>
      <c r="D117" s="1">
        <f t="shared" ref="D117:D126" si="8">E117</f>
        <v>0</v>
      </c>
      <c r="E117" s="1">
        <f>E118+E119</f>
        <v>0</v>
      </c>
      <c r="F117" s="1" t="s">
        <v>4</v>
      </c>
    </row>
    <row r="118" spans="1:6" ht="28.5" customHeight="1" x14ac:dyDescent="0.25">
      <c r="A118" s="105">
        <v>4610</v>
      </c>
      <c r="B118" s="59" t="s">
        <v>567</v>
      </c>
      <c r="C118" s="73" t="s">
        <v>136</v>
      </c>
      <c r="D118" s="1">
        <f t="shared" si="8"/>
        <v>0</v>
      </c>
      <c r="E118" s="1"/>
      <c r="F118" s="1" t="s">
        <v>65</v>
      </c>
    </row>
    <row r="119" spans="1:6" ht="28.5" customHeight="1" x14ac:dyDescent="0.25">
      <c r="A119" s="105">
        <v>4620</v>
      </c>
      <c r="B119" s="60" t="s">
        <v>568</v>
      </c>
      <c r="C119" s="73" t="s">
        <v>137</v>
      </c>
      <c r="D119" s="1">
        <f t="shared" si="8"/>
        <v>0</v>
      </c>
      <c r="E119" s="1"/>
      <c r="F119" s="1" t="s">
        <v>65</v>
      </c>
    </row>
    <row r="120" spans="1:6" ht="28.5" customHeight="1" x14ac:dyDescent="0.2">
      <c r="A120" s="105">
        <v>4630</v>
      </c>
      <c r="B120" s="57" t="s">
        <v>644</v>
      </c>
      <c r="C120" s="58" t="s">
        <v>59</v>
      </c>
      <c r="D120" s="1">
        <v>700</v>
      </c>
      <c r="E120" s="1">
        <v>700</v>
      </c>
      <c r="F120" s="1" t="s">
        <v>65</v>
      </c>
    </row>
    <row r="121" spans="1:6" ht="18" customHeight="1" x14ac:dyDescent="0.2">
      <c r="A121" s="105">
        <v>4631</v>
      </c>
      <c r="B121" s="60" t="s">
        <v>569</v>
      </c>
      <c r="C121" s="65" t="s">
        <v>138</v>
      </c>
      <c r="D121" s="1"/>
      <c r="E121" s="1"/>
      <c r="F121" s="1" t="s">
        <v>65</v>
      </c>
    </row>
    <row r="122" spans="1:6" ht="18" customHeight="1" x14ac:dyDescent="0.2">
      <c r="A122" s="105">
        <v>4632</v>
      </c>
      <c r="B122" s="59" t="s">
        <v>570</v>
      </c>
      <c r="C122" s="65" t="s">
        <v>139</v>
      </c>
      <c r="D122" s="1">
        <v>200</v>
      </c>
      <c r="E122" s="1">
        <v>200</v>
      </c>
      <c r="F122" s="1" t="s">
        <v>65</v>
      </c>
    </row>
    <row r="123" spans="1:6" ht="18" customHeight="1" x14ac:dyDescent="0.2">
      <c r="A123" s="105">
        <v>4633</v>
      </c>
      <c r="B123" s="60" t="s">
        <v>571</v>
      </c>
      <c r="C123" s="65" t="s">
        <v>140</v>
      </c>
      <c r="D123" s="1">
        <f t="shared" si="8"/>
        <v>0</v>
      </c>
      <c r="E123" s="1"/>
      <c r="F123" s="1" t="s">
        <v>65</v>
      </c>
    </row>
    <row r="124" spans="1:6" ht="18" customHeight="1" x14ac:dyDescent="0.2">
      <c r="A124" s="105">
        <v>4634</v>
      </c>
      <c r="B124" s="60" t="s">
        <v>572</v>
      </c>
      <c r="C124" s="65" t="s">
        <v>718</v>
      </c>
      <c r="D124" s="1">
        <v>500</v>
      </c>
      <c r="E124" s="1">
        <v>500</v>
      </c>
      <c r="F124" s="1" t="s">
        <v>65</v>
      </c>
    </row>
    <row r="125" spans="1:6" ht="20.25" customHeight="1" x14ac:dyDescent="0.2">
      <c r="A125" s="105">
        <v>4640</v>
      </c>
      <c r="B125" s="57" t="s">
        <v>645</v>
      </c>
      <c r="C125" s="58" t="s">
        <v>59</v>
      </c>
      <c r="D125" s="1">
        <f t="shared" si="8"/>
        <v>0</v>
      </c>
      <c r="E125" s="1">
        <f>E126</f>
        <v>0</v>
      </c>
      <c r="F125" s="1" t="s">
        <v>65</v>
      </c>
    </row>
    <row r="126" spans="1:6" ht="20.25" customHeight="1" x14ac:dyDescent="0.2">
      <c r="A126" s="105">
        <v>4641</v>
      </c>
      <c r="B126" s="60" t="s">
        <v>573</v>
      </c>
      <c r="C126" s="65" t="s">
        <v>141</v>
      </c>
      <c r="D126" s="1">
        <f t="shared" si="8"/>
        <v>0</v>
      </c>
      <c r="E126" s="1"/>
      <c r="F126" s="1" t="s">
        <v>65</v>
      </c>
    </row>
    <row r="127" spans="1:6" s="7" customFormat="1" ht="28.5" customHeight="1" x14ac:dyDescent="0.2">
      <c r="A127" s="46">
        <v>4700</v>
      </c>
      <c r="B127" s="69" t="s">
        <v>646</v>
      </c>
      <c r="C127" s="58" t="s">
        <v>59</v>
      </c>
      <c r="D127" s="15">
        <v>3100</v>
      </c>
      <c r="E127" s="15">
        <v>3100</v>
      </c>
      <c r="F127" s="15">
        <f>F147</f>
        <v>0</v>
      </c>
    </row>
    <row r="128" spans="1:6" ht="28.5" customHeight="1" x14ac:dyDescent="0.2">
      <c r="A128" s="105">
        <v>4710</v>
      </c>
      <c r="B128" s="69" t="s">
        <v>647</v>
      </c>
      <c r="C128" s="58" t="s">
        <v>59</v>
      </c>
      <c r="D128" s="1">
        <v>600</v>
      </c>
      <c r="E128" s="1">
        <v>600</v>
      </c>
      <c r="F128" s="1" t="s">
        <v>65</v>
      </c>
    </row>
    <row r="129" spans="1:6" ht="15" customHeight="1" x14ac:dyDescent="0.2">
      <c r="A129" s="105"/>
      <c r="B129" s="68" t="s">
        <v>233</v>
      </c>
      <c r="C129" s="58"/>
      <c r="D129" s="1"/>
      <c r="E129" s="1"/>
      <c r="F129" s="1"/>
    </row>
    <row r="130" spans="1:6" ht="28.5" customHeight="1" x14ac:dyDescent="0.2">
      <c r="A130" s="105">
        <v>4711</v>
      </c>
      <c r="B130" s="59" t="s">
        <v>574</v>
      </c>
      <c r="C130" s="65" t="s">
        <v>142</v>
      </c>
      <c r="D130" s="1">
        <f t="shared" ref="D130:D144" si="9">E130</f>
        <v>0</v>
      </c>
      <c r="E130" s="1"/>
      <c r="F130" s="1" t="s">
        <v>65</v>
      </c>
    </row>
    <row r="131" spans="1:6" ht="28.5" customHeight="1" x14ac:dyDescent="0.2">
      <c r="A131" s="105">
        <v>4712</v>
      </c>
      <c r="B131" s="60" t="s">
        <v>575</v>
      </c>
      <c r="C131" s="65" t="s">
        <v>143</v>
      </c>
      <c r="D131" s="1">
        <v>600</v>
      </c>
      <c r="E131" s="1">
        <v>600</v>
      </c>
      <c r="F131" s="1" t="s">
        <v>65</v>
      </c>
    </row>
    <row r="132" spans="1:6" ht="28.5" customHeight="1" x14ac:dyDescent="0.2">
      <c r="A132" s="105">
        <v>4720</v>
      </c>
      <c r="B132" s="57" t="s">
        <v>648</v>
      </c>
      <c r="C132" s="61" t="s">
        <v>65</v>
      </c>
      <c r="D132" s="1">
        <v>100</v>
      </c>
      <c r="E132" s="1">
        <v>100</v>
      </c>
      <c r="F132" s="1" t="s">
        <v>65</v>
      </c>
    </row>
    <row r="133" spans="1:6" ht="18.75" customHeight="1" x14ac:dyDescent="0.2">
      <c r="A133" s="105">
        <v>4721</v>
      </c>
      <c r="B133" s="60" t="s">
        <v>576</v>
      </c>
      <c r="C133" s="65" t="s">
        <v>144</v>
      </c>
      <c r="D133" s="1">
        <f t="shared" si="9"/>
        <v>0</v>
      </c>
      <c r="E133" s="1"/>
      <c r="F133" s="1" t="s">
        <v>65</v>
      </c>
    </row>
    <row r="134" spans="1:6" ht="18.75" customHeight="1" x14ac:dyDescent="0.2">
      <c r="A134" s="105">
        <v>4722</v>
      </c>
      <c r="B134" s="60" t="s">
        <v>577</v>
      </c>
      <c r="C134" s="80">
        <v>4822</v>
      </c>
      <c r="D134" s="1">
        <f t="shared" si="9"/>
        <v>0</v>
      </c>
      <c r="E134" s="1"/>
      <c r="F134" s="1" t="s">
        <v>65</v>
      </c>
    </row>
    <row r="135" spans="1:6" ht="18.75" customHeight="1" x14ac:dyDescent="0.2">
      <c r="A135" s="105">
        <v>4723</v>
      </c>
      <c r="B135" s="60" t="s">
        <v>578</v>
      </c>
      <c r="C135" s="65" t="s">
        <v>145</v>
      </c>
      <c r="D135" s="1">
        <v>100</v>
      </c>
      <c r="E135" s="1">
        <v>100</v>
      </c>
      <c r="F135" s="1" t="s">
        <v>65</v>
      </c>
    </row>
    <row r="136" spans="1:6" ht="28.5" customHeight="1" x14ac:dyDescent="0.2">
      <c r="A136" s="105">
        <v>4724</v>
      </c>
      <c r="B136" s="60" t="s">
        <v>579</v>
      </c>
      <c r="C136" s="65" t="s">
        <v>146</v>
      </c>
      <c r="D136" s="1">
        <f t="shared" si="9"/>
        <v>0</v>
      </c>
      <c r="E136" s="1"/>
      <c r="F136" s="1" t="s">
        <v>65</v>
      </c>
    </row>
    <row r="137" spans="1:6" ht="27.75" customHeight="1" x14ac:dyDescent="0.2">
      <c r="A137" s="105">
        <v>4730</v>
      </c>
      <c r="B137" s="57" t="s">
        <v>649</v>
      </c>
      <c r="C137" s="58" t="s">
        <v>59</v>
      </c>
      <c r="D137" s="1">
        <f t="shared" si="9"/>
        <v>0</v>
      </c>
      <c r="E137" s="1">
        <f>E138</f>
        <v>0</v>
      </c>
      <c r="F137" s="1" t="s">
        <v>65</v>
      </c>
    </row>
    <row r="138" spans="1:6" ht="21" hidden="1" customHeight="1" x14ac:dyDescent="0.2">
      <c r="A138" s="105">
        <v>4731</v>
      </c>
      <c r="B138" s="75" t="s">
        <v>580</v>
      </c>
      <c r="C138" s="65" t="s">
        <v>147</v>
      </c>
      <c r="D138" s="1">
        <f t="shared" si="9"/>
        <v>0</v>
      </c>
      <c r="E138" s="1"/>
      <c r="F138" s="1" t="s">
        <v>65</v>
      </c>
    </row>
    <row r="139" spans="1:6" ht="28.5" hidden="1" customHeight="1" x14ac:dyDescent="0.2">
      <c r="A139" s="105">
        <v>4740</v>
      </c>
      <c r="B139" s="57" t="s">
        <v>650</v>
      </c>
      <c r="C139" s="58" t="s">
        <v>59</v>
      </c>
      <c r="D139" s="1">
        <f t="shared" si="9"/>
        <v>0</v>
      </c>
      <c r="E139" s="1">
        <f>E140+E141</f>
        <v>0</v>
      </c>
      <c r="F139" s="1" t="s">
        <v>65</v>
      </c>
    </row>
    <row r="140" spans="1:6" ht="28.5" hidden="1" customHeight="1" x14ac:dyDescent="0.2">
      <c r="A140" s="105">
        <v>4741</v>
      </c>
      <c r="B140" s="60" t="s">
        <v>581</v>
      </c>
      <c r="C140" s="65" t="s">
        <v>148</v>
      </c>
      <c r="D140" s="1">
        <f t="shared" si="9"/>
        <v>0</v>
      </c>
      <c r="E140" s="1"/>
      <c r="F140" s="1" t="s">
        <v>65</v>
      </c>
    </row>
    <row r="141" spans="1:6" ht="28.5" hidden="1" customHeight="1" x14ac:dyDescent="0.2">
      <c r="A141" s="105">
        <v>4742</v>
      </c>
      <c r="B141" s="60" t="s">
        <v>582</v>
      </c>
      <c r="C141" s="65" t="s">
        <v>149</v>
      </c>
      <c r="D141" s="1">
        <f t="shared" si="9"/>
        <v>0</v>
      </c>
      <c r="E141" s="1"/>
      <c r="F141" s="1" t="s">
        <v>65</v>
      </c>
    </row>
    <row r="142" spans="1:6" ht="28.5" hidden="1" customHeight="1" x14ac:dyDescent="0.2">
      <c r="A142" s="105">
        <v>4750</v>
      </c>
      <c r="B142" s="57" t="s">
        <v>651</v>
      </c>
      <c r="C142" s="58" t="s">
        <v>59</v>
      </c>
      <c r="D142" s="1">
        <f t="shared" si="9"/>
        <v>0</v>
      </c>
      <c r="E142" s="1">
        <f>E143</f>
        <v>0</v>
      </c>
      <c r="F142" s="1" t="s">
        <v>65</v>
      </c>
    </row>
    <row r="143" spans="1:6" ht="31.5" hidden="1" customHeight="1" x14ac:dyDescent="0.2">
      <c r="A143" s="105">
        <v>4751</v>
      </c>
      <c r="B143" s="60" t="s">
        <v>583</v>
      </c>
      <c r="C143" s="65" t="s">
        <v>150</v>
      </c>
      <c r="D143" s="1">
        <f t="shared" si="9"/>
        <v>0</v>
      </c>
      <c r="E143" s="1"/>
      <c r="F143" s="1" t="s">
        <v>65</v>
      </c>
    </row>
    <row r="144" spans="1:6" ht="21" customHeight="1" x14ac:dyDescent="0.2">
      <c r="A144" s="105">
        <v>4760</v>
      </c>
      <c r="B144" s="57" t="s">
        <v>652</v>
      </c>
      <c r="C144" s="58" t="s">
        <v>59</v>
      </c>
      <c r="D144" s="1">
        <f t="shared" si="9"/>
        <v>0</v>
      </c>
      <c r="E144" s="1">
        <f>E146</f>
        <v>0</v>
      </c>
      <c r="F144" s="1" t="s">
        <v>65</v>
      </c>
    </row>
    <row r="145" spans="1:6" ht="14.25" customHeight="1" x14ac:dyDescent="0.2">
      <c r="A145" s="105"/>
      <c r="B145" s="68" t="s">
        <v>233</v>
      </c>
      <c r="C145" s="58"/>
      <c r="D145" s="1"/>
      <c r="E145" s="1"/>
      <c r="F145" s="1"/>
    </row>
    <row r="146" spans="1:6" ht="16.5" customHeight="1" x14ac:dyDescent="0.2">
      <c r="A146" s="105">
        <v>4761</v>
      </c>
      <c r="B146" s="60" t="s">
        <v>584</v>
      </c>
      <c r="C146" s="65" t="s">
        <v>151</v>
      </c>
      <c r="D146" s="1">
        <f>E146</f>
        <v>0</v>
      </c>
      <c r="E146" s="1"/>
      <c r="F146" s="1" t="s">
        <v>65</v>
      </c>
    </row>
    <row r="147" spans="1:6" ht="18.75" customHeight="1" x14ac:dyDescent="0.2">
      <c r="A147" s="105">
        <v>4770</v>
      </c>
      <c r="B147" s="57" t="s">
        <v>653</v>
      </c>
      <c r="C147" s="58" t="s">
        <v>59</v>
      </c>
      <c r="D147" s="1">
        <v>3153.5</v>
      </c>
      <c r="E147" s="1">
        <v>3153.5</v>
      </c>
      <c r="F147" s="1">
        <f>F148</f>
        <v>0</v>
      </c>
    </row>
    <row r="148" spans="1:6" ht="15.75" customHeight="1" x14ac:dyDescent="0.2">
      <c r="A148" s="105">
        <v>4771</v>
      </c>
      <c r="B148" s="60" t="s">
        <v>585</v>
      </c>
      <c r="C148" s="65" t="s">
        <v>152</v>
      </c>
      <c r="D148" s="1">
        <v>3153.5</v>
      </c>
      <c r="E148" s="1">
        <v>3153.5</v>
      </c>
      <c r="F148" s="1"/>
    </row>
    <row r="149" spans="1:6" ht="31.5" customHeight="1" x14ac:dyDescent="0.2">
      <c r="A149" s="105">
        <v>4772</v>
      </c>
      <c r="B149" s="60" t="s">
        <v>586</v>
      </c>
      <c r="C149" s="58" t="s">
        <v>59</v>
      </c>
      <c r="D149" s="1">
        <f>E149</f>
        <v>0</v>
      </c>
      <c r="E149" s="1">
        <f>'hat1'!F107</f>
        <v>0</v>
      </c>
      <c r="F149" s="1" t="s">
        <v>65</v>
      </c>
    </row>
    <row r="150" spans="1:6" s="81" customFormat="1" ht="28.5" customHeight="1" x14ac:dyDescent="0.25">
      <c r="A150" s="105">
        <v>5000</v>
      </c>
      <c r="B150" s="65" t="s">
        <v>587</v>
      </c>
      <c r="C150" s="58" t="s">
        <v>59</v>
      </c>
      <c r="D150" s="15">
        <v>0</v>
      </c>
      <c r="E150" s="15"/>
      <c r="F150" s="15">
        <v>0</v>
      </c>
    </row>
    <row r="151" spans="1:6" ht="31.5" customHeight="1" x14ac:dyDescent="0.2">
      <c r="A151" s="105">
        <v>5100</v>
      </c>
      <c r="B151" s="60" t="s">
        <v>654</v>
      </c>
      <c r="C151" s="58" t="s">
        <v>59</v>
      </c>
      <c r="D151" s="1">
        <v>0</v>
      </c>
      <c r="E151" s="1"/>
      <c r="F151" s="1">
        <v>0</v>
      </c>
    </row>
    <row r="152" spans="1:6" ht="2.25" customHeight="1" x14ac:dyDescent="0.2">
      <c r="A152" s="105">
        <v>5110</v>
      </c>
      <c r="B152" s="57" t="s">
        <v>655</v>
      </c>
      <c r="C152" s="58" t="s">
        <v>59</v>
      </c>
      <c r="D152" s="1">
        <v>0</v>
      </c>
      <c r="E152" s="1"/>
      <c r="F152" s="1">
        <v>0</v>
      </c>
    </row>
    <row r="153" spans="1:6" ht="19.5" hidden="1" customHeight="1" x14ac:dyDescent="0.2">
      <c r="A153" s="105">
        <v>5111</v>
      </c>
      <c r="B153" s="60" t="s">
        <v>588</v>
      </c>
      <c r="C153" s="64" t="s">
        <v>153</v>
      </c>
      <c r="D153" s="1">
        <f t="shared" ref="D153:D159" si="10">F153</f>
        <v>0</v>
      </c>
      <c r="E153" s="1" t="s">
        <v>65</v>
      </c>
      <c r="F153" s="1"/>
    </row>
    <row r="154" spans="1:6" ht="19.5" hidden="1" customHeight="1" x14ac:dyDescent="0.2">
      <c r="A154" s="105">
        <v>5112</v>
      </c>
      <c r="B154" s="60" t="s">
        <v>589</v>
      </c>
      <c r="C154" s="64" t="s">
        <v>154</v>
      </c>
      <c r="D154" s="1">
        <f t="shared" si="10"/>
        <v>0</v>
      </c>
      <c r="E154" s="1" t="s">
        <v>65</v>
      </c>
      <c r="F154" s="1"/>
    </row>
    <row r="155" spans="1:6" ht="19.5" hidden="1" customHeight="1" x14ac:dyDescent="0.2">
      <c r="A155" s="105">
        <v>5113</v>
      </c>
      <c r="B155" s="60" t="s">
        <v>590</v>
      </c>
      <c r="C155" s="64" t="s">
        <v>155</v>
      </c>
      <c r="D155" s="1">
        <v>0</v>
      </c>
      <c r="E155" s="1"/>
      <c r="F155" s="1">
        <v>0</v>
      </c>
    </row>
    <row r="156" spans="1:6" ht="44.25" hidden="1" customHeight="1" x14ac:dyDescent="0.2">
      <c r="A156" s="105">
        <v>5120</v>
      </c>
      <c r="B156" s="57" t="s">
        <v>656</v>
      </c>
      <c r="C156" s="58" t="s">
        <v>59</v>
      </c>
      <c r="D156" s="1"/>
      <c r="E156" s="1"/>
      <c r="F156" s="1"/>
    </row>
    <row r="157" spans="1:6" ht="19.5" hidden="1" customHeight="1" x14ac:dyDescent="0.2">
      <c r="A157" s="105">
        <v>5121</v>
      </c>
      <c r="B157" s="60" t="s">
        <v>591</v>
      </c>
      <c r="C157" s="64" t="s">
        <v>156</v>
      </c>
      <c r="D157" s="1"/>
      <c r="E157" s="1"/>
      <c r="F157" s="1"/>
    </row>
    <row r="158" spans="1:6" ht="19.5" hidden="1" customHeight="1" x14ac:dyDescent="0.2">
      <c r="A158" s="105">
        <v>5122</v>
      </c>
      <c r="B158" s="60" t="s">
        <v>592</v>
      </c>
      <c r="C158" s="64" t="s">
        <v>157</v>
      </c>
      <c r="D158" s="1"/>
      <c r="E158" s="1"/>
      <c r="F158" s="1"/>
    </row>
    <row r="159" spans="1:6" ht="19.5" hidden="1" customHeight="1" x14ac:dyDescent="0.2">
      <c r="A159" s="105">
        <v>5123</v>
      </c>
      <c r="B159" s="60" t="s">
        <v>593</v>
      </c>
      <c r="C159" s="64" t="s">
        <v>158</v>
      </c>
      <c r="D159" s="1">
        <f t="shared" si="10"/>
        <v>0</v>
      </c>
      <c r="E159" s="1" t="s">
        <v>65</v>
      </c>
      <c r="F159" s="1"/>
    </row>
    <row r="160" spans="1:6" ht="28.5" hidden="1" customHeight="1" x14ac:dyDescent="0.2">
      <c r="A160" s="105">
        <v>5130</v>
      </c>
      <c r="B160" s="57" t="s">
        <v>746</v>
      </c>
      <c r="C160" s="58" t="s">
        <v>59</v>
      </c>
      <c r="D160" s="1">
        <v>0</v>
      </c>
      <c r="E160" s="1"/>
      <c r="F160" s="1">
        <v>0</v>
      </c>
    </row>
    <row r="161" spans="1:6" ht="13.5" hidden="1" customHeight="1" x14ac:dyDescent="0.2">
      <c r="A161" s="105"/>
      <c r="B161" s="68" t="s">
        <v>233</v>
      </c>
      <c r="C161" s="58"/>
      <c r="D161" s="1"/>
      <c r="E161" s="1"/>
      <c r="F161" s="1"/>
    </row>
    <row r="162" spans="1:6" ht="21" hidden="1" customHeight="1" x14ac:dyDescent="0.2">
      <c r="A162" s="105">
        <v>5131</v>
      </c>
      <c r="B162" s="60" t="s">
        <v>594</v>
      </c>
      <c r="C162" s="64" t="s">
        <v>159</v>
      </c>
      <c r="D162" s="1">
        <f>F162</f>
        <v>0</v>
      </c>
      <c r="E162" s="1" t="s">
        <v>65</v>
      </c>
      <c r="F162" s="1"/>
    </row>
    <row r="163" spans="1:6" ht="21" hidden="1" customHeight="1" x14ac:dyDescent="0.2">
      <c r="A163" s="105">
        <v>5132</v>
      </c>
      <c r="B163" s="60" t="s">
        <v>595</v>
      </c>
      <c r="C163" s="64" t="s">
        <v>160</v>
      </c>
      <c r="D163" s="1">
        <f>F163</f>
        <v>0</v>
      </c>
      <c r="E163" s="1" t="s">
        <v>65</v>
      </c>
      <c r="F163" s="1"/>
    </row>
    <row r="164" spans="1:6" ht="21" hidden="1" customHeight="1" x14ac:dyDescent="0.2">
      <c r="A164" s="105">
        <v>5133</v>
      </c>
      <c r="B164" s="60" t="s">
        <v>596</v>
      </c>
      <c r="C164" s="64" t="s">
        <v>161</v>
      </c>
      <c r="D164" s="1">
        <v>0</v>
      </c>
      <c r="E164" s="1"/>
      <c r="F164" s="1">
        <v>0</v>
      </c>
    </row>
    <row r="165" spans="1:6" ht="21" hidden="1" customHeight="1" x14ac:dyDescent="0.2">
      <c r="A165" s="105">
        <v>5134</v>
      </c>
      <c r="B165" s="60" t="s">
        <v>597</v>
      </c>
      <c r="C165" s="64" t="s">
        <v>162</v>
      </c>
      <c r="D165" s="1">
        <v>0</v>
      </c>
      <c r="E165" s="1"/>
      <c r="F165" s="1">
        <v>0</v>
      </c>
    </row>
    <row r="166" spans="1:6" ht="18.75" customHeight="1" x14ac:dyDescent="0.2">
      <c r="A166" s="105">
        <v>5200</v>
      </c>
      <c r="B166" s="57" t="s">
        <v>657</v>
      </c>
      <c r="C166" s="58" t="s">
        <v>59</v>
      </c>
      <c r="D166" s="1">
        <f t="shared" ref="D166:D179" si="11">F166</f>
        <v>0</v>
      </c>
      <c r="E166" s="1" t="s">
        <v>65</v>
      </c>
      <c r="F166" s="1">
        <f>F167+F168+F169+F170</f>
        <v>0</v>
      </c>
    </row>
    <row r="167" spans="1:6" ht="20.25" hidden="1" customHeight="1" x14ac:dyDescent="0.2">
      <c r="A167" s="105">
        <v>5211</v>
      </c>
      <c r="B167" s="60" t="s">
        <v>598</v>
      </c>
      <c r="C167" s="64" t="s">
        <v>163</v>
      </c>
      <c r="D167" s="1">
        <f t="shared" si="11"/>
        <v>0</v>
      </c>
      <c r="E167" s="1" t="s">
        <v>65</v>
      </c>
      <c r="F167" s="1"/>
    </row>
    <row r="168" spans="1:6" ht="20.25" hidden="1" customHeight="1" x14ac:dyDescent="0.2">
      <c r="A168" s="105">
        <v>5221</v>
      </c>
      <c r="B168" s="60" t="s">
        <v>599</v>
      </c>
      <c r="C168" s="64" t="s">
        <v>164</v>
      </c>
      <c r="D168" s="1">
        <f t="shared" si="11"/>
        <v>0</v>
      </c>
      <c r="E168" s="1" t="s">
        <v>65</v>
      </c>
      <c r="F168" s="1"/>
    </row>
    <row r="169" spans="1:6" ht="20.25" hidden="1" customHeight="1" x14ac:dyDescent="0.2">
      <c r="A169" s="105">
        <v>5231</v>
      </c>
      <c r="B169" s="60" t="s">
        <v>600</v>
      </c>
      <c r="C169" s="64" t="s">
        <v>165</v>
      </c>
      <c r="D169" s="1">
        <f t="shared" si="11"/>
        <v>0</v>
      </c>
      <c r="E169" s="1" t="s">
        <v>65</v>
      </c>
      <c r="F169" s="1"/>
    </row>
    <row r="170" spans="1:6" ht="20.25" hidden="1" customHeight="1" x14ac:dyDescent="0.2">
      <c r="A170" s="105">
        <v>5241</v>
      </c>
      <c r="B170" s="60" t="s">
        <v>601</v>
      </c>
      <c r="C170" s="64" t="s">
        <v>166</v>
      </c>
      <c r="D170" s="1">
        <f t="shared" si="11"/>
        <v>0</v>
      </c>
      <c r="E170" s="1" t="s">
        <v>65</v>
      </c>
      <c r="F170" s="1"/>
    </row>
    <row r="171" spans="1:6" ht="19.5" customHeight="1" x14ac:dyDescent="0.2">
      <c r="A171" s="105">
        <v>5300</v>
      </c>
      <c r="B171" s="57" t="s">
        <v>658</v>
      </c>
      <c r="C171" s="58" t="s">
        <v>59</v>
      </c>
      <c r="D171" s="1">
        <f t="shared" si="11"/>
        <v>0</v>
      </c>
      <c r="E171" s="1" t="s">
        <v>65</v>
      </c>
      <c r="F171" s="1">
        <f>F172</f>
        <v>0</v>
      </c>
    </row>
    <row r="172" spans="1:6" ht="21.75" hidden="1" customHeight="1" x14ac:dyDescent="0.2">
      <c r="A172" s="105">
        <v>5311</v>
      </c>
      <c r="B172" s="60" t="s">
        <v>602</v>
      </c>
      <c r="C172" s="64" t="s">
        <v>167</v>
      </c>
      <c r="D172" s="1">
        <f t="shared" si="11"/>
        <v>0</v>
      </c>
      <c r="E172" s="1" t="s">
        <v>65</v>
      </c>
      <c r="F172" s="1"/>
    </row>
    <row r="173" spans="1:6" ht="18" customHeight="1" x14ac:dyDescent="0.2">
      <c r="A173" s="105">
        <v>5400</v>
      </c>
      <c r="B173" s="57" t="s">
        <v>659</v>
      </c>
      <c r="C173" s="58" t="s">
        <v>59</v>
      </c>
      <c r="D173" s="1">
        <f t="shared" si="11"/>
        <v>0</v>
      </c>
      <c r="E173" s="1" t="s">
        <v>65</v>
      </c>
      <c r="F173" s="1">
        <f>F174+F175+F176+F177</f>
        <v>0</v>
      </c>
    </row>
    <row r="174" spans="1:6" ht="19.5" hidden="1" customHeight="1" x14ac:dyDescent="0.2">
      <c r="A174" s="105">
        <v>5411</v>
      </c>
      <c r="B174" s="60" t="s">
        <v>603</v>
      </c>
      <c r="C174" s="64" t="s">
        <v>168</v>
      </c>
      <c r="D174" s="1">
        <f t="shared" si="11"/>
        <v>0</v>
      </c>
      <c r="E174" s="1" t="s">
        <v>65</v>
      </c>
      <c r="F174" s="1"/>
    </row>
    <row r="175" spans="1:6" ht="19.5" hidden="1" customHeight="1" x14ac:dyDescent="0.2">
      <c r="A175" s="105">
        <v>5421</v>
      </c>
      <c r="B175" s="60" t="s">
        <v>604</v>
      </c>
      <c r="C175" s="64" t="s">
        <v>169</v>
      </c>
      <c r="D175" s="1">
        <f t="shared" si="11"/>
        <v>0</v>
      </c>
      <c r="E175" s="1" t="s">
        <v>65</v>
      </c>
      <c r="F175" s="1"/>
    </row>
    <row r="176" spans="1:6" ht="19.5" hidden="1" customHeight="1" x14ac:dyDescent="0.2">
      <c r="A176" s="105">
        <v>5431</v>
      </c>
      <c r="B176" s="60" t="s">
        <v>605</v>
      </c>
      <c r="C176" s="64" t="s">
        <v>170</v>
      </c>
      <c r="D176" s="1">
        <f t="shared" si="11"/>
        <v>0</v>
      </c>
      <c r="E176" s="1" t="s">
        <v>65</v>
      </c>
      <c r="F176" s="1"/>
    </row>
    <row r="177" spans="1:6" ht="19.5" hidden="1" customHeight="1" x14ac:dyDescent="0.2">
      <c r="A177" s="105">
        <v>5441</v>
      </c>
      <c r="B177" s="111" t="s">
        <v>606</v>
      </c>
      <c r="C177" s="64" t="s">
        <v>171</v>
      </c>
      <c r="D177" s="1">
        <f t="shared" si="11"/>
        <v>0</v>
      </c>
      <c r="E177" s="1" t="s">
        <v>65</v>
      </c>
      <c r="F177" s="1"/>
    </row>
    <row r="178" spans="1:6" s="82" customFormat="1" ht="33.75" customHeight="1" x14ac:dyDescent="0.25">
      <c r="A178" s="112" t="s">
        <v>172</v>
      </c>
      <c r="B178" s="62" t="s">
        <v>607</v>
      </c>
      <c r="C178" s="113" t="s">
        <v>59</v>
      </c>
      <c r="D178" s="15">
        <f t="shared" si="11"/>
        <v>0</v>
      </c>
      <c r="E178" s="15" t="s">
        <v>173</v>
      </c>
      <c r="F178" s="15">
        <f>F179+F183+F189+F191</f>
        <v>0</v>
      </c>
    </row>
    <row r="179" spans="1:6" ht="28.5" hidden="1" customHeight="1" x14ac:dyDescent="0.25">
      <c r="A179" s="114" t="s">
        <v>174</v>
      </c>
      <c r="B179" s="62" t="s">
        <v>660</v>
      </c>
      <c r="C179" s="63" t="s">
        <v>59</v>
      </c>
      <c r="D179" s="1">
        <f t="shared" si="11"/>
        <v>0</v>
      </c>
      <c r="E179" s="1" t="s">
        <v>173</v>
      </c>
      <c r="F179" s="1">
        <f>F180+F181+F182</f>
        <v>0</v>
      </c>
    </row>
    <row r="180" spans="1:6" ht="20.25" hidden="1" customHeight="1" x14ac:dyDescent="0.25">
      <c r="A180" s="114" t="s">
        <v>175</v>
      </c>
      <c r="B180" s="83" t="s">
        <v>608</v>
      </c>
      <c r="C180" s="64" t="s">
        <v>176</v>
      </c>
      <c r="D180" s="1">
        <f>E180+F180</f>
        <v>0</v>
      </c>
      <c r="E180" s="1"/>
      <c r="F180" s="1"/>
    </row>
    <row r="181" spans="1:6" s="85" customFormat="1" ht="30.75" hidden="1" customHeight="1" x14ac:dyDescent="0.25">
      <c r="A181" s="114" t="s">
        <v>177</v>
      </c>
      <c r="B181" s="83" t="s">
        <v>609</v>
      </c>
      <c r="C181" s="64" t="s">
        <v>178</v>
      </c>
      <c r="D181" s="1">
        <f>E181+F181</f>
        <v>0</v>
      </c>
      <c r="E181" s="84"/>
      <c r="F181" s="84"/>
    </row>
    <row r="182" spans="1:6" ht="33" hidden="1" customHeight="1" x14ac:dyDescent="0.25">
      <c r="A182" s="115" t="s">
        <v>179</v>
      </c>
      <c r="B182" s="83" t="s">
        <v>610</v>
      </c>
      <c r="C182" s="64" t="s">
        <v>180</v>
      </c>
      <c r="D182" s="1">
        <f>F182</f>
        <v>0</v>
      </c>
      <c r="E182" s="1" t="s">
        <v>173</v>
      </c>
      <c r="F182" s="1"/>
    </row>
    <row r="183" spans="1:6" ht="27" hidden="1" customHeight="1" x14ac:dyDescent="0.25">
      <c r="A183" s="115" t="s">
        <v>181</v>
      </c>
      <c r="B183" s="62" t="s">
        <v>661</v>
      </c>
      <c r="C183" s="63" t="s">
        <v>59</v>
      </c>
      <c r="D183" s="1">
        <f>F183</f>
        <v>0</v>
      </c>
      <c r="E183" s="1" t="s">
        <v>173</v>
      </c>
      <c r="F183" s="1">
        <f>F184</f>
        <v>0</v>
      </c>
    </row>
    <row r="184" spans="1:6" ht="28.5" hidden="1" customHeight="1" x14ac:dyDescent="0.25">
      <c r="A184" s="115" t="s">
        <v>182</v>
      </c>
      <c r="B184" s="83" t="s">
        <v>611</v>
      </c>
      <c r="C184" s="65" t="s">
        <v>183</v>
      </c>
      <c r="D184" s="1">
        <f>F184</f>
        <v>0</v>
      </c>
      <c r="E184" s="1" t="s">
        <v>173</v>
      </c>
      <c r="F184" s="1"/>
    </row>
    <row r="185" spans="1:6" ht="28.5" hidden="1" customHeight="1" x14ac:dyDescent="0.25">
      <c r="A185" s="115" t="s">
        <v>184</v>
      </c>
      <c r="B185" s="83" t="s">
        <v>662</v>
      </c>
      <c r="C185" s="63" t="s">
        <v>59</v>
      </c>
      <c r="D185" s="1">
        <f>F185</f>
        <v>0</v>
      </c>
      <c r="E185" s="1" t="s">
        <v>173</v>
      </c>
      <c r="F185" s="1">
        <f>F186+F187+F188</f>
        <v>0</v>
      </c>
    </row>
    <row r="186" spans="1:6" ht="18" hidden="1" customHeight="1" x14ac:dyDescent="0.25">
      <c r="A186" s="115" t="s">
        <v>185</v>
      </c>
      <c r="B186" s="62" t="s">
        <v>612</v>
      </c>
      <c r="C186" s="64" t="s">
        <v>186</v>
      </c>
      <c r="D186" s="1">
        <f>E186+F186</f>
        <v>0</v>
      </c>
      <c r="E186" s="1"/>
      <c r="F186" s="1"/>
    </row>
    <row r="187" spans="1:6" ht="18" hidden="1" customHeight="1" x14ac:dyDescent="0.25">
      <c r="A187" s="116" t="s">
        <v>187</v>
      </c>
      <c r="B187" s="62" t="s">
        <v>613</v>
      </c>
      <c r="C187" s="65" t="s">
        <v>188</v>
      </c>
      <c r="D187" s="1">
        <f t="shared" ref="D187:D195" si="12">F187</f>
        <v>0</v>
      </c>
      <c r="E187" s="1" t="s">
        <v>173</v>
      </c>
      <c r="F187" s="1"/>
    </row>
    <row r="188" spans="1:6" ht="27.75" hidden="1" customHeight="1" x14ac:dyDescent="0.25">
      <c r="A188" s="115" t="s">
        <v>189</v>
      </c>
      <c r="B188" s="86" t="s">
        <v>614</v>
      </c>
      <c r="C188" s="65" t="s">
        <v>190</v>
      </c>
      <c r="D188" s="1">
        <f t="shared" si="12"/>
        <v>0</v>
      </c>
      <c r="E188" s="1" t="s">
        <v>173</v>
      </c>
      <c r="F188" s="1"/>
    </row>
    <row r="189" spans="1:6" ht="30.75" hidden="1" customHeight="1" x14ac:dyDescent="0.25">
      <c r="A189" s="115" t="s">
        <v>191</v>
      </c>
      <c r="B189" s="62" t="s">
        <v>663</v>
      </c>
      <c r="C189" s="63" t="s">
        <v>59</v>
      </c>
      <c r="D189" s="1">
        <f t="shared" si="12"/>
        <v>0</v>
      </c>
      <c r="E189" s="1" t="s">
        <v>173</v>
      </c>
      <c r="F189" s="1">
        <f>F190</f>
        <v>0</v>
      </c>
    </row>
    <row r="190" spans="1:6" ht="20.25" hidden="1" customHeight="1" x14ac:dyDescent="0.25">
      <c r="A190" s="116" t="s">
        <v>192</v>
      </c>
      <c r="B190" s="83" t="s">
        <v>615</v>
      </c>
      <c r="C190" s="66" t="s">
        <v>193</v>
      </c>
      <c r="D190" s="1">
        <f t="shared" si="12"/>
        <v>0</v>
      </c>
      <c r="E190" s="1" t="s">
        <v>173</v>
      </c>
      <c r="F190" s="1"/>
    </row>
    <row r="191" spans="1:6" ht="28.5" hidden="1" customHeight="1" x14ac:dyDescent="0.25">
      <c r="A191" s="115" t="s">
        <v>194</v>
      </c>
      <c r="B191" s="62" t="s">
        <v>664</v>
      </c>
      <c r="C191" s="63" t="s">
        <v>59</v>
      </c>
      <c r="D191" s="1">
        <f t="shared" si="12"/>
        <v>0</v>
      </c>
      <c r="E191" s="1" t="s">
        <v>173</v>
      </c>
      <c r="F191" s="1">
        <f>F192+F193+F194+F195</f>
        <v>0</v>
      </c>
    </row>
    <row r="192" spans="1:6" ht="20.25" hidden="1" customHeight="1" x14ac:dyDescent="0.25">
      <c r="A192" s="115" t="s">
        <v>195</v>
      </c>
      <c r="B192" s="83" t="s">
        <v>616</v>
      </c>
      <c r="C192" s="64" t="s">
        <v>196</v>
      </c>
      <c r="D192" s="1">
        <f t="shared" si="12"/>
        <v>0</v>
      </c>
      <c r="E192" s="1" t="s">
        <v>173</v>
      </c>
      <c r="F192" s="1"/>
    </row>
    <row r="193" spans="1:6" ht="29.25" hidden="1" customHeight="1" x14ac:dyDescent="0.25">
      <c r="A193" s="116" t="s">
        <v>197</v>
      </c>
      <c r="B193" s="83" t="s">
        <v>617</v>
      </c>
      <c r="C193" s="66" t="s">
        <v>198</v>
      </c>
      <c r="D193" s="1">
        <f t="shared" si="12"/>
        <v>0</v>
      </c>
      <c r="E193" s="1" t="s">
        <v>173</v>
      </c>
      <c r="F193" s="1"/>
    </row>
    <row r="194" spans="1:6" ht="28.5" hidden="1" customHeight="1" x14ac:dyDescent="0.25">
      <c r="A194" s="115" t="s">
        <v>199</v>
      </c>
      <c r="B194" s="83" t="s">
        <v>618</v>
      </c>
      <c r="C194" s="65" t="s">
        <v>200</v>
      </c>
      <c r="D194" s="1">
        <f t="shared" si="12"/>
        <v>0</v>
      </c>
      <c r="E194" s="1" t="s">
        <v>173</v>
      </c>
      <c r="F194" s="1"/>
    </row>
    <row r="195" spans="1:6" ht="30" hidden="1" customHeight="1" x14ac:dyDescent="0.25">
      <c r="A195" s="115" t="s">
        <v>201</v>
      </c>
      <c r="B195" s="83" t="s">
        <v>619</v>
      </c>
      <c r="C195" s="65" t="s">
        <v>202</v>
      </c>
      <c r="D195" s="1">
        <f t="shared" si="12"/>
        <v>0</v>
      </c>
      <c r="E195" s="1" t="s">
        <v>173</v>
      </c>
      <c r="F195" s="1"/>
    </row>
    <row r="196" spans="1:6" s="88" customFormat="1" ht="28.5" customHeight="1" x14ac:dyDescent="0.2">
      <c r="A196" s="87"/>
      <c r="B196" s="3"/>
      <c r="C196" s="87"/>
      <c r="D196" s="3"/>
      <c r="E196" s="3"/>
      <c r="F196" s="3"/>
    </row>
    <row r="197" spans="1:6" s="88" customFormat="1" ht="28.5" customHeight="1" x14ac:dyDescent="0.2">
      <c r="A197" s="87"/>
      <c r="B197" s="3"/>
      <c r="C197" s="87"/>
      <c r="D197" s="3"/>
      <c r="E197" s="3"/>
      <c r="F197" s="3"/>
    </row>
    <row r="198" spans="1:6" s="88" customFormat="1" ht="28.5" customHeight="1" x14ac:dyDescent="0.2">
      <c r="A198" s="87"/>
      <c r="B198" s="3"/>
      <c r="C198" s="87"/>
      <c r="D198" s="3"/>
      <c r="E198" s="3"/>
      <c r="F198" s="3"/>
    </row>
    <row r="199" spans="1:6" s="88" customFormat="1" ht="28.5" customHeight="1" x14ac:dyDescent="0.2">
      <c r="A199" s="87"/>
      <c r="B199" s="3"/>
      <c r="C199" s="87"/>
      <c r="D199" s="3"/>
      <c r="E199" s="3"/>
      <c r="F199" s="3"/>
    </row>
    <row r="200" spans="1:6" s="88" customFormat="1" ht="28.5" customHeight="1" x14ac:dyDescent="0.2">
      <c r="A200" s="87"/>
      <c r="B200" s="3"/>
      <c r="C200" s="87"/>
      <c r="D200" s="3"/>
      <c r="E200" s="3"/>
      <c r="F200" s="3"/>
    </row>
    <row r="201" spans="1:6" s="88" customFormat="1" ht="28.5" customHeight="1" x14ac:dyDescent="0.2">
      <c r="A201" s="87"/>
      <c r="B201" s="3"/>
      <c r="C201" s="87"/>
      <c r="D201" s="3"/>
      <c r="E201" s="3"/>
      <c r="F201" s="3"/>
    </row>
    <row r="202" spans="1:6" s="88" customFormat="1" ht="28.5" customHeight="1" x14ac:dyDescent="0.2">
      <c r="A202" s="87"/>
      <c r="B202" s="3"/>
      <c r="C202" s="87"/>
      <c r="D202" s="3"/>
      <c r="E202" s="3"/>
      <c r="F202" s="3"/>
    </row>
    <row r="203" spans="1:6" s="88" customFormat="1" ht="28.5" customHeight="1" x14ac:dyDescent="0.2">
      <c r="A203" s="87"/>
      <c r="B203" s="3"/>
      <c r="C203" s="87"/>
      <c r="D203" s="3"/>
      <c r="E203" s="3"/>
      <c r="F203" s="3"/>
    </row>
    <row r="204" spans="1:6" s="88" customFormat="1" ht="28.5" customHeight="1" x14ac:dyDescent="0.2">
      <c r="A204" s="87"/>
      <c r="B204" s="3"/>
      <c r="C204" s="87"/>
      <c r="D204" s="3"/>
      <c r="E204" s="3"/>
      <c r="F204" s="3"/>
    </row>
    <row r="205" spans="1:6" s="88" customFormat="1" ht="28.5" customHeight="1" x14ac:dyDescent="0.2">
      <c r="A205" s="87"/>
      <c r="B205" s="3"/>
      <c r="C205" s="87"/>
      <c r="D205" s="3"/>
      <c r="E205" s="3"/>
      <c r="F205" s="3"/>
    </row>
    <row r="206" spans="1:6" s="88" customFormat="1" ht="28.5" customHeight="1" x14ac:dyDescent="0.2">
      <c r="A206" s="87"/>
      <c r="B206" s="3"/>
      <c r="C206" s="87"/>
      <c r="D206" s="3"/>
      <c r="E206" s="3"/>
      <c r="F206" s="3"/>
    </row>
    <row r="207" spans="1:6" s="88" customFormat="1" ht="28.5" customHeight="1" x14ac:dyDescent="0.2">
      <c r="A207" s="87"/>
      <c r="B207" s="3"/>
      <c r="C207" s="87"/>
      <c r="D207" s="3"/>
      <c r="E207" s="3"/>
      <c r="F207" s="3"/>
    </row>
    <row r="208" spans="1:6" s="88" customFormat="1" ht="28.5" customHeight="1" x14ac:dyDescent="0.2">
      <c r="A208" s="87"/>
      <c r="B208" s="3"/>
      <c r="C208" s="87"/>
      <c r="D208" s="3"/>
      <c r="E208" s="3"/>
      <c r="F208" s="3"/>
    </row>
    <row r="209" spans="1:6" s="88" customFormat="1" ht="28.5" customHeight="1" x14ac:dyDescent="0.2">
      <c r="A209" s="87"/>
      <c r="B209" s="3"/>
      <c r="C209" s="87"/>
      <c r="D209" s="3"/>
      <c r="E209" s="3"/>
      <c r="F209" s="3"/>
    </row>
    <row r="210" spans="1:6" s="88" customFormat="1" ht="28.5" customHeight="1" x14ac:dyDescent="0.2">
      <c r="A210" s="87"/>
      <c r="B210" s="3"/>
      <c r="C210" s="87"/>
      <c r="D210" s="3"/>
      <c r="E210" s="3"/>
      <c r="F210" s="3"/>
    </row>
    <row r="211" spans="1:6" s="88" customFormat="1" ht="28.5" customHeight="1" x14ac:dyDescent="0.2">
      <c r="A211" s="87"/>
      <c r="B211" s="3"/>
      <c r="C211" s="87"/>
      <c r="D211" s="3"/>
      <c r="E211" s="3"/>
      <c r="F211" s="3"/>
    </row>
    <row r="212" spans="1:6" s="88" customFormat="1" ht="28.5" customHeight="1" x14ac:dyDescent="0.2">
      <c r="A212" s="87"/>
      <c r="B212" s="3"/>
      <c r="C212" s="87"/>
      <c r="D212" s="3"/>
      <c r="E212" s="3"/>
      <c r="F212" s="3"/>
    </row>
    <row r="213" spans="1:6" s="88" customFormat="1" ht="28.5" customHeight="1" x14ac:dyDescent="0.2">
      <c r="A213" s="87"/>
      <c r="B213" s="3"/>
      <c r="C213" s="87"/>
      <c r="D213" s="3"/>
      <c r="E213" s="3"/>
      <c r="F213" s="3"/>
    </row>
    <row r="214" spans="1:6" s="88" customFormat="1" ht="28.5" customHeight="1" x14ac:dyDescent="0.2">
      <c r="A214" s="87"/>
      <c r="B214" s="3"/>
      <c r="C214" s="87"/>
      <c r="D214" s="3"/>
      <c r="E214" s="3"/>
      <c r="F214" s="3"/>
    </row>
    <row r="215" spans="1:6" s="88" customFormat="1" ht="28.5" customHeight="1" x14ac:dyDescent="0.2">
      <c r="A215" s="87"/>
      <c r="B215" s="3"/>
      <c r="C215" s="87"/>
      <c r="D215" s="3"/>
      <c r="E215" s="3"/>
      <c r="F215" s="3"/>
    </row>
    <row r="216" spans="1:6" s="88" customFormat="1" ht="28.5" customHeight="1" x14ac:dyDescent="0.2">
      <c r="A216" s="87"/>
      <c r="B216" s="3"/>
      <c r="C216" s="87"/>
      <c r="D216" s="3"/>
      <c r="E216" s="3"/>
      <c r="F216" s="3"/>
    </row>
    <row r="217" spans="1:6" s="88" customFormat="1" ht="28.5" customHeight="1" x14ac:dyDescent="0.2">
      <c r="A217" s="87"/>
      <c r="B217" s="3"/>
      <c r="C217" s="87"/>
      <c r="D217" s="3"/>
      <c r="E217" s="3"/>
      <c r="F217" s="3"/>
    </row>
    <row r="218" spans="1:6" s="88" customFormat="1" ht="28.5" customHeight="1" x14ac:dyDescent="0.2">
      <c r="A218" s="87"/>
      <c r="B218" s="3"/>
      <c r="C218" s="87"/>
      <c r="D218" s="3"/>
      <c r="E218" s="3"/>
      <c r="F218" s="3"/>
    </row>
    <row r="219" spans="1:6" s="88" customFormat="1" ht="28.5" customHeight="1" x14ac:dyDescent="0.2">
      <c r="A219" s="87"/>
      <c r="B219" s="3"/>
      <c r="C219" s="87"/>
      <c r="D219" s="3"/>
      <c r="E219" s="3"/>
      <c r="F219" s="3"/>
    </row>
    <row r="220" spans="1:6" s="88" customFormat="1" ht="28.5" customHeight="1" x14ac:dyDescent="0.2">
      <c r="A220" s="87"/>
      <c r="B220" s="3"/>
      <c r="C220" s="87"/>
      <c r="D220" s="3"/>
      <c r="E220" s="3"/>
      <c r="F220" s="3"/>
    </row>
    <row r="221" spans="1:6" s="88" customFormat="1" ht="28.5" customHeight="1" x14ac:dyDescent="0.2">
      <c r="A221" s="87"/>
      <c r="B221" s="3"/>
      <c r="C221" s="87"/>
      <c r="D221" s="3"/>
      <c r="E221" s="3"/>
      <c r="F221" s="3"/>
    </row>
    <row r="222" spans="1:6" s="88" customFormat="1" ht="28.5" customHeight="1" x14ac:dyDescent="0.2">
      <c r="A222" s="87"/>
      <c r="B222" s="3"/>
      <c r="C222" s="87"/>
      <c r="D222" s="3"/>
      <c r="E222" s="3"/>
      <c r="F222" s="3"/>
    </row>
    <row r="223" spans="1:6" s="88" customFormat="1" ht="28.5" customHeight="1" x14ac:dyDescent="0.2">
      <c r="A223" s="87"/>
      <c r="B223" s="3"/>
      <c r="C223" s="87"/>
      <c r="D223" s="3"/>
      <c r="E223" s="3"/>
      <c r="F223" s="3"/>
    </row>
    <row r="224" spans="1:6" s="88" customFormat="1" ht="28.5" customHeight="1" x14ac:dyDescent="0.2">
      <c r="A224" s="87"/>
      <c r="B224" s="3"/>
      <c r="C224" s="87"/>
      <c r="D224" s="3"/>
      <c r="E224" s="3"/>
      <c r="F224" s="3"/>
    </row>
    <row r="225" spans="1:6" s="88" customFormat="1" ht="28.5" customHeight="1" x14ac:dyDescent="0.2">
      <c r="A225" s="87"/>
      <c r="B225" s="3"/>
      <c r="C225" s="87"/>
      <c r="D225" s="3"/>
      <c r="E225" s="3"/>
      <c r="F225" s="3"/>
    </row>
    <row r="226" spans="1:6" s="88" customFormat="1" ht="28.5" customHeight="1" x14ac:dyDescent="0.2">
      <c r="A226" s="87"/>
      <c r="B226" s="3"/>
      <c r="C226" s="87"/>
      <c r="D226" s="3"/>
      <c r="E226" s="3"/>
      <c r="F226" s="3"/>
    </row>
    <row r="227" spans="1:6" s="88" customFormat="1" ht="28.5" customHeight="1" x14ac:dyDescent="0.2">
      <c r="A227" s="87"/>
      <c r="B227" s="3"/>
      <c r="C227" s="87"/>
      <c r="D227" s="3"/>
      <c r="E227" s="3"/>
      <c r="F227" s="3"/>
    </row>
    <row r="228" spans="1:6" s="88" customFormat="1" ht="28.5" customHeight="1" x14ac:dyDescent="0.2">
      <c r="A228" s="87"/>
      <c r="B228" s="3"/>
      <c r="C228" s="87"/>
      <c r="D228" s="3"/>
      <c r="E228" s="3"/>
      <c r="F228" s="3"/>
    </row>
    <row r="229" spans="1:6" s="88" customFormat="1" ht="28.5" customHeight="1" x14ac:dyDescent="0.2">
      <c r="A229" s="87"/>
      <c r="B229" s="3"/>
      <c r="C229" s="87"/>
      <c r="D229" s="3"/>
      <c r="E229" s="3"/>
      <c r="F229" s="3"/>
    </row>
    <row r="230" spans="1:6" s="88" customFormat="1" ht="28.5" customHeight="1" x14ac:dyDescent="0.2">
      <c r="A230" s="87"/>
      <c r="B230" s="3"/>
      <c r="C230" s="87"/>
      <c r="D230" s="3"/>
      <c r="E230" s="3"/>
      <c r="F230" s="3"/>
    </row>
    <row r="231" spans="1:6" s="88" customFormat="1" ht="28.5" customHeight="1" x14ac:dyDescent="0.2">
      <c r="A231" s="87"/>
      <c r="B231" s="3"/>
      <c r="C231" s="87"/>
      <c r="D231" s="3"/>
      <c r="E231" s="3"/>
      <c r="F231" s="3"/>
    </row>
    <row r="232" spans="1:6" s="88" customFormat="1" ht="28.5" customHeight="1" x14ac:dyDescent="0.2">
      <c r="A232" s="87"/>
      <c r="B232" s="3"/>
      <c r="C232" s="87"/>
      <c r="D232" s="3"/>
      <c r="E232" s="3"/>
      <c r="F232" s="3"/>
    </row>
    <row r="233" spans="1:6" s="88" customFormat="1" ht="28.5" customHeight="1" x14ac:dyDescent="0.2">
      <c r="A233" s="87"/>
      <c r="B233" s="3"/>
      <c r="C233" s="87"/>
      <c r="D233" s="3"/>
      <c r="E233" s="3"/>
      <c r="F233" s="3"/>
    </row>
    <row r="234" spans="1:6" s="88" customFormat="1" ht="28.5" customHeight="1" x14ac:dyDescent="0.2">
      <c r="A234" s="87"/>
      <c r="B234" s="3"/>
      <c r="C234" s="87"/>
      <c r="D234" s="3"/>
      <c r="E234" s="3"/>
      <c r="F234" s="3"/>
    </row>
    <row r="235" spans="1:6" s="88" customFormat="1" ht="28.5" customHeight="1" x14ac:dyDescent="0.2">
      <c r="A235" s="87"/>
      <c r="B235" s="3"/>
      <c r="C235" s="87"/>
      <c r="D235" s="3"/>
      <c r="E235" s="3"/>
      <c r="F235" s="3"/>
    </row>
    <row r="236" spans="1:6" s="88" customFormat="1" ht="28.5" customHeight="1" x14ac:dyDescent="0.2">
      <c r="A236" s="87"/>
      <c r="B236" s="3"/>
      <c r="C236" s="87"/>
      <c r="D236" s="3"/>
      <c r="E236" s="3"/>
      <c r="F236" s="3"/>
    </row>
    <row r="237" spans="1:6" s="88" customFormat="1" ht="28.5" customHeight="1" x14ac:dyDescent="0.2">
      <c r="A237" s="87"/>
      <c r="B237" s="3"/>
      <c r="C237" s="87"/>
      <c r="D237" s="3"/>
      <c r="E237" s="3"/>
      <c r="F237" s="3"/>
    </row>
    <row r="238" spans="1:6" s="88" customFormat="1" ht="28.5" customHeight="1" x14ac:dyDescent="0.2">
      <c r="A238" s="87"/>
      <c r="B238" s="3"/>
      <c r="C238" s="87"/>
      <c r="D238" s="3"/>
      <c r="E238" s="3"/>
      <c r="F238" s="3"/>
    </row>
    <row r="239" spans="1:6" s="88" customFormat="1" ht="28.5" customHeight="1" x14ac:dyDescent="0.2">
      <c r="A239" s="87"/>
      <c r="B239" s="3"/>
      <c r="C239" s="87"/>
      <c r="D239" s="3"/>
      <c r="E239" s="3"/>
      <c r="F239" s="3"/>
    </row>
    <row r="240" spans="1:6" s="88" customFormat="1" ht="28.5" customHeight="1" x14ac:dyDescent="0.2">
      <c r="A240" s="87"/>
      <c r="B240" s="3"/>
      <c r="C240" s="87"/>
      <c r="D240" s="3"/>
      <c r="E240" s="3"/>
      <c r="F240" s="3"/>
    </row>
    <row r="241" spans="1:6" s="88" customFormat="1" ht="28.5" customHeight="1" x14ac:dyDescent="0.2">
      <c r="A241" s="87"/>
      <c r="B241" s="3"/>
      <c r="C241" s="87"/>
      <c r="D241" s="3"/>
      <c r="E241" s="3"/>
      <c r="F241" s="3"/>
    </row>
    <row r="242" spans="1:6" s="88" customFormat="1" ht="28.5" customHeight="1" x14ac:dyDescent="0.2">
      <c r="A242" s="87"/>
      <c r="B242" s="3"/>
      <c r="C242" s="87"/>
      <c r="D242" s="3"/>
      <c r="E242" s="3"/>
      <c r="F242" s="3"/>
    </row>
    <row r="243" spans="1:6" s="88" customFormat="1" ht="28.5" customHeight="1" x14ac:dyDescent="0.2">
      <c r="A243" s="87"/>
      <c r="B243" s="3"/>
      <c r="C243" s="87"/>
      <c r="D243" s="3"/>
      <c r="E243" s="3"/>
      <c r="F243" s="3"/>
    </row>
    <row r="244" spans="1:6" s="88" customFormat="1" ht="28.5" customHeight="1" x14ac:dyDescent="0.2">
      <c r="A244" s="87"/>
      <c r="B244" s="3"/>
      <c r="C244" s="87"/>
      <c r="D244" s="3"/>
      <c r="E244" s="3"/>
      <c r="F244" s="3"/>
    </row>
    <row r="245" spans="1:6" s="88" customFormat="1" ht="28.5" customHeight="1" x14ac:dyDescent="0.2">
      <c r="A245" s="87"/>
      <c r="B245" s="3"/>
      <c r="C245" s="87"/>
      <c r="D245" s="3"/>
      <c r="E245" s="3"/>
      <c r="F245" s="3"/>
    </row>
    <row r="246" spans="1:6" s="88" customFormat="1" ht="28.5" customHeight="1" x14ac:dyDescent="0.2">
      <c r="A246" s="87"/>
      <c r="B246" s="3"/>
      <c r="C246" s="87"/>
      <c r="D246" s="3"/>
      <c r="E246" s="3"/>
      <c r="F246" s="3"/>
    </row>
    <row r="247" spans="1:6" s="88" customFormat="1" ht="28.5" customHeight="1" x14ac:dyDescent="0.2">
      <c r="A247" s="87"/>
      <c r="B247" s="3"/>
      <c r="C247" s="87"/>
      <c r="D247" s="3"/>
      <c r="E247" s="3"/>
      <c r="F247" s="3"/>
    </row>
    <row r="248" spans="1:6" s="88" customFormat="1" ht="28.5" customHeight="1" x14ac:dyDescent="0.2">
      <c r="A248" s="87"/>
      <c r="B248" s="3"/>
      <c r="C248" s="87"/>
      <c r="D248" s="3"/>
      <c r="E248" s="3"/>
      <c r="F248" s="3"/>
    </row>
    <row r="249" spans="1:6" s="88" customFormat="1" ht="28.5" customHeight="1" x14ac:dyDescent="0.2">
      <c r="A249" s="87"/>
      <c r="B249" s="3"/>
      <c r="C249" s="87"/>
      <c r="D249" s="3"/>
      <c r="E249" s="3"/>
      <c r="F249" s="3"/>
    </row>
    <row r="250" spans="1:6" s="88" customFormat="1" ht="28.5" customHeight="1" x14ac:dyDescent="0.2">
      <c r="A250" s="87"/>
      <c r="B250" s="3"/>
      <c r="C250" s="87"/>
      <c r="D250" s="3"/>
      <c r="E250" s="3"/>
      <c r="F250" s="3"/>
    </row>
    <row r="251" spans="1:6" s="88" customFormat="1" ht="28.5" customHeight="1" x14ac:dyDescent="0.2">
      <c r="A251" s="87"/>
      <c r="B251" s="3"/>
      <c r="C251" s="87"/>
      <c r="D251" s="3"/>
      <c r="E251" s="3"/>
      <c r="F251" s="3"/>
    </row>
    <row r="252" spans="1:6" s="88" customFormat="1" ht="28.5" customHeight="1" x14ac:dyDescent="0.2">
      <c r="A252" s="87"/>
      <c r="B252" s="3"/>
      <c r="C252" s="87"/>
      <c r="D252" s="3"/>
      <c r="E252" s="3"/>
      <c r="F252" s="3"/>
    </row>
    <row r="253" spans="1:6" s="88" customFormat="1" ht="28.5" customHeight="1" x14ac:dyDescent="0.2">
      <c r="A253" s="87"/>
      <c r="B253" s="3"/>
      <c r="C253" s="87"/>
      <c r="D253" s="3"/>
      <c r="E253" s="3"/>
      <c r="F253" s="3"/>
    </row>
    <row r="254" spans="1:6" s="88" customFormat="1" ht="28.5" customHeight="1" x14ac:dyDescent="0.2">
      <c r="A254" s="87"/>
      <c r="B254" s="3"/>
      <c r="C254" s="87"/>
      <c r="D254" s="3"/>
      <c r="E254" s="3"/>
      <c r="F254" s="3"/>
    </row>
    <row r="255" spans="1:6" s="88" customFormat="1" ht="28.5" customHeight="1" x14ac:dyDescent="0.2">
      <c r="A255" s="87"/>
      <c r="B255" s="3"/>
      <c r="C255" s="87"/>
      <c r="D255" s="3"/>
      <c r="E255" s="3"/>
      <c r="F255" s="3"/>
    </row>
    <row r="256" spans="1:6" s="88" customFormat="1" ht="28.5" customHeight="1" x14ac:dyDescent="0.2">
      <c r="A256" s="87"/>
      <c r="B256" s="3"/>
      <c r="C256" s="87"/>
      <c r="D256" s="3"/>
      <c r="E256" s="3"/>
      <c r="F256" s="3"/>
    </row>
    <row r="257" spans="1:6" s="88" customFormat="1" ht="28.5" customHeight="1" x14ac:dyDescent="0.2">
      <c r="A257" s="87"/>
      <c r="B257" s="3"/>
      <c r="C257" s="87"/>
      <c r="D257" s="3"/>
      <c r="E257" s="3"/>
      <c r="F257" s="3"/>
    </row>
    <row r="258" spans="1:6" s="88" customFormat="1" ht="28.5" customHeight="1" x14ac:dyDescent="0.2">
      <c r="A258" s="87"/>
      <c r="B258" s="3"/>
      <c r="C258" s="87"/>
      <c r="D258" s="3"/>
      <c r="E258" s="3"/>
      <c r="F258" s="3"/>
    </row>
    <row r="259" spans="1:6" s="88" customFormat="1" ht="28.5" customHeight="1" x14ac:dyDescent="0.2">
      <c r="A259" s="87"/>
      <c r="B259" s="3"/>
      <c r="C259" s="87"/>
      <c r="D259" s="3"/>
      <c r="E259" s="3"/>
      <c r="F259" s="3"/>
    </row>
    <row r="260" spans="1:6" s="88" customFormat="1" ht="28.5" customHeight="1" x14ac:dyDescent="0.2">
      <c r="A260" s="87"/>
      <c r="B260" s="3"/>
      <c r="C260" s="87"/>
      <c r="D260" s="3"/>
      <c r="E260" s="3"/>
      <c r="F260" s="3"/>
    </row>
    <row r="261" spans="1:6" s="88" customFormat="1" ht="28.5" customHeight="1" x14ac:dyDescent="0.2">
      <c r="A261" s="87"/>
      <c r="B261" s="3"/>
      <c r="C261" s="87"/>
      <c r="D261" s="3"/>
      <c r="E261" s="3"/>
      <c r="F261" s="3"/>
    </row>
    <row r="262" spans="1:6" s="88" customFormat="1" ht="28.5" customHeight="1" x14ac:dyDescent="0.2">
      <c r="A262" s="87"/>
      <c r="B262" s="3"/>
      <c r="C262" s="87"/>
      <c r="D262" s="3"/>
      <c r="E262" s="3"/>
      <c r="F262" s="3"/>
    </row>
    <row r="263" spans="1:6" s="88" customFormat="1" ht="28.5" customHeight="1" x14ac:dyDescent="0.2">
      <c r="A263" s="87"/>
      <c r="B263" s="3"/>
      <c r="C263" s="87"/>
      <c r="D263" s="3"/>
      <c r="E263" s="3"/>
      <c r="F263" s="3"/>
    </row>
    <row r="264" spans="1:6" s="88" customFormat="1" ht="28.5" customHeight="1" x14ac:dyDescent="0.2">
      <c r="A264" s="87"/>
      <c r="B264" s="3"/>
      <c r="C264" s="87"/>
      <c r="D264" s="3"/>
      <c r="E264" s="3"/>
      <c r="F264" s="3"/>
    </row>
    <row r="265" spans="1:6" s="88" customFormat="1" ht="28.5" customHeight="1" x14ac:dyDescent="0.2">
      <c r="A265" s="87"/>
      <c r="B265" s="3"/>
      <c r="C265" s="87"/>
      <c r="D265" s="3"/>
      <c r="E265" s="3"/>
      <c r="F265" s="3"/>
    </row>
    <row r="266" spans="1:6" s="88" customFormat="1" ht="28.5" customHeight="1" x14ac:dyDescent="0.2">
      <c r="A266" s="87"/>
      <c r="B266" s="3"/>
      <c r="C266" s="87"/>
      <c r="D266" s="3"/>
      <c r="E266" s="3"/>
      <c r="F266" s="3"/>
    </row>
    <row r="267" spans="1:6" s="88" customFormat="1" ht="28.5" customHeight="1" x14ac:dyDescent="0.2">
      <c r="A267" s="87"/>
      <c r="B267" s="3"/>
      <c r="C267" s="87"/>
      <c r="D267" s="3"/>
      <c r="E267" s="3"/>
      <c r="F267" s="3"/>
    </row>
    <row r="268" spans="1:6" s="88" customFormat="1" ht="28.5" customHeight="1" x14ac:dyDescent="0.2">
      <c r="A268" s="87"/>
      <c r="B268" s="3"/>
      <c r="C268" s="87"/>
      <c r="D268" s="3"/>
      <c r="E268" s="3"/>
      <c r="F268" s="3"/>
    </row>
    <row r="269" spans="1:6" s="88" customFormat="1" ht="28.5" customHeight="1" x14ac:dyDescent="0.2">
      <c r="A269" s="87"/>
      <c r="B269" s="3"/>
      <c r="C269" s="87"/>
      <c r="D269" s="3"/>
      <c r="E269" s="3"/>
      <c r="F269" s="3"/>
    </row>
    <row r="270" spans="1:6" s="88" customFormat="1" ht="28.5" customHeight="1" x14ac:dyDescent="0.2">
      <c r="A270" s="87"/>
      <c r="B270" s="3"/>
      <c r="C270" s="87"/>
      <c r="D270" s="3"/>
      <c r="E270" s="3"/>
      <c r="F270" s="3"/>
    </row>
    <row r="271" spans="1:6" s="88" customFormat="1" ht="28.5" customHeight="1" x14ac:dyDescent="0.2">
      <c r="A271" s="87"/>
      <c r="B271" s="3"/>
      <c r="C271" s="87"/>
      <c r="D271" s="3"/>
      <c r="E271" s="3"/>
      <c r="F271" s="3"/>
    </row>
    <row r="272" spans="1:6" s="88" customFormat="1" ht="28.5" customHeight="1" x14ac:dyDescent="0.2">
      <c r="A272" s="87"/>
      <c r="B272" s="3"/>
      <c r="C272" s="87"/>
      <c r="D272" s="3"/>
      <c r="E272" s="3"/>
      <c r="F272" s="3"/>
    </row>
    <row r="273" spans="1:6" s="88" customFormat="1" ht="28.5" customHeight="1" x14ac:dyDescent="0.2">
      <c r="A273" s="87"/>
      <c r="B273" s="3"/>
      <c r="C273" s="87"/>
      <c r="D273" s="3"/>
      <c r="E273" s="3"/>
      <c r="F273" s="3"/>
    </row>
    <row r="274" spans="1:6" s="88" customFormat="1" ht="28.5" customHeight="1" x14ac:dyDescent="0.2">
      <c r="A274" s="87"/>
      <c r="B274" s="3"/>
      <c r="C274" s="87"/>
      <c r="D274" s="3"/>
      <c r="E274" s="3"/>
      <c r="F274" s="3"/>
    </row>
    <row r="275" spans="1:6" s="88" customFormat="1" ht="28.5" customHeight="1" x14ac:dyDescent="0.2">
      <c r="A275" s="87"/>
      <c r="B275" s="3"/>
      <c r="C275" s="87"/>
      <c r="D275" s="3"/>
      <c r="E275" s="3"/>
      <c r="F275" s="3"/>
    </row>
    <row r="276" spans="1:6" s="88" customFormat="1" ht="28.5" customHeight="1" x14ac:dyDescent="0.2">
      <c r="A276" s="87"/>
      <c r="B276" s="3"/>
      <c r="C276" s="87"/>
      <c r="D276" s="3"/>
      <c r="E276" s="3"/>
      <c r="F276" s="3"/>
    </row>
    <row r="277" spans="1:6" s="88" customFormat="1" ht="28.5" customHeight="1" x14ac:dyDescent="0.2">
      <c r="A277" s="87"/>
      <c r="B277" s="3"/>
      <c r="C277" s="87"/>
      <c r="D277" s="3"/>
      <c r="E277" s="3"/>
      <c r="F277" s="3"/>
    </row>
    <row r="278" spans="1:6" s="88" customFormat="1" ht="28.5" customHeight="1" x14ac:dyDescent="0.2">
      <c r="A278" s="87"/>
      <c r="B278" s="3"/>
      <c r="C278" s="87"/>
      <c r="D278" s="3"/>
      <c r="E278" s="3"/>
      <c r="F278" s="3"/>
    </row>
    <row r="279" spans="1:6" s="88" customFormat="1" ht="28.5" customHeight="1" x14ac:dyDescent="0.2">
      <c r="A279" s="87"/>
      <c r="B279" s="3"/>
      <c r="C279" s="87"/>
      <c r="D279" s="3"/>
      <c r="E279" s="3"/>
      <c r="F279" s="3"/>
    </row>
    <row r="280" spans="1:6" s="88" customFormat="1" ht="28.5" customHeight="1" x14ac:dyDescent="0.2">
      <c r="A280" s="87"/>
      <c r="B280" s="3"/>
      <c r="C280" s="87"/>
      <c r="D280" s="3"/>
      <c r="E280" s="3"/>
      <c r="F280" s="3"/>
    </row>
    <row r="281" spans="1:6" s="88" customFormat="1" ht="28.5" customHeight="1" x14ac:dyDescent="0.2">
      <c r="A281" s="87"/>
      <c r="B281" s="3"/>
      <c r="C281" s="87"/>
      <c r="D281" s="3"/>
      <c r="E281" s="3"/>
      <c r="F281" s="3"/>
    </row>
    <row r="282" spans="1:6" s="88" customFormat="1" ht="28.5" customHeight="1" x14ac:dyDescent="0.2">
      <c r="A282" s="87"/>
      <c r="B282" s="3"/>
      <c r="C282" s="87"/>
      <c r="D282" s="3"/>
      <c r="E282" s="3"/>
      <c r="F282" s="3"/>
    </row>
    <row r="283" spans="1:6" s="88" customFormat="1" ht="28.5" customHeight="1" x14ac:dyDescent="0.2">
      <c r="A283" s="87"/>
      <c r="B283" s="3"/>
      <c r="C283" s="87"/>
      <c r="D283" s="3"/>
      <c r="E283" s="3"/>
      <c r="F283" s="3"/>
    </row>
    <row r="284" spans="1:6" s="88" customFormat="1" ht="28.5" customHeight="1" x14ac:dyDescent="0.2">
      <c r="A284" s="87"/>
      <c r="B284" s="3"/>
      <c r="C284" s="87"/>
      <c r="D284" s="3"/>
      <c r="E284" s="3"/>
      <c r="F284" s="3"/>
    </row>
    <row r="285" spans="1:6" s="88" customFormat="1" ht="28.5" customHeight="1" x14ac:dyDescent="0.2">
      <c r="A285" s="87"/>
      <c r="B285" s="3"/>
      <c r="C285" s="87"/>
      <c r="D285" s="3"/>
      <c r="E285" s="3"/>
      <c r="F285" s="3"/>
    </row>
    <row r="286" spans="1:6" s="88" customFormat="1" ht="28.5" customHeight="1" x14ac:dyDescent="0.2">
      <c r="A286" s="87"/>
      <c r="B286" s="3"/>
      <c r="C286" s="87"/>
      <c r="D286" s="3"/>
      <c r="E286" s="3"/>
      <c r="F286" s="3"/>
    </row>
    <row r="287" spans="1:6" s="88" customFormat="1" ht="28.5" customHeight="1" x14ac:dyDescent="0.2">
      <c r="A287" s="87"/>
      <c r="B287" s="3"/>
      <c r="C287" s="87"/>
      <c r="D287" s="3"/>
      <c r="E287" s="3"/>
      <c r="F287" s="3"/>
    </row>
    <row r="288" spans="1:6" s="88" customFormat="1" ht="28.5" customHeight="1" x14ac:dyDescent="0.2">
      <c r="A288" s="87"/>
      <c r="B288" s="3"/>
      <c r="C288" s="87"/>
      <c r="D288" s="3"/>
      <c r="E288" s="3"/>
      <c r="F288" s="3"/>
    </row>
    <row r="289" spans="1:6" s="88" customFormat="1" ht="28.5" customHeight="1" x14ac:dyDescent="0.2">
      <c r="A289" s="87"/>
      <c r="B289" s="3"/>
      <c r="C289" s="87"/>
      <c r="D289" s="3"/>
      <c r="E289" s="3"/>
      <c r="F289" s="3"/>
    </row>
    <row r="290" spans="1:6" s="88" customFormat="1" ht="28.5" customHeight="1" x14ac:dyDescent="0.2">
      <c r="A290" s="87"/>
      <c r="B290" s="3"/>
      <c r="C290" s="87"/>
      <c r="D290" s="3"/>
      <c r="E290" s="3"/>
      <c r="F290" s="3"/>
    </row>
    <row r="291" spans="1:6" s="88" customFormat="1" ht="28.5" customHeight="1" x14ac:dyDescent="0.2">
      <c r="A291" s="87"/>
      <c r="B291" s="3"/>
      <c r="C291" s="87"/>
      <c r="D291" s="3"/>
      <c r="E291" s="3"/>
      <c r="F291" s="3"/>
    </row>
    <row r="292" spans="1:6" s="88" customFormat="1" ht="28.5" customHeight="1" x14ac:dyDescent="0.2">
      <c r="A292" s="87"/>
      <c r="B292" s="3"/>
      <c r="C292" s="87"/>
      <c r="D292" s="3"/>
      <c r="E292" s="3"/>
      <c r="F292" s="3"/>
    </row>
    <row r="293" spans="1:6" s="88" customFormat="1" ht="28.5" customHeight="1" x14ac:dyDescent="0.2">
      <c r="A293" s="87"/>
      <c r="B293" s="3"/>
      <c r="C293" s="87"/>
      <c r="D293" s="3"/>
      <c r="E293" s="3"/>
      <c r="F293" s="3"/>
    </row>
    <row r="294" spans="1:6" s="88" customFormat="1" ht="28.5" customHeight="1" x14ac:dyDescent="0.2">
      <c r="A294" s="87"/>
      <c r="B294" s="3"/>
      <c r="C294" s="87"/>
      <c r="D294" s="3"/>
      <c r="E294" s="3"/>
      <c r="F294" s="3"/>
    </row>
    <row r="295" spans="1:6" s="88" customFormat="1" ht="28.5" customHeight="1" x14ac:dyDescent="0.2">
      <c r="A295" s="87"/>
      <c r="B295" s="3"/>
      <c r="C295" s="87"/>
      <c r="D295" s="3"/>
      <c r="E295" s="3"/>
      <c r="F295" s="3"/>
    </row>
    <row r="296" spans="1:6" s="88" customFormat="1" ht="28.5" customHeight="1" x14ac:dyDescent="0.2">
      <c r="A296" s="87"/>
      <c r="B296" s="3"/>
      <c r="C296" s="87"/>
      <c r="D296" s="3"/>
      <c r="E296" s="3"/>
      <c r="F296" s="3"/>
    </row>
    <row r="297" spans="1:6" s="88" customFormat="1" ht="28.5" customHeight="1" x14ac:dyDescent="0.2">
      <c r="A297" s="87"/>
      <c r="B297" s="3"/>
      <c r="C297" s="87"/>
      <c r="D297" s="3"/>
      <c r="E297" s="3"/>
      <c r="F297" s="3"/>
    </row>
    <row r="298" spans="1:6" s="88" customFormat="1" ht="28.5" customHeight="1" x14ac:dyDescent="0.2">
      <c r="A298" s="87"/>
      <c r="B298" s="3"/>
      <c r="C298" s="87"/>
      <c r="D298" s="3"/>
      <c r="E298" s="3"/>
      <c r="F298" s="3"/>
    </row>
    <row r="299" spans="1:6" s="88" customFormat="1" ht="28.5" customHeight="1" x14ac:dyDescent="0.2">
      <c r="A299" s="87"/>
      <c r="B299" s="3"/>
      <c r="C299" s="87"/>
      <c r="D299" s="3"/>
      <c r="E299" s="3"/>
      <c r="F299" s="3"/>
    </row>
    <row r="300" spans="1:6" s="88" customFormat="1" ht="28.5" customHeight="1" x14ac:dyDescent="0.2">
      <c r="A300" s="87"/>
      <c r="B300" s="3"/>
      <c r="C300" s="87"/>
      <c r="D300" s="3"/>
      <c r="E300" s="3"/>
      <c r="F300" s="3"/>
    </row>
    <row r="301" spans="1:6" s="88" customFormat="1" ht="28.5" customHeight="1" x14ac:dyDescent="0.2">
      <c r="A301" s="87"/>
      <c r="B301" s="3"/>
      <c r="C301" s="87"/>
      <c r="D301" s="3"/>
      <c r="E301" s="3"/>
      <c r="F301" s="3"/>
    </row>
    <row r="302" spans="1:6" s="88" customFormat="1" ht="28.5" customHeight="1" x14ac:dyDescent="0.2">
      <c r="A302" s="87"/>
      <c r="B302" s="3"/>
      <c r="C302" s="87"/>
      <c r="D302" s="3"/>
      <c r="E302" s="3"/>
      <c r="F302" s="3"/>
    </row>
    <row r="303" spans="1:6" s="88" customFormat="1" ht="28.5" customHeight="1" x14ac:dyDescent="0.2">
      <c r="A303" s="87"/>
      <c r="B303" s="3"/>
      <c r="C303" s="87"/>
      <c r="D303" s="3"/>
      <c r="E303" s="3"/>
      <c r="F303" s="3"/>
    </row>
    <row r="304" spans="1:6" s="88" customFormat="1" ht="28.5" customHeight="1" x14ac:dyDescent="0.2">
      <c r="A304" s="87"/>
      <c r="B304" s="3"/>
      <c r="C304" s="87"/>
      <c r="D304" s="3"/>
      <c r="E304" s="3"/>
      <c r="F304" s="3"/>
    </row>
    <row r="305" spans="1:6" s="88" customFormat="1" ht="28.5" customHeight="1" x14ac:dyDescent="0.2">
      <c r="A305" s="87"/>
      <c r="B305" s="3"/>
      <c r="C305" s="87"/>
      <c r="D305" s="3"/>
      <c r="E305" s="3"/>
      <c r="F305" s="3"/>
    </row>
    <row r="306" spans="1:6" s="88" customFormat="1" ht="28.5" customHeight="1" x14ac:dyDescent="0.2">
      <c r="A306" s="87"/>
      <c r="B306" s="3"/>
      <c r="C306" s="87"/>
      <c r="D306" s="3"/>
      <c r="E306" s="3"/>
      <c r="F306" s="3"/>
    </row>
    <row r="307" spans="1:6" s="88" customFormat="1" ht="28.5" customHeight="1" x14ac:dyDescent="0.2">
      <c r="A307" s="87"/>
      <c r="B307" s="3"/>
      <c r="C307" s="87"/>
      <c r="D307" s="3"/>
      <c r="E307" s="3"/>
      <c r="F307" s="3"/>
    </row>
    <row r="308" spans="1:6" s="88" customFormat="1" ht="28.5" customHeight="1" x14ac:dyDescent="0.2">
      <c r="A308" s="87"/>
      <c r="B308" s="3"/>
      <c r="C308" s="87"/>
      <c r="D308" s="3"/>
      <c r="E308" s="3"/>
      <c r="F308" s="3"/>
    </row>
    <row r="309" spans="1:6" s="88" customFormat="1" ht="28.5" customHeight="1" x14ac:dyDescent="0.2">
      <c r="A309" s="87"/>
      <c r="B309" s="3"/>
      <c r="C309" s="87"/>
      <c r="D309" s="3"/>
      <c r="E309" s="3"/>
      <c r="F309" s="3"/>
    </row>
    <row r="310" spans="1:6" s="88" customFormat="1" ht="28.5" customHeight="1" x14ac:dyDescent="0.2">
      <c r="A310" s="87"/>
      <c r="B310" s="3"/>
      <c r="C310" s="87"/>
      <c r="D310" s="3"/>
      <c r="E310" s="3"/>
      <c r="F310" s="3"/>
    </row>
    <row r="311" spans="1:6" s="88" customFormat="1" ht="28.5" customHeight="1" x14ac:dyDescent="0.2">
      <c r="A311" s="87"/>
      <c r="B311" s="3"/>
      <c r="C311" s="87"/>
      <c r="D311" s="3"/>
      <c r="E311" s="3"/>
      <c r="F311" s="3"/>
    </row>
    <row r="312" spans="1:6" s="88" customFormat="1" ht="28.5" customHeight="1" x14ac:dyDescent="0.2">
      <c r="A312" s="87"/>
      <c r="B312" s="3"/>
      <c r="C312" s="87"/>
      <c r="D312" s="3"/>
      <c r="E312" s="3"/>
      <c r="F312" s="3"/>
    </row>
    <row r="313" spans="1:6" s="88" customFormat="1" ht="28.5" customHeight="1" x14ac:dyDescent="0.2">
      <c r="A313" s="87"/>
      <c r="B313" s="3"/>
      <c r="C313" s="87"/>
      <c r="D313" s="3"/>
      <c r="E313" s="3"/>
      <c r="F313" s="3"/>
    </row>
    <row r="314" spans="1:6" s="88" customFormat="1" ht="28.5" customHeight="1" x14ac:dyDescent="0.2">
      <c r="A314" s="87"/>
      <c r="B314" s="3"/>
      <c r="C314" s="87"/>
      <c r="D314" s="3"/>
      <c r="E314" s="3"/>
      <c r="F314" s="3"/>
    </row>
    <row r="315" spans="1:6" s="88" customFormat="1" ht="28.5" customHeight="1" x14ac:dyDescent="0.2">
      <c r="A315" s="87"/>
      <c r="B315" s="3"/>
      <c r="C315" s="87"/>
      <c r="D315" s="3"/>
      <c r="E315" s="3"/>
      <c r="F315" s="3"/>
    </row>
    <row r="316" spans="1:6" s="88" customFormat="1" ht="28.5" customHeight="1" x14ac:dyDescent="0.2">
      <c r="A316" s="87"/>
      <c r="B316" s="3"/>
      <c r="C316" s="87"/>
      <c r="D316" s="3"/>
      <c r="E316" s="3"/>
      <c r="F316" s="3"/>
    </row>
    <row r="317" spans="1:6" s="88" customFormat="1" ht="28.5" customHeight="1" x14ac:dyDescent="0.2">
      <c r="A317" s="87"/>
      <c r="B317" s="3"/>
      <c r="C317" s="87"/>
      <c r="D317" s="3"/>
      <c r="E317" s="3"/>
      <c r="F317" s="3"/>
    </row>
    <row r="318" spans="1:6" s="88" customFormat="1" ht="28.5" customHeight="1" x14ac:dyDescent="0.2">
      <c r="A318" s="87"/>
      <c r="B318" s="3"/>
      <c r="C318" s="87"/>
      <c r="D318" s="3"/>
      <c r="E318" s="3"/>
      <c r="F318" s="3"/>
    </row>
    <row r="319" spans="1:6" s="88" customFormat="1" ht="28.5" customHeight="1" x14ac:dyDescent="0.2">
      <c r="A319" s="87"/>
      <c r="B319" s="3"/>
      <c r="C319" s="87"/>
      <c r="D319" s="3"/>
      <c r="E319" s="3"/>
      <c r="F319" s="3"/>
    </row>
    <row r="320" spans="1:6" s="88" customFormat="1" ht="28.5" customHeight="1" x14ac:dyDescent="0.2">
      <c r="A320" s="87"/>
      <c r="B320" s="3"/>
      <c r="C320" s="87"/>
      <c r="D320" s="3"/>
      <c r="E320" s="3"/>
      <c r="F320" s="3"/>
    </row>
    <row r="321" spans="1:6" s="88" customFormat="1" ht="28.5" customHeight="1" x14ac:dyDescent="0.2">
      <c r="A321" s="87"/>
      <c r="B321" s="3"/>
      <c r="C321" s="87"/>
      <c r="D321" s="3"/>
      <c r="E321" s="3"/>
      <c r="F321" s="3"/>
    </row>
    <row r="322" spans="1:6" s="88" customFormat="1" ht="28.5" customHeight="1" x14ac:dyDescent="0.2">
      <c r="A322" s="87"/>
      <c r="B322" s="3"/>
      <c r="C322" s="87"/>
      <c r="D322" s="3"/>
      <c r="E322" s="3"/>
      <c r="F322" s="3"/>
    </row>
    <row r="323" spans="1:6" s="88" customFormat="1" ht="28.5" customHeight="1" x14ac:dyDescent="0.2">
      <c r="A323" s="87"/>
      <c r="B323" s="3"/>
      <c r="C323" s="87"/>
      <c r="D323" s="3"/>
      <c r="E323" s="3"/>
      <c r="F323" s="3"/>
    </row>
    <row r="324" spans="1:6" s="88" customFormat="1" ht="28.5" customHeight="1" x14ac:dyDescent="0.2">
      <c r="A324" s="87"/>
      <c r="B324" s="3"/>
      <c r="C324" s="87"/>
      <c r="D324" s="3"/>
      <c r="E324" s="3"/>
      <c r="F324" s="3"/>
    </row>
    <row r="325" spans="1:6" s="88" customFormat="1" ht="28.5" customHeight="1" x14ac:dyDescent="0.2">
      <c r="A325" s="87"/>
      <c r="B325" s="3"/>
      <c r="C325" s="87"/>
      <c r="D325" s="3"/>
      <c r="E325" s="3"/>
      <c r="F325" s="3"/>
    </row>
    <row r="326" spans="1:6" s="88" customFormat="1" ht="28.5" customHeight="1" x14ac:dyDescent="0.2">
      <c r="A326" s="87"/>
      <c r="B326" s="3"/>
      <c r="C326" s="87"/>
      <c r="D326" s="3"/>
      <c r="E326" s="3"/>
      <c r="F326" s="3"/>
    </row>
    <row r="327" spans="1:6" s="88" customFormat="1" ht="28.5" customHeight="1" x14ac:dyDescent="0.2">
      <c r="A327" s="87"/>
      <c r="B327" s="3"/>
      <c r="C327" s="87"/>
      <c r="D327" s="3"/>
      <c r="E327" s="3"/>
      <c r="F327" s="3"/>
    </row>
    <row r="328" spans="1:6" s="88" customFormat="1" ht="28.5" customHeight="1" x14ac:dyDescent="0.2">
      <c r="A328" s="87"/>
      <c r="B328" s="3"/>
      <c r="C328" s="87"/>
      <c r="D328" s="3"/>
      <c r="E328" s="3"/>
      <c r="F328" s="3"/>
    </row>
    <row r="329" spans="1:6" s="88" customFormat="1" ht="28.5" customHeight="1" x14ac:dyDescent="0.2">
      <c r="A329" s="87"/>
      <c r="B329" s="3"/>
      <c r="C329" s="87"/>
      <c r="D329" s="3"/>
      <c r="E329" s="3"/>
      <c r="F329" s="3"/>
    </row>
    <row r="330" spans="1:6" s="88" customFormat="1" ht="28.5" customHeight="1" x14ac:dyDescent="0.2">
      <c r="A330" s="87"/>
      <c r="B330" s="3"/>
      <c r="C330" s="87"/>
      <c r="D330" s="3"/>
      <c r="E330" s="3"/>
      <c r="F330" s="3"/>
    </row>
    <row r="331" spans="1:6" s="88" customFormat="1" ht="28.5" customHeight="1" x14ac:dyDescent="0.2">
      <c r="A331" s="87"/>
      <c r="B331" s="3"/>
      <c r="C331" s="87"/>
      <c r="D331" s="3"/>
      <c r="E331" s="3"/>
      <c r="F331" s="3"/>
    </row>
    <row r="332" spans="1:6" s="88" customFormat="1" ht="28.5" customHeight="1" x14ac:dyDescent="0.2">
      <c r="A332" s="87"/>
      <c r="B332" s="3"/>
      <c r="C332" s="87"/>
      <c r="D332" s="3"/>
      <c r="E332" s="3"/>
      <c r="F332" s="3"/>
    </row>
    <row r="333" spans="1:6" s="88" customFormat="1" ht="28.5" customHeight="1" x14ac:dyDescent="0.2">
      <c r="A333" s="87"/>
      <c r="B333" s="3"/>
      <c r="C333" s="87"/>
      <c r="D333" s="3"/>
      <c r="E333" s="3"/>
      <c r="F333" s="3"/>
    </row>
    <row r="334" spans="1:6" s="88" customFormat="1" ht="28.5" customHeight="1" x14ac:dyDescent="0.2">
      <c r="A334" s="87"/>
      <c r="B334" s="3"/>
      <c r="C334" s="87"/>
      <c r="D334" s="3"/>
      <c r="E334" s="3"/>
      <c r="F334" s="3"/>
    </row>
    <row r="335" spans="1:6" s="88" customFormat="1" ht="28.5" customHeight="1" x14ac:dyDescent="0.2">
      <c r="A335" s="87"/>
      <c r="B335" s="3"/>
      <c r="C335" s="87"/>
      <c r="D335" s="3"/>
      <c r="E335" s="3"/>
      <c r="F335" s="3"/>
    </row>
    <row r="336" spans="1:6" s="88" customFormat="1" ht="28.5" customHeight="1" x14ac:dyDescent="0.2">
      <c r="A336" s="87"/>
      <c r="B336" s="3"/>
      <c r="C336" s="87"/>
      <c r="D336" s="3"/>
      <c r="E336" s="3"/>
      <c r="F336" s="3"/>
    </row>
    <row r="337" spans="1:6" s="88" customFormat="1" ht="28.5" customHeight="1" x14ac:dyDescent="0.2">
      <c r="A337" s="87"/>
      <c r="B337" s="3"/>
      <c r="C337" s="87"/>
      <c r="D337" s="3"/>
      <c r="E337" s="3"/>
      <c r="F337" s="3"/>
    </row>
    <row r="338" spans="1:6" s="88" customFormat="1" ht="28.5" customHeight="1" x14ac:dyDescent="0.2">
      <c r="A338" s="87"/>
      <c r="B338" s="3"/>
      <c r="C338" s="87"/>
      <c r="D338" s="3"/>
      <c r="E338" s="3"/>
      <c r="F338" s="3"/>
    </row>
    <row r="339" spans="1:6" s="88" customFormat="1" ht="28.5" customHeight="1" x14ac:dyDescent="0.2">
      <c r="A339" s="87"/>
      <c r="B339" s="3"/>
      <c r="C339" s="87"/>
      <c r="D339" s="3"/>
      <c r="E339" s="3"/>
      <c r="F339" s="3"/>
    </row>
    <row r="340" spans="1:6" s="88" customFormat="1" ht="28.5" customHeight="1" x14ac:dyDescent="0.2">
      <c r="A340" s="87"/>
      <c r="B340" s="3"/>
      <c r="C340" s="87"/>
      <c r="D340" s="3"/>
      <c r="E340" s="3"/>
      <c r="F340" s="3"/>
    </row>
    <row r="341" spans="1:6" s="88" customFormat="1" ht="28.5" customHeight="1" x14ac:dyDescent="0.2">
      <c r="A341" s="87"/>
      <c r="B341" s="3"/>
      <c r="C341" s="87"/>
      <c r="D341" s="3"/>
      <c r="E341" s="3"/>
      <c r="F341" s="3"/>
    </row>
    <row r="342" spans="1:6" s="88" customFormat="1" ht="28.5" customHeight="1" x14ac:dyDescent="0.2">
      <c r="A342" s="87"/>
      <c r="B342" s="3"/>
      <c r="C342" s="87"/>
      <c r="D342" s="3"/>
      <c r="E342" s="3"/>
      <c r="F342" s="3"/>
    </row>
    <row r="343" spans="1:6" s="88" customFormat="1" ht="28.5" customHeight="1" x14ac:dyDescent="0.2">
      <c r="A343" s="87"/>
      <c r="B343" s="3"/>
      <c r="C343" s="87"/>
      <c r="D343" s="3"/>
      <c r="E343" s="3"/>
      <c r="F343" s="3"/>
    </row>
    <row r="344" spans="1:6" s="88" customFormat="1" ht="28.5" customHeight="1" x14ac:dyDescent="0.2">
      <c r="A344" s="87"/>
      <c r="B344" s="3"/>
      <c r="C344" s="87"/>
      <c r="D344" s="3"/>
      <c r="E344" s="3"/>
      <c r="F344" s="3"/>
    </row>
    <row r="345" spans="1:6" s="88" customFormat="1" ht="28.5" customHeight="1" x14ac:dyDescent="0.2">
      <c r="A345" s="87"/>
      <c r="B345" s="3"/>
      <c r="C345" s="87"/>
      <c r="D345" s="3"/>
      <c r="E345" s="3"/>
      <c r="F345" s="3"/>
    </row>
    <row r="346" spans="1:6" s="88" customFormat="1" ht="28.5" customHeight="1" x14ac:dyDescent="0.2">
      <c r="A346" s="87"/>
      <c r="B346" s="3"/>
      <c r="C346" s="87"/>
      <c r="D346" s="3"/>
      <c r="E346" s="3"/>
      <c r="F346" s="3"/>
    </row>
    <row r="347" spans="1:6" s="88" customFormat="1" ht="28.5" customHeight="1" x14ac:dyDescent="0.2">
      <c r="A347" s="87"/>
      <c r="B347" s="3"/>
      <c r="C347" s="87"/>
      <c r="D347" s="3"/>
      <c r="E347" s="3"/>
      <c r="F347" s="3"/>
    </row>
    <row r="348" spans="1:6" s="88" customFormat="1" ht="28.5" customHeight="1" x14ac:dyDescent="0.2">
      <c r="A348" s="87"/>
      <c r="B348" s="3"/>
      <c r="C348" s="87"/>
      <c r="D348" s="3"/>
      <c r="E348" s="3"/>
      <c r="F348" s="3"/>
    </row>
    <row r="349" spans="1:6" s="88" customFormat="1" ht="28.5" customHeight="1" x14ac:dyDescent="0.2">
      <c r="A349" s="87"/>
      <c r="B349" s="3"/>
      <c r="C349" s="87"/>
      <c r="D349" s="3"/>
      <c r="E349" s="3"/>
      <c r="F349" s="3"/>
    </row>
    <row r="350" spans="1:6" s="88" customFormat="1" ht="28.5" customHeight="1" x14ac:dyDescent="0.2">
      <c r="A350" s="87"/>
      <c r="B350" s="3"/>
      <c r="C350" s="87"/>
      <c r="D350" s="3"/>
      <c r="E350" s="3"/>
      <c r="F350" s="3"/>
    </row>
    <row r="351" spans="1:6" s="88" customFormat="1" ht="28.5" customHeight="1" x14ac:dyDescent="0.2">
      <c r="A351" s="87"/>
      <c r="B351" s="3"/>
      <c r="C351" s="87"/>
      <c r="D351" s="3"/>
      <c r="E351" s="3"/>
      <c r="F351" s="3"/>
    </row>
    <row r="352" spans="1:6" s="88" customFormat="1" ht="28.5" customHeight="1" x14ac:dyDescent="0.2">
      <c r="A352" s="87"/>
      <c r="B352" s="3"/>
      <c r="C352" s="87"/>
      <c r="D352" s="3"/>
      <c r="E352" s="3"/>
      <c r="F352" s="3"/>
    </row>
    <row r="353" spans="1:6" s="88" customFormat="1" ht="28.5" customHeight="1" x14ac:dyDescent="0.2">
      <c r="A353" s="87"/>
      <c r="B353" s="3"/>
      <c r="C353" s="87"/>
      <c r="D353" s="3"/>
      <c r="E353" s="3"/>
      <c r="F353" s="3"/>
    </row>
    <row r="354" spans="1:6" s="88" customFormat="1" ht="28.5" customHeight="1" x14ac:dyDescent="0.2">
      <c r="A354" s="87"/>
      <c r="B354" s="3"/>
      <c r="C354" s="87"/>
      <c r="D354" s="3"/>
      <c r="E354" s="3"/>
      <c r="F354" s="3"/>
    </row>
    <row r="355" spans="1:6" s="88" customFormat="1" ht="28.5" customHeight="1" x14ac:dyDescent="0.2">
      <c r="A355" s="87"/>
      <c r="B355" s="3"/>
      <c r="C355" s="87"/>
      <c r="D355" s="3"/>
      <c r="E355" s="3"/>
      <c r="F355" s="3"/>
    </row>
    <row r="356" spans="1:6" s="88" customFormat="1" ht="28.5" customHeight="1" x14ac:dyDescent="0.2">
      <c r="A356" s="87"/>
      <c r="B356" s="3"/>
      <c r="C356" s="87"/>
      <c r="D356" s="3"/>
      <c r="E356" s="3"/>
      <c r="F356" s="3"/>
    </row>
    <row r="357" spans="1:6" s="88" customFormat="1" ht="28.5" customHeight="1" x14ac:dyDescent="0.2">
      <c r="A357" s="87"/>
      <c r="B357" s="3"/>
      <c r="C357" s="87"/>
      <c r="D357" s="3"/>
      <c r="E357" s="3"/>
      <c r="F357" s="3"/>
    </row>
    <row r="358" spans="1:6" s="88" customFormat="1" ht="28.5" customHeight="1" x14ac:dyDescent="0.2">
      <c r="A358" s="87"/>
      <c r="B358" s="3"/>
      <c r="C358" s="87"/>
      <c r="D358" s="3"/>
      <c r="E358" s="3"/>
      <c r="F358" s="3"/>
    </row>
    <row r="359" spans="1:6" s="88" customFormat="1" ht="28.5" customHeight="1" x14ac:dyDescent="0.2">
      <c r="A359" s="87"/>
      <c r="B359" s="3"/>
      <c r="C359" s="87"/>
      <c r="D359" s="3"/>
      <c r="E359" s="3"/>
      <c r="F359" s="3"/>
    </row>
    <row r="360" spans="1:6" s="88" customFormat="1" ht="28.5" customHeight="1" x14ac:dyDescent="0.2">
      <c r="A360" s="87"/>
      <c r="B360" s="3"/>
      <c r="C360" s="87"/>
      <c r="D360" s="3"/>
      <c r="E360" s="3"/>
      <c r="F360" s="3"/>
    </row>
    <row r="361" spans="1:6" s="88" customFormat="1" ht="28.5" customHeight="1" x14ac:dyDescent="0.2">
      <c r="A361" s="87"/>
      <c r="B361" s="3"/>
      <c r="C361" s="87"/>
      <c r="D361" s="3"/>
      <c r="E361" s="3"/>
      <c r="F361" s="3"/>
    </row>
    <row r="362" spans="1:6" s="88" customFormat="1" ht="28.5" customHeight="1" x14ac:dyDescent="0.2">
      <c r="A362" s="87"/>
      <c r="B362" s="3"/>
      <c r="C362" s="87"/>
      <c r="D362" s="3"/>
      <c r="E362" s="3"/>
      <c r="F362" s="3"/>
    </row>
    <row r="363" spans="1:6" s="88" customFormat="1" ht="28.5" customHeight="1" x14ac:dyDescent="0.2">
      <c r="A363" s="87"/>
      <c r="B363" s="3"/>
      <c r="C363" s="87"/>
      <c r="D363" s="3"/>
      <c r="E363" s="3"/>
      <c r="F363" s="3"/>
    </row>
    <row r="364" spans="1:6" s="88" customFormat="1" ht="28.5" customHeight="1" x14ac:dyDescent="0.2">
      <c r="A364" s="87"/>
      <c r="B364" s="3"/>
      <c r="C364" s="87"/>
      <c r="D364" s="3"/>
      <c r="E364" s="3"/>
      <c r="F364" s="3"/>
    </row>
    <row r="365" spans="1:6" s="88" customFormat="1" ht="28.5" customHeight="1" x14ac:dyDescent="0.2">
      <c r="A365" s="87"/>
      <c r="B365" s="3"/>
      <c r="C365" s="87"/>
      <c r="D365" s="3"/>
      <c r="E365" s="3"/>
      <c r="F365" s="3"/>
    </row>
    <row r="366" spans="1:6" s="88" customFormat="1" ht="28.5" customHeight="1" x14ac:dyDescent="0.2">
      <c r="A366" s="87"/>
      <c r="B366" s="3"/>
      <c r="C366" s="87"/>
      <c r="D366" s="3"/>
      <c r="E366" s="3"/>
      <c r="F366" s="3"/>
    </row>
    <row r="367" spans="1:6" s="88" customFormat="1" ht="28.5" customHeight="1" x14ac:dyDescent="0.2">
      <c r="A367" s="87"/>
      <c r="B367" s="3"/>
      <c r="C367" s="87"/>
      <c r="D367" s="3"/>
      <c r="E367" s="3"/>
      <c r="F367" s="3"/>
    </row>
    <row r="368" spans="1:6" s="88" customFormat="1" ht="28.5" customHeight="1" x14ac:dyDescent="0.2">
      <c r="A368" s="87"/>
      <c r="B368" s="3"/>
      <c r="C368" s="87"/>
      <c r="D368" s="3"/>
      <c r="E368" s="3"/>
      <c r="F368" s="3"/>
    </row>
    <row r="369" spans="1:6" s="88" customFormat="1" ht="28.5" customHeight="1" x14ac:dyDescent="0.2">
      <c r="A369" s="87"/>
      <c r="B369" s="3"/>
      <c r="C369" s="87"/>
      <c r="D369" s="3"/>
      <c r="E369" s="3"/>
      <c r="F369" s="3"/>
    </row>
    <row r="370" spans="1:6" s="88" customFormat="1" ht="28.5" customHeight="1" x14ac:dyDescent="0.2">
      <c r="A370" s="87"/>
      <c r="B370" s="3"/>
      <c r="C370" s="87"/>
      <c r="D370" s="3"/>
      <c r="E370" s="3"/>
      <c r="F370" s="3"/>
    </row>
    <row r="371" spans="1:6" s="88" customFormat="1" ht="28.5" customHeight="1" x14ac:dyDescent="0.2">
      <c r="A371" s="87"/>
      <c r="B371" s="3"/>
      <c r="C371" s="87"/>
      <c r="D371" s="3"/>
      <c r="E371" s="3"/>
      <c r="F371" s="3"/>
    </row>
    <row r="372" spans="1:6" s="88" customFormat="1" ht="28.5" customHeight="1" x14ac:dyDescent="0.2">
      <c r="A372" s="87"/>
      <c r="B372" s="3"/>
      <c r="C372" s="87"/>
      <c r="D372" s="3"/>
      <c r="E372" s="3"/>
      <c r="F372" s="3"/>
    </row>
    <row r="373" spans="1:6" s="88" customFormat="1" ht="28.5" customHeight="1" x14ac:dyDescent="0.2">
      <c r="A373" s="87"/>
      <c r="B373" s="3"/>
      <c r="C373" s="87"/>
      <c r="D373" s="3"/>
      <c r="E373" s="3"/>
      <c r="F373" s="3"/>
    </row>
    <row r="374" spans="1:6" s="88" customFormat="1" ht="28.5" customHeight="1" x14ac:dyDescent="0.2">
      <c r="A374" s="87"/>
      <c r="B374" s="3"/>
      <c r="C374" s="87"/>
      <c r="D374" s="3"/>
      <c r="E374" s="3"/>
      <c r="F374" s="3"/>
    </row>
    <row r="375" spans="1:6" s="88" customFormat="1" ht="28.5" customHeight="1" x14ac:dyDescent="0.2">
      <c r="A375" s="87"/>
      <c r="B375" s="3"/>
      <c r="C375" s="87"/>
      <c r="D375" s="3"/>
      <c r="E375" s="3"/>
      <c r="F375" s="3"/>
    </row>
    <row r="376" spans="1:6" s="88" customFormat="1" ht="28.5" customHeight="1" x14ac:dyDescent="0.2">
      <c r="A376" s="87"/>
      <c r="B376" s="3"/>
      <c r="C376" s="87"/>
      <c r="D376" s="3"/>
      <c r="E376" s="3"/>
      <c r="F376" s="3"/>
    </row>
    <row r="377" spans="1:6" s="88" customFormat="1" ht="28.5" customHeight="1" x14ac:dyDescent="0.2">
      <c r="A377" s="87"/>
      <c r="B377" s="3"/>
      <c r="C377" s="87"/>
      <c r="D377" s="3"/>
      <c r="E377" s="3"/>
      <c r="F377" s="3"/>
    </row>
    <row r="378" spans="1:6" s="88" customFormat="1" ht="28.5" customHeight="1" x14ac:dyDescent="0.2">
      <c r="A378" s="87"/>
      <c r="B378" s="3"/>
      <c r="C378" s="87"/>
      <c r="D378" s="3"/>
      <c r="E378" s="3"/>
      <c r="F378" s="3"/>
    </row>
    <row r="379" spans="1:6" s="88" customFormat="1" ht="28.5" customHeight="1" x14ac:dyDescent="0.2">
      <c r="A379" s="87"/>
      <c r="B379" s="3"/>
      <c r="C379" s="87"/>
      <c r="D379" s="3"/>
      <c r="E379" s="3"/>
      <c r="F379" s="3"/>
    </row>
    <row r="380" spans="1:6" s="88" customFormat="1" ht="28.5" customHeight="1" x14ac:dyDescent="0.2">
      <c r="A380" s="87"/>
      <c r="B380" s="3"/>
      <c r="C380" s="87"/>
      <c r="D380" s="3"/>
      <c r="E380" s="3"/>
      <c r="F380" s="3"/>
    </row>
    <row r="381" spans="1:6" s="88" customFormat="1" ht="28.5" customHeight="1" x14ac:dyDescent="0.2">
      <c r="A381" s="87"/>
      <c r="B381" s="3"/>
      <c r="C381" s="87"/>
      <c r="D381" s="3"/>
      <c r="E381" s="3"/>
      <c r="F381" s="3"/>
    </row>
    <row r="382" spans="1:6" s="88" customFormat="1" ht="28.5" customHeight="1" x14ac:dyDescent="0.2">
      <c r="A382" s="87"/>
      <c r="B382" s="3"/>
      <c r="C382" s="87"/>
      <c r="D382" s="3"/>
      <c r="E382" s="3"/>
      <c r="F382" s="3"/>
    </row>
    <row r="383" spans="1:6" s="88" customFormat="1" ht="28.5" customHeight="1" x14ac:dyDescent="0.2">
      <c r="A383" s="87"/>
      <c r="B383" s="3"/>
      <c r="C383" s="87"/>
      <c r="D383" s="3"/>
      <c r="E383" s="3"/>
      <c r="F383" s="3"/>
    </row>
    <row r="384" spans="1:6" s="88" customFormat="1" ht="28.5" customHeight="1" x14ac:dyDescent="0.2">
      <c r="A384" s="87"/>
      <c r="B384" s="3"/>
      <c r="C384" s="87"/>
      <c r="D384" s="3"/>
      <c r="E384" s="3"/>
      <c r="F384" s="3"/>
    </row>
    <row r="385" spans="1:6" s="88" customFormat="1" ht="28.5" customHeight="1" x14ac:dyDescent="0.2">
      <c r="A385" s="87"/>
      <c r="B385" s="3"/>
      <c r="C385" s="87"/>
      <c r="D385" s="3"/>
      <c r="E385" s="3"/>
      <c r="F385" s="3"/>
    </row>
    <row r="386" spans="1:6" s="88" customFormat="1" ht="28.5" customHeight="1" x14ac:dyDescent="0.2">
      <c r="A386" s="87"/>
      <c r="B386" s="3"/>
      <c r="C386" s="87"/>
      <c r="D386" s="3"/>
      <c r="E386" s="3"/>
      <c r="F386" s="3"/>
    </row>
    <row r="387" spans="1:6" s="88" customFormat="1" ht="28.5" customHeight="1" x14ac:dyDescent="0.2">
      <c r="A387" s="87"/>
      <c r="B387" s="3"/>
      <c r="C387" s="87"/>
      <c r="D387" s="3"/>
      <c r="E387" s="3"/>
      <c r="F387" s="3"/>
    </row>
    <row r="388" spans="1:6" s="88" customFormat="1" ht="28.5" customHeight="1" x14ac:dyDescent="0.2">
      <c r="A388" s="87"/>
      <c r="B388" s="3"/>
      <c r="C388" s="87"/>
      <c r="D388" s="3"/>
      <c r="E388" s="3"/>
      <c r="F388" s="3"/>
    </row>
    <row r="389" spans="1:6" s="88" customFormat="1" ht="28.5" customHeight="1" x14ac:dyDescent="0.2">
      <c r="A389" s="87"/>
      <c r="B389" s="3"/>
      <c r="C389" s="87"/>
      <c r="D389" s="3"/>
      <c r="E389" s="3"/>
      <c r="F389" s="3"/>
    </row>
    <row r="390" spans="1:6" s="88" customFormat="1" ht="28.5" customHeight="1" x14ac:dyDescent="0.2">
      <c r="A390" s="87"/>
      <c r="B390" s="3"/>
      <c r="C390" s="87"/>
      <c r="D390" s="3"/>
      <c r="E390" s="3"/>
      <c r="F390" s="3"/>
    </row>
    <row r="391" spans="1:6" s="88" customFormat="1" ht="28.5" customHeight="1" x14ac:dyDescent="0.2">
      <c r="A391" s="87"/>
      <c r="B391" s="3"/>
      <c r="C391" s="87"/>
      <c r="D391" s="3"/>
      <c r="E391" s="3"/>
      <c r="F391" s="3"/>
    </row>
    <row r="392" spans="1:6" s="88" customFormat="1" ht="28.5" customHeight="1" x14ac:dyDescent="0.2">
      <c r="A392" s="87"/>
      <c r="B392" s="3"/>
      <c r="C392" s="87"/>
      <c r="D392" s="3"/>
      <c r="E392" s="3"/>
      <c r="F392" s="3"/>
    </row>
    <row r="393" spans="1:6" s="88" customFormat="1" ht="28.5" customHeight="1" x14ac:dyDescent="0.2">
      <c r="A393" s="87"/>
      <c r="B393" s="3"/>
      <c r="C393" s="87"/>
      <c r="D393" s="3"/>
      <c r="E393" s="3"/>
      <c r="F393" s="3"/>
    </row>
    <row r="394" spans="1:6" s="88" customFormat="1" ht="28.5" customHeight="1" x14ac:dyDescent="0.2">
      <c r="A394" s="87"/>
      <c r="B394" s="3"/>
      <c r="C394" s="87"/>
      <c r="D394" s="3"/>
      <c r="E394" s="3"/>
      <c r="F394" s="3"/>
    </row>
    <row r="395" spans="1:6" s="88" customFormat="1" ht="28.5" customHeight="1" x14ac:dyDescent="0.2">
      <c r="A395" s="87"/>
      <c r="B395" s="3"/>
      <c r="C395" s="87"/>
      <c r="D395" s="3"/>
      <c r="E395" s="3"/>
      <c r="F395" s="3"/>
    </row>
    <row r="396" spans="1:6" s="88" customFormat="1" ht="28.5" customHeight="1" x14ac:dyDescent="0.2">
      <c r="A396" s="87"/>
      <c r="B396" s="3"/>
      <c r="C396" s="87"/>
      <c r="D396" s="3"/>
      <c r="E396" s="3"/>
      <c r="F396" s="3"/>
    </row>
    <row r="397" spans="1:6" s="88" customFormat="1" ht="28.5" customHeight="1" x14ac:dyDescent="0.2">
      <c r="A397" s="87"/>
      <c r="B397" s="3"/>
      <c r="C397" s="87"/>
      <c r="D397" s="3"/>
      <c r="E397" s="3"/>
      <c r="F397" s="3"/>
    </row>
    <row r="398" spans="1:6" s="88" customFormat="1" ht="28.5" customHeight="1" x14ac:dyDescent="0.2">
      <c r="A398" s="87"/>
      <c r="B398" s="3"/>
      <c r="C398" s="87"/>
      <c r="D398" s="3"/>
      <c r="E398" s="3"/>
      <c r="F398" s="3"/>
    </row>
    <row r="399" spans="1:6" s="88" customFormat="1" ht="28.5" customHeight="1" x14ac:dyDescent="0.2">
      <c r="A399" s="87"/>
      <c r="B399" s="3"/>
      <c r="C399" s="87"/>
      <c r="D399" s="3"/>
      <c r="E399" s="3"/>
      <c r="F399" s="3"/>
    </row>
    <row r="400" spans="1:6" s="88" customFormat="1" ht="28.5" customHeight="1" x14ac:dyDescent="0.2">
      <c r="A400" s="87"/>
      <c r="B400" s="3"/>
      <c r="C400" s="87"/>
      <c r="D400" s="3"/>
      <c r="E400" s="3"/>
      <c r="F400" s="3"/>
    </row>
    <row r="401" spans="1:6" s="88" customFormat="1" ht="28.5" customHeight="1" x14ac:dyDescent="0.2">
      <c r="A401" s="87"/>
      <c r="B401" s="3"/>
      <c r="C401" s="87"/>
      <c r="D401" s="3"/>
      <c r="E401" s="3"/>
      <c r="F401" s="3"/>
    </row>
    <row r="402" spans="1:6" s="88" customFormat="1" ht="28.5" customHeight="1" x14ac:dyDescent="0.2">
      <c r="A402" s="87"/>
      <c r="B402" s="3"/>
      <c r="C402" s="87"/>
      <c r="D402" s="3"/>
      <c r="E402" s="3"/>
      <c r="F402" s="3"/>
    </row>
    <row r="403" spans="1:6" s="88" customFormat="1" ht="28.5" customHeight="1" x14ac:dyDescent="0.2">
      <c r="A403" s="87"/>
      <c r="B403" s="3"/>
      <c r="C403" s="87"/>
      <c r="D403" s="3"/>
      <c r="E403" s="3"/>
      <c r="F403" s="3"/>
    </row>
    <row r="404" spans="1:6" s="88" customFormat="1" ht="28.5" customHeight="1" x14ac:dyDescent="0.2">
      <c r="A404" s="87"/>
      <c r="B404" s="3"/>
      <c r="C404" s="87"/>
      <c r="D404" s="3"/>
      <c r="E404" s="3"/>
      <c r="F404" s="3"/>
    </row>
    <row r="405" spans="1:6" s="88" customFormat="1" ht="28.5" customHeight="1" x14ac:dyDescent="0.2">
      <c r="A405" s="87"/>
      <c r="B405" s="3"/>
      <c r="C405" s="87"/>
      <c r="D405" s="3"/>
      <c r="E405" s="3"/>
      <c r="F405" s="3"/>
    </row>
    <row r="406" spans="1:6" s="88" customFormat="1" ht="28.5" customHeight="1" x14ac:dyDescent="0.2">
      <c r="A406" s="87"/>
      <c r="B406" s="3"/>
      <c r="C406" s="87"/>
      <c r="D406" s="3"/>
      <c r="E406" s="3"/>
      <c r="F406" s="3"/>
    </row>
    <row r="407" spans="1:6" s="88" customFormat="1" ht="28.5" customHeight="1" x14ac:dyDescent="0.2">
      <c r="A407" s="87"/>
      <c r="B407" s="3"/>
      <c r="C407" s="87"/>
      <c r="D407" s="3"/>
      <c r="E407" s="3"/>
      <c r="F407" s="3"/>
    </row>
    <row r="408" spans="1:6" s="88" customFormat="1" ht="28.5" customHeight="1" x14ac:dyDescent="0.2">
      <c r="A408" s="87"/>
      <c r="B408" s="3"/>
      <c r="C408" s="87"/>
      <c r="D408" s="3"/>
      <c r="E408" s="3"/>
      <c r="F408" s="3"/>
    </row>
    <row r="409" spans="1:6" s="88" customFormat="1" ht="28.5" customHeight="1" x14ac:dyDescent="0.2">
      <c r="A409" s="87"/>
      <c r="B409" s="3"/>
      <c r="C409" s="87"/>
      <c r="D409" s="3"/>
      <c r="E409" s="3"/>
      <c r="F409" s="3"/>
    </row>
    <row r="410" spans="1:6" s="88" customFormat="1" ht="28.5" customHeight="1" x14ac:dyDescent="0.2">
      <c r="A410" s="87"/>
      <c r="B410" s="3"/>
      <c r="C410" s="87"/>
      <c r="D410" s="3"/>
      <c r="E410" s="3"/>
      <c r="F410" s="3"/>
    </row>
    <row r="411" spans="1:6" s="88" customFormat="1" ht="28.5" customHeight="1" x14ac:dyDescent="0.2">
      <c r="A411" s="87"/>
      <c r="B411" s="3"/>
      <c r="C411" s="87"/>
      <c r="D411" s="3"/>
      <c r="E411" s="3"/>
      <c r="F411" s="3"/>
    </row>
    <row r="412" spans="1:6" s="88" customFormat="1" ht="28.5" customHeight="1" x14ac:dyDescent="0.2">
      <c r="A412" s="87"/>
      <c r="B412" s="3"/>
      <c r="C412" s="87"/>
      <c r="D412" s="3"/>
      <c r="E412" s="3"/>
      <c r="F412" s="3"/>
    </row>
    <row r="413" spans="1:6" s="88" customFormat="1" ht="28.5" customHeight="1" x14ac:dyDescent="0.2">
      <c r="A413" s="87"/>
      <c r="B413" s="3"/>
      <c r="C413" s="87"/>
      <c r="D413" s="3"/>
      <c r="E413" s="3"/>
      <c r="F413" s="3"/>
    </row>
    <row r="414" spans="1:6" s="88" customFormat="1" ht="28.5" customHeight="1" x14ac:dyDescent="0.2">
      <c r="A414" s="87"/>
      <c r="B414" s="3"/>
      <c r="C414" s="87"/>
      <c r="D414" s="3"/>
      <c r="E414" s="3"/>
      <c r="F414" s="3"/>
    </row>
    <row r="415" spans="1:6" s="88" customFormat="1" ht="28.5" customHeight="1" x14ac:dyDescent="0.2">
      <c r="A415" s="87"/>
      <c r="B415" s="3"/>
      <c r="C415" s="87"/>
      <c r="D415" s="3"/>
      <c r="E415" s="3"/>
      <c r="F415" s="3"/>
    </row>
    <row r="416" spans="1:6" s="88" customFormat="1" ht="28.5" customHeight="1" x14ac:dyDescent="0.2">
      <c r="A416" s="87"/>
      <c r="B416" s="3"/>
      <c r="C416" s="87"/>
      <c r="D416" s="3"/>
      <c r="E416" s="3"/>
      <c r="F416" s="3"/>
    </row>
    <row r="417" spans="1:6" s="88" customFormat="1" ht="28.5" customHeight="1" x14ac:dyDescent="0.2">
      <c r="A417" s="87"/>
      <c r="B417" s="3"/>
      <c r="C417" s="87"/>
      <c r="D417" s="3"/>
      <c r="E417" s="3"/>
      <c r="F417" s="3"/>
    </row>
    <row r="418" spans="1:6" s="88" customFormat="1" ht="28.5" customHeight="1" x14ac:dyDescent="0.2">
      <c r="A418" s="87"/>
      <c r="B418" s="3"/>
      <c r="C418" s="87"/>
      <c r="D418" s="3"/>
      <c r="E418" s="3"/>
      <c r="F418" s="3"/>
    </row>
    <row r="419" spans="1:6" s="88" customFormat="1" ht="28.5" customHeight="1" x14ac:dyDescent="0.2">
      <c r="A419" s="87"/>
      <c r="B419" s="3"/>
      <c r="C419" s="87"/>
      <c r="D419" s="3"/>
      <c r="E419" s="3"/>
      <c r="F419" s="3"/>
    </row>
    <row r="420" spans="1:6" s="88" customFormat="1" ht="28.5" customHeight="1" x14ac:dyDescent="0.2">
      <c r="A420" s="87"/>
      <c r="B420" s="3"/>
      <c r="C420" s="87"/>
      <c r="D420" s="3"/>
      <c r="E420" s="3"/>
      <c r="F420" s="3"/>
    </row>
    <row r="421" spans="1:6" s="88" customFormat="1" ht="28.5" customHeight="1" x14ac:dyDescent="0.2">
      <c r="A421" s="87"/>
      <c r="B421" s="3"/>
      <c r="C421" s="87"/>
      <c r="D421" s="3"/>
      <c r="E421" s="3"/>
      <c r="F421" s="3"/>
    </row>
    <row r="422" spans="1:6" s="88" customFormat="1" ht="28.5" customHeight="1" x14ac:dyDescent="0.2">
      <c r="A422" s="87"/>
      <c r="B422" s="3"/>
      <c r="C422" s="87"/>
      <c r="D422" s="3"/>
      <c r="E422" s="3"/>
      <c r="F422" s="3"/>
    </row>
    <row r="423" spans="1:6" s="88" customFormat="1" ht="28.5" customHeight="1" x14ac:dyDescent="0.2">
      <c r="A423" s="87"/>
      <c r="B423" s="3"/>
      <c r="C423" s="87"/>
      <c r="D423" s="3"/>
      <c r="E423" s="3"/>
      <c r="F423" s="3"/>
    </row>
    <row r="424" spans="1:6" s="88" customFormat="1" ht="28.5" customHeight="1" x14ac:dyDescent="0.2">
      <c r="A424" s="87"/>
      <c r="B424" s="3"/>
      <c r="C424" s="87"/>
      <c r="D424" s="3"/>
      <c r="E424" s="3"/>
      <c r="F424" s="3"/>
    </row>
    <row r="425" spans="1:6" s="88" customFormat="1" ht="28.5" customHeight="1" x14ac:dyDescent="0.2">
      <c r="A425" s="87"/>
      <c r="B425" s="3"/>
      <c r="C425" s="87"/>
      <c r="D425" s="3"/>
      <c r="E425" s="3"/>
      <c r="F425" s="3"/>
    </row>
    <row r="426" spans="1:6" s="88" customFormat="1" ht="28.5" customHeight="1" x14ac:dyDescent="0.2">
      <c r="A426" s="87"/>
      <c r="B426" s="3"/>
      <c r="C426" s="87"/>
      <c r="D426" s="3"/>
      <c r="E426" s="3"/>
      <c r="F426" s="3"/>
    </row>
    <row r="427" spans="1:6" s="88" customFormat="1" ht="28.5" customHeight="1" x14ac:dyDescent="0.2">
      <c r="A427" s="87"/>
      <c r="B427" s="3"/>
      <c r="C427" s="87"/>
      <c r="D427" s="3"/>
      <c r="E427" s="3"/>
      <c r="F427" s="3"/>
    </row>
    <row r="428" spans="1:6" s="88" customFormat="1" ht="28.5" customHeight="1" x14ac:dyDescent="0.2">
      <c r="A428" s="87"/>
      <c r="B428" s="3"/>
      <c r="C428" s="87"/>
      <c r="D428" s="3"/>
      <c r="E428" s="3"/>
      <c r="F428" s="3"/>
    </row>
    <row r="429" spans="1:6" s="88" customFormat="1" ht="28.5" customHeight="1" x14ac:dyDescent="0.2">
      <c r="A429" s="87"/>
      <c r="B429" s="3"/>
      <c r="C429" s="87"/>
      <c r="D429" s="3"/>
      <c r="E429" s="3"/>
      <c r="F429" s="3"/>
    </row>
    <row r="430" spans="1:6" s="88" customFormat="1" ht="28.5" customHeight="1" x14ac:dyDescent="0.2">
      <c r="A430" s="87"/>
      <c r="B430" s="3"/>
      <c r="C430" s="87"/>
      <c r="D430" s="3"/>
      <c r="E430" s="3"/>
      <c r="F430" s="3"/>
    </row>
    <row r="431" spans="1:6" s="88" customFormat="1" ht="28.5" customHeight="1" x14ac:dyDescent="0.2">
      <c r="A431" s="87"/>
      <c r="B431" s="3"/>
      <c r="C431" s="87"/>
      <c r="D431" s="3"/>
      <c r="E431" s="3"/>
      <c r="F431" s="3"/>
    </row>
    <row r="432" spans="1:6" s="88" customFormat="1" ht="28.5" customHeight="1" x14ac:dyDescent="0.2">
      <c r="A432" s="87"/>
      <c r="B432" s="3"/>
      <c r="C432" s="87"/>
      <c r="D432" s="3"/>
      <c r="E432" s="3"/>
      <c r="F432" s="3"/>
    </row>
    <row r="433" spans="1:6" s="88" customFormat="1" ht="28.5" customHeight="1" x14ac:dyDescent="0.2">
      <c r="A433" s="87"/>
      <c r="B433" s="3"/>
      <c r="C433" s="87"/>
      <c r="D433" s="3"/>
      <c r="E433" s="3"/>
      <c r="F433" s="3"/>
    </row>
    <row r="434" spans="1:6" s="88" customFormat="1" ht="28.5" customHeight="1" x14ac:dyDescent="0.2">
      <c r="A434" s="87"/>
      <c r="B434" s="3"/>
      <c r="C434" s="87"/>
      <c r="D434" s="3"/>
      <c r="E434" s="3"/>
      <c r="F434" s="3"/>
    </row>
    <row r="435" spans="1:6" s="88" customFormat="1" ht="28.5" customHeight="1" x14ac:dyDescent="0.2">
      <c r="A435" s="87"/>
      <c r="B435" s="3"/>
      <c r="C435" s="87"/>
      <c r="D435" s="3"/>
      <c r="E435" s="3"/>
      <c r="F435" s="3"/>
    </row>
    <row r="436" spans="1:6" s="88" customFormat="1" ht="28.5" customHeight="1" x14ac:dyDescent="0.2">
      <c r="A436" s="87"/>
      <c r="B436" s="3"/>
      <c r="C436" s="87"/>
      <c r="D436" s="3"/>
      <c r="E436" s="3"/>
      <c r="F436" s="3"/>
    </row>
    <row r="437" spans="1:6" s="88" customFormat="1" ht="28.5" customHeight="1" x14ac:dyDescent="0.2">
      <c r="A437" s="87"/>
      <c r="B437" s="3"/>
      <c r="C437" s="87"/>
      <c r="D437" s="3"/>
      <c r="E437" s="3"/>
      <c r="F437" s="3"/>
    </row>
    <row r="438" spans="1:6" s="88" customFormat="1" ht="28.5" customHeight="1" x14ac:dyDescent="0.2">
      <c r="A438" s="87"/>
      <c r="B438" s="3"/>
      <c r="C438" s="87"/>
      <c r="D438" s="3"/>
      <c r="E438" s="3"/>
      <c r="F438" s="3"/>
    </row>
    <row r="439" spans="1:6" s="88" customFormat="1" ht="28.5" customHeight="1" x14ac:dyDescent="0.2">
      <c r="A439" s="87"/>
      <c r="B439" s="3"/>
      <c r="C439" s="87"/>
      <c r="D439" s="3"/>
      <c r="E439" s="3"/>
      <c r="F439" s="3"/>
    </row>
    <row r="440" spans="1:6" s="88" customFormat="1" ht="28.5" customHeight="1" x14ac:dyDescent="0.2">
      <c r="A440" s="87"/>
      <c r="B440" s="3"/>
      <c r="C440" s="87"/>
      <c r="D440" s="3"/>
      <c r="E440" s="3"/>
      <c r="F440" s="3"/>
    </row>
    <row r="441" spans="1:6" s="88" customFormat="1" ht="28.5" customHeight="1" x14ac:dyDescent="0.2">
      <c r="A441" s="87"/>
      <c r="B441" s="3"/>
      <c r="C441" s="87"/>
      <c r="D441" s="3"/>
      <c r="E441" s="3"/>
      <c r="F441" s="3"/>
    </row>
    <row r="442" spans="1:6" s="88" customFormat="1" ht="28.5" customHeight="1" x14ac:dyDescent="0.2">
      <c r="A442" s="87"/>
      <c r="B442" s="3"/>
      <c r="C442" s="87"/>
      <c r="D442" s="3"/>
      <c r="E442" s="3"/>
      <c r="F442" s="3"/>
    </row>
    <row r="443" spans="1:6" s="88" customFormat="1" ht="28.5" customHeight="1" x14ac:dyDescent="0.2">
      <c r="A443" s="87"/>
      <c r="B443" s="3"/>
      <c r="C443" s="87"/>
      <c r="D443" s="3"/>
      <c r="E443" s="3"/>
      <c r="F443" s="3"/>
    </row>
    <row r="444" spans="1:6" s="88" customFormat="1" ht="28.5" customHeight="1" x14ac:dyDescent="0.2">
      <c r="A444" s="87"/>
      <c r="B444" s="3"/>
      <c r="C444" s="87"/>
      <c r="D444" s="3"/>
      <c r="E444" s="3"/>
      <c r="F444" s="3"/>
    </row>
    <row r="445" spans="1:6" s="88" customFormat="1" ht="28.5" customHeight="1" x14ac:dyDescent="0.2">
      <c r="A445" s="87"/>
      <c r="B445" s="3"/>
      <c r="C445" s="87"/>
      <c r="D445" s="3"/>
      <c r="E445" s="3"/>
      <c r="F445" s="3"/>
    </row>
    <row r="446" spans="1:6" s="88" customFormat="1" ht="28.5" customHeight="1" x14ac:dyDescent="0.2">
      <c r="A446" s="87"/>
      <c r="B446" s="3"/>
      <c r="C446" s="87"/>
      <c r="D446" s="3"/>
      <c r="E446" s="3"/>
      <c r="F446" s="3"/>
    </row>
    <row r="447" spans="1:6" s="88" customFormat="1" ht="28.5" customHeight="1" x14ac:dyDescent="0.2">
      <c r="A447" s="87"/>
      <c r="B447" s="3"/>
      <c r="C447" s="87"/>
      <c r="D447" s="3"/>
      <c r="E447" s="3"/>
      <c r="F447" s="3"/>
    </row>
    <row r="448" spans="1:6" s="88" customFormat="1" ht="28.5" customHeight="1" x14ac:dyDescent="0.2">
      <c r="A448" s="87"/>
      <c r="B448" s="3"/>
      <c r="C448" s="87"/>
      <c r="D448" s="3"/>
      <c r="E448" s="3"/>
      <c r="F448" s="3"/>
    </row>
    <row r="449" spans="1:6" s="88" customFormat="1" ht="28.5" customHeight="1" x14ac:dyDescent="0.2">
      <c r="A449" s="87"/>
      <c r="B449" s="3"/>
      <c r="C449" s="87"/>
      <c r="D449" s="3"/>
      <c r="E449" s="3"/>
      <c r="F449" s="3"/>
    </row>
    <row r="450" spans="1:6" s="88" customFormat="1" ht="28.5" customHeight="1" x14ac:dyDescent="0.2">
      <c r="A450" s="87"/>
      <c r="B450" s="3"/>
      <c r="C450" s="87"/>
      <c r="D450" s="3"/>
      <c r="E450" s="3"/>
      <c r="F450" s="3"/>
    </row>
    <row r="451" spans="1:6" s="88" customFormat="1" ht="28.5" customHeight="1" x14ac:dyDescent="0.2">
      <c r="A451" s="87"/>
      <c r="B451" s="3"/>
      <c r="C451" s="87"/>
      <c r="D451" s="3"/>
      <c r="E451" s="3"/>
      <c r="F451" s="3"/>
    </row>
    <row r="452" spans="1:6" s="88" customFormat="1" ht="28.5" customHeight="1" x14ac:dyDescent="0.2">
      <c r="A452" s="87"/>
      <c r="B452" s="3"/>
      <c r="C452" s="87"/>
      <c r="D452" s="3"/>
      <c r="E452" s="3"/>
      <c r="F452" s="3"/>
    </row>
    <row r="453" spans="1:6" s="88" customFormat="1" ht="28.5" customHeight="1" x14ac:dyDescent="0.2">
      <c r="A453" s="87"/>
      <c r="B453" s="3"/>
      <c r="C453" s="87"/>
      <c r="D453" s="3"/>
      <c r="E453" s="3"/>
      <c r="F453" s="3"/>
    </row>
    <row r="454" spans="1:6" s="88" customFormat="1" ht="28.5" customHeight="1" x14ac:dyDescent="0.2">
      <c r="A454" s="87"/>
      <c r="B454" s="3"/>
      <c r="C454" s="87"/>
      <c r="D454" s="3"/>
      <c r="E454" s="3"/>
      <c r="F454" s="3"/>
    </row>
    <row r="455" spans="1:6" s="88" customFormat="1" ht="28.5" customHeight="1" x14ac:dyDescent="0.2">
      <c r="A455" s="87"/>
      <c r="B455" s="3"/>
      <c r="C455" s="87"/>
      <c r="D455" s="3"/>
      <c r="E455" s="3"/>
      <c r="F455" s="3"/>
    </row>
    <row r="456" spans="1:6" s="88" customFormat="1" ht="28.5" customHeight="1" x14ac:dyDescent="0.2">
      <c r="A456" s="87"/>
      <c r="B456" s="3"/>
      <c r="C456" s="87"/>
      <c r="D456" s="3"/>
      <c r="E456" s="3"/>
      <c r="F456" s="3"/>
    </row>
    <row r="457" spans="1:6" s="88" customFormat="1" ht="28.5" customHeight="1" x14ac:dyDescent="0.2">
      <c r="A457" s="87"/>
      <c r="B457" s="3"/>
      <c r="C457" s="87"/>
      <c r="D457" s="3"/>
      <c r="E457" s="3"/>
      <c r="F457" s="3"/>
    </row>
    <row r="458" spans="1:6" s="88" customFormat="1" ht="28.5" customHeight="1" x14ac:dyDescent="0.2">
      <c r="A458" s="87"/>
      <c r="B458" s="3"/>
      <c r="C458" s="87"/>
      <c r="D458" s="3"/>
      <c r="E458" s="3"/>
      <c r="F458" s="3"/>
    </row>
    <row r="459" spans="1:6" s="88" customFormat="1" ht="28.5" customHeight="1" x14ac:dyDescent="0.2">
      <c r="A459" s="87"/>
      <c r="B459" s="3"/>
      <c r="C459" s="87"/>
      <c r="D459" s="3"/>
      <c r="E459" s="3"/>
      <c r="F459" s="3"/>
    </row>
    <row r="460" spans="1:6" s="88" customFormat="1" ht="28.5" customHeight="1" x14ac:dyDescent="0.2">
      <c r="A460" s="87"/>
      <c r="B460" s="3"/>
      <c r="C460" s="87"/>
      <c r="D460" s="3"/>
      <c r="E460" s="3"/>
      <c r="F460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4" workbookViewId="0">
      <selection activeCell="G9" sqref="G9"/>
    </sheetView>
  </sheetViews>
  <sheetFormatPr defaultRowHeight="12.75" x14ac:dyDescent="0.2"/>
  <cols>
    <col min="1" max="1" width="5.140625" style="17" customWidth="1"/>
    <col min="2" max="2" width="61.85546875" style="17" customWidth="1"/>
    <col min="3" max="3" width="6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68" t="s">
        <v>203</v>
      </c>
      <c r="B2" s="268"/>
      <c r="C2" s="268"/>
      <c r="D2" s="268"/>
      <c r="E2" s="268"/>
      <c r="F2" s="268"/>
    </row>
    <row r="3" spans="1:8" s="17" customFormat="1" x14ac:dyDescent="0.2"/>
    <row r="4" spans="1:8" s="17" customFormat="1" ht="33.75" customHeight="1" x14ac:dyDescent="0.25">
      <c r="A4" s="269" t="s">
        <v>789</v>
      </c>
      <c r="B4" s="269"/>
      <c r="C4" s="269"/>
      <c r="D4" s="269"/>
      <c r="E4" s="269"/>
      <c r="F4" s="269"/>
    </row>
    <row r="5" spans="1:8" s="144" customFormat="1" ht="17.25" x14ac:dyDescent="0.25">
      <c r="A5" s="149"/>
      <c r="B5" s="150"/>
      <c r="C5" s="151"/>
      <c r="D5" s="151"/>
      <c r="E5" s="257" t="s">
        <v>724</v>
      </c>
      <c r="F5" s="257"/>
      <c r="H5" s="199"/>
    </row>
    <row r="6" spans="1:8" ht="12.75" customHeight="1" x14ac:dyDescent="0.25">
      <c r="A6" s="270" t="s">
        <v>204</v>
      </c>
      <c r="B6" s="140"/>
      <c r="C6" s="141"/>
      <c r="D6" s="276" t="s">
        <v>205</v>
      </c>
      <c r="E6" s="274" t="s">
        <v>1</v>
      </c>
      <c r="F6" s="275"/>
    </row>
    <row r="7" spans="1:8" s="5" customFormat="1" ht="32.25" customHeight="1" x14ac:dyDescent="0.25">
      <c r="A7" s="271"/>
      <c r="B7" s="143"/>
      <c r="C7" s="142"/>
      <c r="D7" s="277"/>
      <c r="E7" s="30" t="s">
        <v>206</v>
      </c>
      <c r="F7" s="30" t="s">
        <v>207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208</v>
      </c>
      <c r="C9" s="27"/>
      <c r="D9" s="4">
        <v>0</v>
      </c>
      <c r="E9" s="4">
        <v>0</v>
      </c>
      <c r="F9" s="4">
        <v>0</v>
      </c>
    </row>
    <row r="10" spans="1:8" ht="9.75" customHeight="1" x14ac:dyDescent="0.2"/>
    <row r="11" spans="1:8" s="17" customFormat="1" ht="21" customHeight="1" x14ac:dyDescent="0.25">
      <c r="A11" s="268" t="s">
        <v>209</v>
      </c>
      <c r="B11" s="268"/>
      <c r="C11" s="268"/>
      <c r="D11" s="268"/>
      <c r="E11" s="268"/>
      <c r="F11" s="268"/>
    </row>
    <row r="12" spans="1:8" ht="6.75" customHeight="1" x14ac:dyDescent="0.25">
      <c r="A12" s="93"/>
      <c r="B12" s="93"/>
      <c r="C12" s="93"/>
    </row>
    <row r="13" spans="1:8" ht="61.5" customHeight="1" x14ac:dyDescent="0.2">
      <c r="A13" s="273" t="s">
        <v>790</v>
      </c>
      <c r="B13" s="273"/>
      <c r="C13" s="273"/>
      <c r="D13" s="273"/>
      <c r="E13" s="273"/>
      <c r="F13" s="273"/>
    </row>
    <row r="14" spans="1:8" s="144" customFormat="1" ht="17.25" x14ac:dyDescent="0.25">
      <c r="A14" s="149"/>
      <c r="B14" s="150"/>
      <c r="C14" s="151"/>
      <c r="D14" s="151"/>
      <c r="E14" s="257" t="s">
        <v>724</v>
      </c>
      <c r="F14" s="257"/>
      <c r="H14" s="199"/>
    </row>
    <row r="15" spans="1:8" ht="29.25" customHeight="1" x14ac:dyDescent="0.2">
      <c r="A15" s="272" t="s">
        <v>666</v>
      </c>
      <c r="B15" s="272" t="s">
        <v>504</v>
      </c>
      <c r="C15" s="272"/>
      <c r="D15" s="265" t="s">
        <v>0</v>
      </c>
      <c r="E15" s="103" t="s">
        <v>210</v>
      </c>
      <c r="F15" s="103"/>
    </row>
    <row r="16" spans="1:8" ht="25.5" x14ac:dyDescent="0.2">
      <c r="A16" s="272"/>
      <c r="B16" s="117" t="s">
        <v>505</v>
      </c>
      <c r="C16" s="118" t="s">
        <v>82</v>
      </c>
      <c r="D16" s="261"/>
      <c r="E16" s="102" t="s">
        <v>2</v>
      </c>
      <c r="F16" s="102" t="s">
        <v>3</v>
      </c>
    </row>
    <row r="17" spans="1:6" ht="13.5" customHeight="1" x14ac:dyDescent="0.25">
      <c r="A17" s="119">
        <v>1</v>
      </c>
      <c r="B17" s="119">
        <v>2</v>
      </c>
      <c r="C17" s="119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0">
        <v>8010</v>
      </c>
      <c r="B18" s="121" t="s">
        <v>720</v>
      </c>
      <c r="C18" s="122"/>
      <c r="D18" s="4">
        <v>0</v>
      </c>
      <c r="E18" s="4"/>
      <c r="F18" s="4">
        <v>0</v>
      </c>
    </row>
    <row r="19" spans="1:6" ht="10.5" customHeight="1" x14ac:dyDescent="0.25">
      <c r="A19" s="120"/>
      <c r="B19" s="123" t="s">
        <v>320</v>
      </c>
      <c r="C19" s="122"/>
      <c r="D19" s="4"/>
      <c r="E19" s="4"/>
      <c r="F19" s="4"/>
    </row>
    <row r="20" spans="1:6" ht="27" customHeight="1" x14ac:dyDescent="0.25">
      <c r="A20" s="120">
        <v>8100</v>
      </c>
      <c r="B20" s="121" t="s">
        <v>721</v>
      </c>
      <c r="C20" s="124"/>
      <c r="D20" s="4"/>
      <c r="E20" s="4"/>
      <c r="F20" s="4"/>
    </row>
    <row r="21" spans="1:6" ht="12" customHeight="1" x14ac:dyDescent="0.25">
      <c r="A21" s="120"/>
      <c r="B21" s="125" t="s">
        <v>320</v>
      </c>
      <c r="C21" s="124"/>
      <c r="D21" s="4"/>
      <c r="E21" s="4"/>
      <c r="F21" s="4"/>
    </row>
    <row r="22" spans="1:6" ht="39" customHeight="1" x14ac:dyDescent="0.25">
      <c r="A22" s="126">
        <v>8110</v>
      </c>
      <c r="B22" s="127" t="s">
        <v>810</v>
      </c>
      <c r="C22" s="124"/>
      <c r="D22" s="4">
        <v>0</v>
      </c>
      <c r="E22" s="4">
        <f>E27</f>
        <v>0</v>
      </c>
      <c r="F22" s="4">
        <v>0</v>
      </c>
    </row>
    <row r="23" spans="1:6" ht="37.5" hidden="1" customHeight="1" x14ac:dyDescent="0.25">
      <c r="A23" s="126">
        <v>8111</v>
      </c>
      <c r="B23" s="128" t="s">
        <v>667</v>
      </c>
      <c r="C23" s="124"/>
      <c r="D23" s="4">
        <f>F23</f>
        <v>0</v>
      </c>
      <c r="E23" s="18" t="s">
        <v>211</v>
      </c>
      <c r="F23" s="4">
        <f>F25+F26</f>
        <v>0</v>
      </c>
    </row>
    <row r="24" spans="1:6" ht="11.25" hidden="1" customHeight="1" x14ac:dyDescent="0.25">
      <c r="A24" s="126"/>
      <c r="B24" s="129" t="s">
        <v>558</v>
      </c>
      <c r="C24" s="124"/>
      <c r="D24" s="4"/>
      <c r="E24" s="18"/>
      <c r="F24" s="4"/>
    </row>
    <row r="25" spans="1:6" ht="12.75" hidden="1" customHeight="1" x14ac:dyDescent="0.25">
      <c r="A25" s="126">
        <v>8112</v>
      </c>
      <c r="B25" s="130" t="s">
        <v>668</v>
      </c>
      <c r="C25" s="131" t="s">
        <v>212</v>
      </c>
      <c r="D25" s="4">
        <f>F25</f>
        <v>0</v>
      </c>
      <c r="E25" s="18" t="s">
        <v>211</v>
      </c>
      <c r="F25" s="4"/>
    </row>
    <row r="26" spans="1:6" ht="13.5" hidden="1" customHeight="1" x14ac:dyDescent="0.25">
      <c r="A26" s="126">
        <v>8113</v>
      </c>
      <c r="B26" s="130" t="s">
        <v>669</v>
      </c>
      <c r="C26" s="131" t="s">
        <v>213</v>
      </c>
      <c r="D26" s="4">
        <f>F26</f>
        <v>0</v>
      </c>
      <c r="E26" s="18" t="s">
        <v>211</v>
      </c>
      <c r="F26" s="4"/>
    </row>
    <row r="27" spans="1:6" ht="26.25" hidden="1" customHeight="1" x14ac:dyDescent="0.25">
      <c r="A27" s="126">
        <v>8120</v>
      </c>
      <c r="B27" s="128" t="s">
        <v>670</v>
      </c>
      <c r="C27" s="131"/>
      <c r="D27" s="4">
        <f>E27+F27</f>
        <v>0</v>
      </c>
      <c r="E27" s="18">
        <f>E38</f>
        <v>0</v>
      </c>
      <c r="F27" s="4">
        <f>F29+F38</f>
        <v>0</v>
      </c>
    </row>
    <row r="28" spans="1:6" ht="12" hidden="1" customHeight="1" x14ac:dyDescent="0.25">
      <c r="A28" s="126"/>
      <c r="B28" s="129" t="s">
        <v>320</v>
      </c>
      <c r="C28" s="131"/>
      <c r="D28" s="4"/>
      <c r="E28" s="18"/>
      <c r="F28" s="4"/>
    </row>
    <row r="29" spans="1:6" ht="15.75" hidden="1" customHeight="1" x14ac:dyDescent="0.25">
      <c r="A29" s="126">
        <v>8121</v>
      </c>
      <c r="B29" s="128" t="s">
        <v>671</v>
      </c>
      <c r="C29" s="131"/>
      <c r="D29" s="4">
        <f>F29</f>
        <v>0</v>
      </c>
      <c r="E29" s="18" t="s">
        <v>211</v>
      </c>
      <c r="F29" s="4">
        <f>F31+F35</f>
        <v>0</v>
      </c>
    </row>
    <row r="30" spans="1:6" ht="9.75" hidden="1" customHeight="1" x14ac:dyDescent="0.25">
      <c r="A30" s="126"/>
      <c r="B30" s="129" t="s">
        <v>558</v>
      </c>
      <c r="C30" s="131"/>
      <c r="D30" s="4"/>
      <c r="E30" s="18"/>
      <c r="F30" s="4"/>
    </row>
    <row r="31" spans="1:6" ht="14.25" hidden="1" customHeight="1" x14ac:dyDescent="0.25">
      <c r="A31" s="120">
        <v>8122</v>
      </c>
      <c r="B31" s="127" t="s">
        <v>672</v>
      </c>
      <c r="C31" s="131" t="s">
        <v>214</v>
      </c>
      <c r="D31" s="4">
        <f>F31</f>
        <v>0</v>
      </c>
      <c r="E31" s="18" t="s">
        <v>211</v>
      </c>
      <c r="F31" s="4">
        <f>F33+F34</f>
        <v>0</v>
      </c>
    </row>
    <row r="32" spans="1:6" ht="10.5" hidden="1" customHeight="1" x14ac:dyDescent="0.25">
      <c r="A32" s="120"/>
      <c r="B32" s="132" t="s">
        <v>558</v>
      </c>
      <c r="C32" s="131"/>
      <c r="D32" s="4"/>
      <c r="E32" s="18"/>
      <c r="F32" s="4"/>
    </row>
    <row r="33" spans="1:6" ht="14.25" hidden="1" customHeight="1" x14ac:dyDescent="0.25">
      <c r="A33" s="120">
        <v>8123</v>
      </c>
      <c r="B33" s="132" t="s">
        <v>673</v>
      </c>
      <c r="C33" s="131"/>
      <c r="D33" s="4">
        <f>F33</f>
        <v>0</v>
      </c>
      <c r="E33" s="18" t="s">
        <v>211</v>
      </c>
      <c r="F33" s="4"/>
    </row>
    <row r="34" spans="1:6" ht="14.25" hidden="1" customHeight="1" x14ac:dyDescent="0.25">
      <c r="A34" s="120">
        <v>8124</v>
      </c>
      <c r="B34" s="132" t="s">
        <v>674</v>
      </c>
      <c r="C34" s="131"/>
      <c r="D34" s="4">
        <f>F34</f>
        <v>0</v>
      </c>
      <c r="E34" s="18" t="s">
        <v>211</v>
      </c>
      <c r="F34" s="4"/>
    </row>
    <row r="35" spans="1:6" ht="24.75" hidden="1" customHeight="1" x14ac:dyDescent="0.25">
      <c r="A35" s="120">
        <v>8130</v>
      </c>
      <c r="B35" s="127" t="s">
        <v>675</v>
      </c>
      <c r="C35" s="131" t="s">
        <v>215</v>
      </c>
      <c r="D35" s="4">
        <f>F35</f>
        <v>0</v>
      </c>
      <c r="E35" s="18" t="s">
        <v>211</v>
      </c>
      <c r="F35" s="4">
        <f>F36+F37</f>
        <v>0</v>
      </c>
    </row>
    <row r="36" spans="1:6" ht="14.25" hidden="1" customHeight="1" x14ac:dyDescent="0.25">
      <c r="A36" s="120">
        <v>8131</v>
      </c>
      <c r="B36" s="132" t="s">
        <v>676</v>
      </c>
      <c r="C36" s="131"/>
      <c r="D36" s="4">
        <f>F36</f>
        <v>0</v>
      </c>
      <c r="E36" s="18" t="s">
        <v>211</v>
      </c>
      <c r="F36" s="4"/>
    </row>
    <row r="37" spans="1:6" ht="15" hidden="1" customHeight="1" x14ac:dyDescent="0.25">
      <c r="A37" s="120">
        <v>8132</v>
      </c>
      <c r="B37" s="132" t="s">
        <v>677</v>
      </c>
      <c r="C37" s="131"/>
      <c r="D37" s="4">
        <f>F37</f>
        <v>0</v>
      </c>
      <c r="E37" s="18" t="s">
        <v>211</v>
      </c>
      <c r="F37" s="4"/>
    </row>
    <row r="38" spans="1:6" ht="17.25" hidden="1" customHeight="1" x14ac:dyDescent="0.25">
      <c r="A38" s="120">
        <v>8140</v>
      </c>
      <c r="B38" s="127" t="s">
        <v>678</v>
      </c>
      <c r="C38" s="131"/>
      <c r="D38" s="4">
        <f>E38+F38</f>
        <v>0</v>
      </c>
      <c r="E38" s="18">
        <f>E40+E43</f>
        <v>0</v>
      </c>
      <c r="F38" s="4">
        <f>F40+F43</f>
        <v>0</v>
      </c>
    </row>
    <row r="39" spans="1:6" ht="12" hidden="1" customHeight="1" x14ac:dyDescent="0.25">
      <c r="A39" s="126"/>
      <c r="B39" s="129" t="s">
        <v>558</v>
      </c>
      <c r="C39" s="131"/>
      <c r="D39" s="4"/>
      <c r="E39" s="18"/>
      <c r="F39" s="4"/>
    </row>
    <row r="40" spans="1:6" ht="24.75" hidden="1" customHeight="1" x14ac:dyDescent="0.25">
      <c r="A40" s="120">
        <v>8141</v>
      </c>
      <c r="B40" s="127" t="s">
        <v>679</v>
      </c>
      <c r="C40" s="131" t="s">
        <v>214</v>
      </c>
      <c r="D40" s="4">
        <f>E40+F40</f>
        <v>0</v>
      </c>
      <c r="E40" s="18">
        <f>E41+E42</f>
        <v>0</v>
      </c>
      <c r="F40" s="4">
        <f>F42</f>
        <v>0</v>
      </c>
    </row>
    <row r="41" spans="1:6" ht="17.25" hidden="1" customHeight="1" x14ac:dyDescent="0.25">
      <c r="A41" s="120">
        <v>8142</v>
      </c>
      <c r="B41" s="132" t="s">
        <v>680</v>
      </c>
      <c r="C41" s="133"/>
      <c r="D41" s="4">
        <f>E41</f>
        <v>0</v>
      </c>
      <c r="E41" s="18"/>
      <c r="F41" s="18" t="s">
        <v>211</v>
      </c>
    </row>
    <row r="42" spans="1:6" ht="17.25" hidden="1" customHeight="1" x14ac:dyDescent="0.25">
      <c r="A42" s="120">
        <v>8143</v>
      </c>
      <c r="B42" s="132" t="s">
        <v>681</v>
      </c>
      <c r="C42" s="133"/>
      <c r="D42" s="4">
        <f>E42+F42</f>
        <v>0</v>
      </c>
      <c r="E42" s="18"/>
      <c r="F42" s="4"/>
    </row>
    <row r="43" spans="1:6" ht="24.75" hidden="1" customHeight="1" x14ac:dyDescent="0.25">
      <c r="A43" s="120">
        <v>8150</v>
      </c>
      <c r="B43" s="127" t="s">
        <v>682</v>
      </c>
      <c r="C43" s="92" t="s">
        <v>215</v>
      </c>
      <c r="D43" s="4">
        <f>E43+F43</f>
        <v>0</v>
      </c>
      <c r="E43" s="18">
        <f>E44+E45</f>
        <v>0</v>
      </c>
      <c r="F43" s="4">
        <f>F45</f>
        <v>0</v>
      </c>
    </row>
    <row r="44" spans="1:6" ht="17.25" hidden="1" customHeight="1" x14ac:dyDescent="0.25">
      <c r="A44" s="120">
        <v>8151</v>
      </c>
      <c r="B44" s="132" t="s">
        <v>676</v>
      </c>
      <c r="C44" s="92"/>
      <c r="D44" s="4">
        <f>E44</f>
        <v>0</v>
      </c>
      <c r="E44" s="18"/>
      <c r="F44" s="4" t="s">
        <v>4</v>
      </c>
    </row>
    <row r="45" spans="1:6" ht="17.25" hidden="1" customHeight="1" x14ac:dyDescent="0.25">
      <c r="A45" s="120">
        <v>8152</v>
      </c>
      <c r="B45" s="132" t="s">
        <v>683</v>
      </c>
      <c r="C45" s="92"/>
      <c r="D45" s="4">
        <f>E45+F45</f>
        <v>0</v>
      </c>
      <c r="E45" s="18"/>
      <c r="F45" s="4"/>
    </row>
    <row r="46" spans="1:6" ht="33" customHeight="1" x14ac:dyDescent="0.25">
      <c r="A46" s="120">
        <v>8160</v>
      </c>
      <c r="B46" s="127" t="s">
        <v>684</v>
      </c>
      <c r="C46" s="92"/>
      <c r="D46" s="4">
        <v>0</v>
      </c>
      <c r="E46" s="4"/>
      <c r="F46" s="4">
        <v>0</v>
      </c>
    </row>
    <row r="47" spans="1:6" ht="24.75" customHeight="1" x14ac:dyDescent="0.25">
      <c r="A47" s="120">
        <v>8161</v>
      </c>
      <c r="B47" s="128" t="s">
        <v>685</v>
      </c>
      <c r="C47" s="92"/>
      <c r="D47" s="4">
        <f>F47</f>
        <v>0</v>
      </c>
      <c r="E47" s="18" t="s">
        <v>211</v>
      </c>
      <c r="F47" s="4">
        <f>F49+F50+F51</f>
        <v>0</v>
      </c>
    </row>
    <row r="48" spans="1:6" ht="10.5" hidden="1" customHeight="1" thickBot="1" x14ac:dyDescent="0.3">
      <c r="A48" s="120"/>
      <c r="B48" s="129" t="s">
        <v>558</v>
      </c>
      <c r="C48" s="92"/>
      <c r="D48" s="4"/>
      <c r="E48" s="18"/>
      <c r="F48" s="4"/>
    </row>
    <row r="49" spans="1:6" ht="25.5" hidden="1" customHeight="1" thickBot="1" x14ac:dyDescent="0.3">
      <c r="A49" s="120">
        <v>8162</v>
      </c>
      <c r="B49" s="132" t="s">
        <v>686</v>
      </c>
      <c r="C49" s="92" t="s">
        <v>216</v>
      </c>
      <c r="D49" s="4">
        <f>F49</f>
        <v>0</v>
      </c>
      <c r="E49" s="18" t="s">
        <v>211</v>
      </c>
      <c r="F49" s="4"/>
    </row>
    <row r="50" spans="1:6" ht="25.5" hidden="1" customHeight="1" thickBot="1" x14ac:dyDescent="0.3">
      <c r="A50" s="126">
        <v>8163</v>
      </c>
      <c r="B50" s="134" t="s">
        <v>687</v>
      </c>
      <c r="C50" s="92" t="s">
        <v>216</v>
      </c>
      <c r="D50" s="4">
        <f>F50</f>
        <v>0</v>
      </c>
      <c r="E50" s="18" t="s">
        <v>211</v>
      </c>
      <c r="F50" s="4"/>
    </row>
    <row r="51" spans="1:6" ht="24" hidden="1" customHeight="1" thickBot="1" x14ac:dyDescent="0.3">
      <c r="A51" s="120">
        <v>8164</v>
      </c>
      <c r="B51" s="132" t="s">
        <v>688</v>
      </c>
      <c r="C51" s="92" t="s">
        <v>217</v>
      </c>
      <c r="D51" s="4">
        <f>F51</f>
        <v>0</v>
      </c>
      <c r="E51" s="18" t="s">
        <v>211</v>
      </c>
      <c r="F51" s="4"/>
    </row>
    <row r="52" spans="1:6" ht="16.5" customHeight="1" x14ac:dyDescent="0.25">
      <c r="A52" s="120">
        <v>8170</v>
      </c>
      <c r="B52" s="128" t="s">
        <v>689</v>
      </c>
      <c r="C52" s="92"/>
      <c r="D52" s="4">
        <f>E52+F52</f>
        <v>0</v>
      </c>
      <c r="E52" s="18"/>
      <c r="F52" s="18"/>
    </row>
    <row r="53" spans="1:6" ht="12.75" hidden="1" customHeight="1" thickBot="1" x14ac:dyDescent="0.3">
      <c r="A53" s="120"/>
      <c r="B53" s="129" t="s">
        <v>558</v>
      </c>
      <c r="C53" s="92"/>
      <c r="D53" s="4"/>
      <c r="E53" s="18"/>
      <c r="F53" s="18"/>
    </row>
    <row r="54" spans="1:6" ht="35.25" hidden="1" customHeight="1" thickBot="1" x14ac:dyDescent="0.3">
      <c r="A54" s="120">
        <v>8171</v>
      </c>
      <c r="B54" s="132" t="s">
        <v>690</v>
      </c>
      <c r="C54" s="92" t="s">
        <v>218</v>
      </c>
      <c r="D54" s="4">
        <f>E54+F54</f>
        <v>0</v>
      </c>
      <c r="E54" s="18"/>
      <c r="F54" s="4"/>
    </row>
    <row r="55" spans="1:6" ht="13.5" hidden="1" customHeight="1" thickBot="1" x14ac:dyDescent="0.3">
      <c r="A55" s="120">
        <v>8172</v>
      </c>
      <c r="B55" s="130" t="s">
        <v>691</v>
      </c>
      <c r="C55" s="92" t="s">
        <v>219</v>
      </c>
      <c r="D55" s="4">
        <f>E55+F55</f>
        <v>0</v>
      </c>
      <c r="E55" s="18"/>
      <c r="F55" s="4"/>
    </row>
    <row r="56" spans="1:6" ht="41.25" customHeight="1" x14ac:dyDescent="0.25">
      <c r="A56" s="120">
        <v>8190</v>
      </c>
      <c r="B56" s="135" t="s">
        <v>692</v>
      </c>
      <c r="C56" s="91"/>
      <c r="D56" s="4">
        <v>0</v>
      </c>
      <c r="E56" s="4"/>
      <c r="F56" s="4">
        <v>0</v>
      </c>
    </row>
    <row r="57" spans="1:6" ht="26.25" customHeight="1" x14ac:dyDescent="0.25">
      <c r="A57" s="126">
        <v>8191</v>
      </c>
      <c r="B57" s="129" t="s">
        <v>693</v>
      </c>
      <c r="C57" s="136">
        <v>9320</v>
      </c>
      <c r="D57" s="4">
        <v>0</v>
      </c>
      <c r="E57" s="4">
        <v>0</v>
      </c>
      <c r="F57" s="4" t="s">
        <v>4</v>
      </c>
    </row>
    <row r="58" spans="1:6" ht="43.5" customHeight="1" x14ac:dyDescent="0.25">
      <c r="A58" s="126">
        <v>8192</v>
      </c>
      <c r="B58" s="132" t="s">
        <v>694</v>
      </c>
      <c r="C58" s="91"/>
      <c r="D58" s="4">
        <f>E58</f>
        <v>0</v>
      </c>
      <c r="E58" s="4"/>
      <c r="F58" s="18" t="s">
        <v>211</v>
      </c>
    </row>
    <row r="59" spans="1:6" ht="25.5" customHeight="1" x14ac:dyDescent="0.25">
      <c r="A59" s="126">
        <v>8193</v>
      </c>
      <c r="B59" s="132" t="s">
        <v>695</v>
      </c>
      <c r="C59" s="91"/>
      <c r="D59" s="4">
        <v>0</v>
      </c>
      <c r="E59" s="18">
        <v>0</v>
      </c>
      <c r="F59" s="18" t="s">
        <v>4</v>
      </c>
    </row>
    <row r="60" spans="1:6" ht="26.25" customHeight="1" x14ac:dyDescent="0.25">
      <c r="A60" s="126">
        <v>8194</v>
      </c>
      <c r="B60" s="129" t="s">
        <v>696</v>
      </c>
      <c r="C60" s="137">
        <v>9330</v>
      </c>
      <c r="D60" s="4">
        <v>0</v>
      </c>
      <c r="E60" s="18"/>
      <c r="F60" s="4">
        <v>0</v>
      </c>
    </row>
    <row r="61" spans="1:6" ht="32.25" customHeight="1" x14ac:dyDescent="0.25">
      <c r="A61" s="126">
        <v>8195</v>
      </c>
      <c r="B61" s="132" t="s">
        <v>697</v>
      </c>
      <c r="C61" s="137"/>
      <c r="D61" s="4"/>
      <c r="E61" s="18"/>
      <c r="F61" s="4"/>
    </row>
    <row r="62" spans="1:6" ht="32.25" customHeight="1" x14ac:dyDescent="0.25">
      <c r="A62" s="126">
        <v>8196</v>
      </c>
      <c r="B62" s="132" t="s">
        <v>698</v>
      </c>
      <c r="C62" s="137"/>
      <c r="D62" s="4">
        <v>0</v>
      </c>
      <c r="E62" s="18" t="s">
        <v>211</v>
      </c>
      <c r="F62" s="4">
        <v>0</v>
      </c>
    </row>
    <row r="63" spans="1:6" ht="33" customHeight="1" x14ac:dyDescent="0.2">
      <c r="A63" s="126">
        <v>8197</v>
      </c>
      <c r="B63" s="135" t="s">
        <v>699</v>
      </c>
      <c r="C63" s="90"/>
      <c r="D63" s="32"/>
      <c r="E63" s="32"/>
      <c r="F63" s="32"/>
    </row>
    <row r="64" spans="1:6" ht="48.75" customHeight="1" x14ac:dyDescent="0.2">
      <c r="A64" s="126">
        <v>8198</v>
      </c>
      <c r="B64" s="135" t="s">
        <v>700</v>
      </c>
      <c r="C64" s="90"/>
      <c r="D64" s="32"/>
      <c r="E64" s="32"/>
      <c r="F64" s="32"/>
    </row>
    <row r="65" spans="1:6" ht="45.75" customHeight="1" x14ac:dyDescent="0.2">
      <c r="A65" s="126">
        <v>8199</v>
      </c>
      <c r="B65" s="135" t="s">
        <v>701</v>
      </c>
      <c r="C65" s="90"/>
      <c r="D65" s="32">
        <v>0</v>
      </c>
      <c r="E65" s="32"/>
      <c r="F65" s="32">
        <v>0</v>
      </c>
    </row>
    <row r="66" spans="1:6" ht="29.25" customHeight="1" x14ac:dyDescent="0.2">
      <c r="A66" s="126" t="s">
        <v>702</v>
      </c>
      <c r="B66" s="138" t="s">
        <v>703</v>
      </c>
      <c r="C66" s="90"/>
      <c r="D66" s="32"/>
      <c r="E66" s="32"/>
      <c r="F66" s="32"/>
    </row>
    <row r="67" spans="1:6" ht="26.25" customHeight="1" x14ac:dyDescent="0.25">
      <c r="A67" s="126">
        <v>8200</v>
      </c>
      <c r="B67" s="121" t="s">
        <v>704</v>
      </c>
      <c r="C67" s="91"/>
      <c r="D67" s="32"/>
      <c r="E67" s="32"/>
      <c r="F67" s="32"/>
    </row>
    <row r="68" spans="1:6" ht="13.5" hidden="1" customHeight="1" x14ac:dyDescent="0.25">
      <c r="A68" s="126"/>
      <c r="B68" s="125" t="s">
        <v>320</v>
      </c>
      <c r="C68" s="91"/>
      <c r="D68" s="32"/>
      <c r="E68" s="32"/>
      <c r="F68" s="32"/>
    </row>
    <row r="69" spans="1:6" ht="27.75" hidden="1" customHeight="1" x14ac:dyDescent="0.25">
      <c r="A69" s="126">
        <v>8210</v>
      </c>
      <c r="B69" s="139" t="s">
        <v>705</v>
      </c>
      <c r="C69" s="91"/>
      <c r="D69" s="32"/>
      <c r="E69" s="32"/>
      <c r="F69" s="32"/>
    </row>
    <row r="70" spans="1:6" ht="32.25" hidden="1" customHeight="1" x14ac:dyDescent="0.25">
      <c r="A70" s="126">
        <v>8211</v>
      </c>
      <c r="B70" s="128" t="s">
        <v>706</v>
      </c>
      <c r="C70" s="91"/>
      <c r="D70" s="32"/>
      <c r="E70" s="32"/>
      <c r="F70" s="32"/>
    </row>
    <row r="71" spans="1:6" ht="15.75" hidden="1" customHeight="1" x14ac:dyDescent="0.25">
      <c r="A71" s="126">
        <v>8212</v>
      </c>
      <c r="B71" s="130" t="s">
        <v>668</v>
      </c>
      <c r="C71" s="92" t="s">
        <v>707</v>
      </c>
      <c r="D71" s="32"/>
      <c r="E71" s="32"/>
      <c r="F71" s="32"/>
    </row>
    <row r="72" spans="1:6" ht="15.75" hidden="1" customHeight="1" x14ac:dyDescent="0.25">
      <c r="A72" s="126">
        <v>8213</v>
      </c>
      <c r="B72" s="130" t="s">
        <v>669</v>
      </c>
      <c r="C72" s="92" t="s">
        <v>708</v>
      </c>
      <c r="D72" s="32"/>
      <c r="E72" s="32"/>
      <c r="F72" s="32"/>
    </row>
    <row r="73" spans="1:6" ht="29.25" hidden="1" customHeight="1" x14ac:dyDescent="0.25">
      <c r="A73" s="126">
        <v>8220</v>
      </c>
      <c r="B73" s="128" t="s">
        <v>709</v>
      </c>
      <c r="C73" s="91"/>
      <c r="D73" s="32"/>
      <c r="E73" s="32"/>
      <c r="F73" s="32"/>
    </row>
    <row r="74" spans="1:6" ht="18" hidden="1" customHeight="1" x14ac:dyDescent="0.25">
      <c r="A74" s="126">
        <v>8221</v>
      </c>
      <c r="B74" s="128" t="s">
        <v>710</v>
      </c>
      <c r="C74" s="91"/>
      <c r="D74" s="32"/>
      <c r="E74" s="32"/>
      <c r="F74" s="32"/>
    </row>
    <row r="75" spans="1:6" ht="15" hidden="1" customHeight="1" x14ac:dyDescent="0.25">
      <c r="A75" s="120">
        <v>8222</v>
      </c>
      <c r="B75" s="132" t="s">
        <v>711</v>
      </c>
      <c r="C75" s="92" t="s">
        <v>712</v>
      </c>
      <c r="D75" s="32"/>
      <c r="E75" s="32"/>
      <c r="F75" s="32"/>
    </row>
    <row r="76" spans="1:6" ht="15" hidden="1" customHeight="1" x14ac:dyDescent="0.25">
      <c r="A76" s="120">
        <v>8230</v>
      </c>
      <c r="B76" s="132" t="s">
        <v>713</v>
      </c>
      <c r="C76" s="92" t="s">
        <v>714</v>
      </c>
      <c r="D76" s="32"/>
      <c r="E76" s="32"/>
      <c r="F76" s="32"/>
    </row>
    <row r="77" spans="1:6" ht="18" hidden="1" customHeight="1" x14ac:dyDescent="0.25">
      <c r="A77" s="120">
        <v>8240</v>
      </c>
      <c r="B77" s="128" t="s">
        <v>715</v>
      </c>
      <c r="C77" s="91"/>
      <c r="D77" s="32"/>
      <c r="E77" s="32"/>
      <c r="F77" s="32"/>
    </row>
    <row r="78" spans="1:6" ht="16.5" hidden="1" customHeight="1" x14ac:dyDescent="0.25">
      <c r="A78" s="120">
        <v>8241</v>
      </c>
      <c r="B78" s="132" t="s">
        <v>716</v>
      </c>
      <c r="C78" s="92" t="s">
        <v>712</v>
      </c>
      <c r="D78" s="32"/>
      <c r="E78" s="32"/>
      <c r="F78" s="32"/>
    </row>
    <row r="79" spans="1:6" ht="16.5" hidden="1" customHeight="1" x14ac:dyDescent="0.25">
      <c r="A79" s="120">
        <v>8250</v>
      </c>
      <c r="B79" s="132" t="s">
        <v>717</v>
      </c>
      <c r="C79" s="92" t="s">
        <v>714</v>
      </c>
      <c r="D79" s="32"/>
      <c r="E79" s="32"/>
      <c r="F79" s="32"/>
    </row>
    <row r="80" spans="1:6" ht="6" customHeight="1" x14ac:dyDescent="0.2">
      <c r="B80" s="28"/>
      <c r="C80" s="28"/>
    </row>
    <row r="81" spans="2:3" ht="18" customHeight="1" x14ac:dyDescent="0.2">
      <c r="B81" s="28"/>
      <c r="C81" s="28"/>
    </row>
    <row r="82" spans="2:3" ht="18" customHeight="1" x14ac:dyDescent="0.2">
      <c r="B82" s="28"/>
      <c r="C82" s="28"/>
    </row>
    <row r="83" spans="2:3" ht="18" customHeight="1" x14ac:dyDescent="0.2">
      <c r="B83" s="28"/>
      <c r="C83" s="28"/>
    </row>
    <row r="84" spans="2:3" ht="18" customHeight="1" x14ac:dyDescent="0.2">
      <c r="B84" s="28"/>
      <c r="C84" s="28"/>
    </row>
    <row r="85" spans="2:3" ht="18" customHeight="1" x14ac:dyDescent="0.2">
      <c r="B85" s="28"/>
      <c r="C85" s="28"/>
    </row>
    <row r="86" spans="2:3" ht="18" customHeight="1" x14ac:dyDescent="0.2">
      <c r="B86" s="28"/>
      <c r="C86" s="28"/>
    </row>
    <row r="87" spans="2:3" ht="18" customHeight="1" x14ac:dyDescent="0.2">
      <c r="B87" s="28"/>
      <c r="C87" s="28"/>
    </row>
    <row r="88" spans="2:3" ht="18" customHeight="1" x14ac:dyDescent="0.2">
      <c r="B88" s="28"/>
      <c r="C88" s="28"/>
    </row>
    <row r="89" spans="2:3" ht="18" customHeight="1" x14ac:dyDescent="0.2">
      <c r="B89" s="28"/>
      <c r="C89" s="28"/>
    </row>
    <row r="90" spans="2:3" ht="18" customHeight="1" x14ac:dyDescent="0.2">
      <c r="B90" s="28"/>
      <c r="C90" s="28"/>
    </row>
    <row r="91" spans="2:3" ht="18" customHeight="1" x14ac:dyDescent="0.2">
      <c r="B91" s="28"/>
      <c r="C91" s="28"/>
    </row>
    <row r="92" spans="2:3" ht="18" customHeight="1" x14ac:dyDescent="0.2">
      <c r="B92" s="28"/>
      <c r="C92" s="28"/>
    </row>
    <row r="93" spans="2:3" ht="18" customHeight="1" x14ac:dyDescent="0.2">
      <c r="B93" s="28"/>
      <c r="C93" s="28"/>
    </row>
    <row r="94" spans="2:3" ht="18" customHeight="1" x14ac:dyDescent="0.2">
      <c r="B94" s="28"/>
      <c r="C94" s="28"/>
    </row>
    <row r="95" spans="2:3" ht="18" customHeight="1" x14ac:dyDescent="0.2">
      <c r="B95" s="28"/>
      <c r="C95" s="28"/>
    </row>
    <row r="96" spans="2:3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x14ac:dyDescent="0.2">
      <c r="B147" s="28"/>
      <c r="C147" s="28"/>
    </row>
    <row r="148" spans="2:3" x14ac:dyDescent="0.2">
      <c r="B148" s="28"/>
      <c r="C148" s="28"/>
    </row>
    <row r="149" spans="2:3" x14ac:dyDescent="0.2">
      <c r="B149" s="28"/>
      <c r="C149" s="28"/>
    </row>
    <row r="150" spans="2:3" x14ac:dyDescent="0.2">
      <c r="B150" s="28"/>
      <c r="C150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workbookViewId="0">
      <selection activeCell="A325" sqref="A325:XFD366"/>
    </sheetView>
  </sheetViews>
  <sheetFormatPr defaultRowHeight="15" x14ac:dyDescent="0.2"/>
  <cols>
    <col min="1" max="1" width="5.7109375" style="177" customWidth="1"/>
    <col min="2" max="2" width="5.7109375" style="185" customWidth="1"/>
    <col min="3" max="3" width="5.7109375" style="186" customWidth="1"/>
    <col min="4" max="4" width="5.7109375" style="187" customWidth="1"/>
    <col min="5" max="5" width="64.7109375" style="181" customWidth="1"/>
    <col min="6" max="6" width="15" style="203" customWidth="1"/>
    <col min="7" max="7" width="15.7109375" style="203" customWidth="1"/>
    <col min="8" max="8" width="9.7109375" style="203" customWidth="1"/>
    <col min="9" max="9" width="1.140625" style="144" customWidth="1"/>
    <col min="10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8" ht="20.25" x14ac:dyDescent="0.35">
      <c r="A1" s="278" t="s">
        <v>722</v>
      </c>
      <c r="B1" s="278"/>
      <c r="C1" s="278"/>
      <c r="D1" s="278"/>
      <c r="E1" s="278"/>
      <c r="F1" s="278"/>
      <c r="G1" s="278"/>
      <c r="H1" s="278"/>
    </row>
    <row r="2" spans="1:8" ht="36" customHeight="1" x14ac:dyDescent="0.3">
      <c r="A2" s="279" t="s">
        <v>756</v>
      </c>
      <c r="B2" s="279"/>
      <c r="C2" s="279"/>
      <c r="D2" s="279"/>
      <c r="E2" s="279"/>
      <c r="F2" s="279"/>
      <c r="G2" s="279"/>
      <c r="H2" s="279"/>
    </row>
    <row r="3" spans="1:8" ht="8.25" customHeight="1" x14ac:dyDescent="0.25">
      <c r="A3" s="145" t="s">
        <v>723</v>
      </c>
      <c r="B3" s="146"/>
      <c r="C3" s="147"/>
      <c r="D3" s="147"/>
      <c r="E3" s="148"/>
      <c r="F3" s="145"/>
      <c r="G3" s="145"/>
      <c r="H3" s="145"/>
    </row>
    <row r="4" spans="1:8" ht="17.25" x14ac:dyDescent="0.25">
      <c r="A4" s="149"/>
      <c r="B4" s="150"/>
      <c r="C4" s="151"/>
      <c r="D4" s="151"/>
      <c r="E4" s="152"/>
      <c r="F4" s="145"/>
      <c r="G4" s="199" t="s">
        <v>724</v>
      </c>
      <c r="H4" s="199"/>
    </row>
    <row r="5" spans="1:8" s="153" customFormat="1" ht="15.75" customHeight="1" x14ac:dyDescent="0.25">
      <c r="A5" s="256" t="s">
        <v>311</v>
      </c>
      <c r="B5" s="280" t="s">
        <v>725</v>
      </c>
      <c r="C5" s="281" t="s">
        <v>313</v>
      </c>
      <c r="D5" s="281" t="s">
        <v>314</v>
      </c>
      <c r="E5" s="264" t="s">
        <v>726</v>
      </c>
      <c r="F5" s="256" t="s">
        <v>727</v>
      </c>
      <c r="G5" s="282" t="s">
        <v>728</v>
      </c>
      <c r="H5" s="282"/>
    </row>
    <row r="6" spans="1:8" s="154" customFormat="1" ht="48" customHeight="1" x14ac:dyDescent="0.25">
      <c r="A6" s="256"/>
      <c r="B6" s="280"/>
      <c r="C6" s="281"/>
      <c r="D6" s="281"/>
      <c r="E6" s="264"/>
      <c r="F6" s="256"/>
      <c r="G6" s="197" t="s">
        <v>729</v>
      </c>
      <c r="H6" s="197" t="s">
        <v>730</v>
      </c>
    </row>
    <row r="7" spans="1:8" s="156" customFormat="1" x14ac:dyDescent="0.25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8">
        <v>6</v>
      </c>
      <c r="G7" s="188">
        <v>7</v>
      </c>
      <c r="H7" s="188">
        <v>8</v>
      </c>
    </row>
    <row r="8" spans="1:8" s="162" customFormat="1" ht="44.25" x14ac:dyDescent="0.25">
      <c r="A8" s="161">
        <v>2000</v>
      </c>
      <c r="B8" s="157" t="s">
        <v>65</v>
      </c>
      <c r="C8" s="158" t="s">
        <v>4</v>
      </c>
      <c r="D8" s="159" t="s">
        <v>4</v>
      </c>
      <c r="E8" s="160" t="s">
        <v>750</v>
      </c>
      <c r="F8" s="207" t="s">
        <v>804</v>
      </c>
      <c r="G8" s="207" t="s">
        <v>804</v>
      </c>
      <c r="H8" s="207">
        <v>0</v>
      </c>
    </row>
    <row r="9" spans="1:8" s="166" customFormat="1" ht="64.5" customHeight="1" x14ac:dyDescent="0.25">
      <c r="A9" s="163">
        <v>2100</v>
      </c>
      <c r="B9" s="54" t="s">
        <v>66</v>
      </c>
      <c r="C9" s="164">
        <v>0</v>
      </c>
      <c r="D9" s="164">
        <v>0</v>
      </c>
      <c r="E9" s="165" t="s">
        <v>731</v>
      </c>
      <c r="F9" s="206">
        <v>33554</v>
      </c>
      <c r="G9" s="206">
        <v>33554</v>
      </c>
      <c r="H9" s="206"/>
    </row>
    <row r="10" spans="1:8" ht="15.75" x14ac:dyDescent="0.25">
      <c r="A10" s="167"/>
      <c r="B10" s="54"/>
      <c r="C10" s="164"/>
      <c r="D10" s="164"/>
      <c r="E10" s="168" t="s">
        <v>320</v>
      </c>
      <c r="F10" s="198"/>
      <c r="G10" s="201"/>
      <c r="H10" s="201"/>
    </row>
    <row r="11" spans="1:8" s="170" customFormat="1" ht="46.5" customHeight="1" x14ac:dyDescent="0.2">
      <c r="A11" s="167">
        <v>2110</v>
      </c>
      <c r="B11" s="54" t="s">
        <v>66</v>
      </c>
      <c r="C11" s="164">
        <v>1</v>
      </c>
      <c r="D11" s="164">
        <v>0</v>
      </c>
      <c r="E11" s="169" t="s">
        <v>321</v>
      </c>
      <c r="F11" s="198">
        <v>33554</v>
      </c>
      <c r="G11" s="204">
        <v>33554</v>
      </c>
      <c r="H11" s="204">
        <v>0</v>
      </c>
    </row>
    <row r="12" spans="1:8" s="170" customFormat="1" ht="15.75" x14ac:dyDescent="0.25">
      <c r="A12" s="167"/>
      <c r="B12" s="54"/>
      <c r="C12" s="164"/>
      <c r="D12" s="164"/>
      <c r="E12" s="168" t="s">
        <v>233</v>
      </c>
      <c r="F12" s="198"/>
      <c r="G12" s="202"/>
      <c r="H12" s="202"/>
    </row>
    <row r="13" spans="1:8" ht="27" customHeight="1" x14ac:dyDescent="0.2">
      <c r="A13" s="167">
        <v>2111</v>
      </c>
      <c r="B13" s="55" t="s">
        <v>66</v>
      </c>
      <c r="C13" s="171">
        <v>1</v>
      </c>
      <c r="D13" s="171">
        <v>1</v>
      </c>
      <c r="E13" s="168" t="s">
        <v>322</v>
      </c>
      <c r="F13" s="198">
        <v>35054</v>
      </c>
      <c r="G13" s="200">
        <v>33054</v>
      </c>
      <c r="H13" s="200">
        <v>0</v>
      </c>
    </row>
    <row r="14" spans="1:8" ht="27" x14ac:dyDescent="0.25">
      <c r="A14" s="167"/>
      <c r="B14" s="55"/>
      <c r="C14" s="171"/>
      <c r="D14" s="171"/>
      <c r="E14" s="168" t="s">
        <v>732</v>
      </c>
      <c r="F14" s="198"/>
      <c r="G14" s="201"/>
      <c r="H14" s="201"/>
    </row>
    <row r="15" spans="1:8" ht="15.75" x14ac:dyDescent="0.25">
      <c r="A15" s="167"/>
      <c r="B15" s="55"/>
      <c r="C15" s="171"/>
      <c r="D15" s="171"/>
      <c r="E15" s="168" t="s">
        <v>760</v>
      </c>
      <c r="F15" s="198">
        <v>24804</v>
      </c>
      <c r="G15" s="201">
        <v>24804</v>
      </c>
      <c r="H15" s="201"/>
    </row>
    <row r="16" spans="1:8" ht="15.75" x14ac:dyDescent="0.25">
      <c r="A16" s="167"/>
      <c r="B16" s="55"/>
      <c r="C16" s="171"/>
      <c r="D16" s="171"/>
      <c r="E16" s="168" t="s">
        <v>761</v>
      </c>
      <c r="F16" s="198">
        <v>400</v>
      </c>
      <c r="G16" s="201">
        <v>400</v>
      </c>
      <c r="H16" s="201"/>
    </row>
    <row r="17" spans="1:8" ht="15.75" x14ac:dyDescent="0.25">
      <c r="A17" s="167"/>
      <c r="B17" s="55"/>
      <c r="C17" s="171"/>
      <c r="D17" s="171"/>
      <c r="E17" s="168" t="s">
        <v>762</v>
      </c>
      <c r="F17" s="198">
        <v>2200</v>
      </c>
      <c r="G17" s="201">
        <v>2200</v>
      </c>
      <c r="H17" s="201"/>
    </row>
    <row r="18" spans="1:8" ht="15.75" x14ac:dyDescent="0.25">
      <c r="A18" s="167"/>
      <c r="B18" s="55"/>
      <c r="C18" s="171"/>
      <c r="D18" s="171"/>
      <c r="E18" s="168" t="s">
        <v>763</v>
      </c>
      <c r="F18" s="198">
        <v>400</v>
      </c>
      <c r="G18" s="201">
        <v>400</v>
      </c>
      <c r="H18" s="201"/>
    </row>
    <row r="19" spans="1:8" ht="15.75" x14ac:dyDescent="0.25">
      <c r="A19" s="167"/>
      <c r="B19" s="55"/>
      <c r="C19" s="171"/>
      <c r="D19" s="171"/>
      <c r="E19" s="168" t="s">
        <v>764</v>
      </c>
      <c r="F19" s="198">
        <v>50</v>
      </c>
      <c r="G19" s="201">
        <v>50</v>
      </c>
      <c r="H19" s="201"/>
    </row>
    <row r="20" spans="1:8" ht="15.75" x14ac:dyDescent="0.25">
      <c r="A20" s="167"/>
      <c r="B20" s="55"/>
      <c r="C20" s="171"/>
      <c r="D20" s="171"/>
      <c r="E20" s="168" t="s">
        <v>765</v>
      </c>
      <c r="F20" s="198">
        <v>150</v>
      </c>
      <c r="G20" s="201">
        <v>150</v>
      </c>
      <c r="H20" s="201"/>
    </row>
    <row r="21" spans="1:8" ht="15.75" x14ac:dyDescent="0.25">
      <c r="A21" s="167"/>
      <c r="B21" s="55"/>
      <c r="C21" s="171"/>
      <c r="D21" s="171"/>
      <c r="E21" s="168" t="s">
        <v>766</v>
      </c>
      <c r="F21" s="198">
        <v>200</v>
      </c>
      <c r="G21" s="201">
        <v>200</v>
      </c>
      <c r="H21" s="201"/>
    </row>
    <row r="22" spans="1:8" ht="15.75" x14ac:dyDescent="0.25">
      <c r="A22" s="167"/>
      <c r="B22" s="55"/>
      <c r="C22" s="171"/>
      <c r="D22" s="171"/>
      <c r="E22" s="168" t="s">
        <v>767</v>
      </c>
      <c r="F22" s="198">
        <v>200</v>
      </c>
      <c r="G22" s="201">
        <v>200</v>
      </c>
      <c r="H22" s="201"/>
    </row>
    <row r="23" spans="1:8" ht="15.75" x14ac:dyDescent="0.25">
      <c r="A23" s="167"/>
      <c r="B23" s="55"/>
      <c r="C23" s="171"/>
      <c r="D23" s="171"/>
      <c r="E23" s="168" t="s">
        <v>768</v>
      </c>
      <c r="F23" s="198">
        <v>50</v>
      </c>
      <c r="G23" s="201">
        <v>50</v>
      </c>
      <c r="H23" s="201"/>
    </row>
    <row r="24" spans="1:8" ht="15.75" x14ac:dyDescent="0.25">
      <c r="A24" s="167"/>
      <c r="B24" s="55"/>
      <c r="C24" s="171"/>
      <c r="D24" s="171"/>
      <c r="E24" s="168" t="s">
        <v>769</v>
      </c>
      <c r="F24" s="198">
        <v>400</v>
      </c>
      <c r="G24" s="201">
        <v>400</v>
      </c>
      <c r="H24" s="201"/>
    </row>
    <row r="25" spans="1:8" ht="15.75" x14ac:dyDescent="0.25">
      <c r="A25" s="167"/>
      <c r="B25" s="55"/>
      <c r="C25" s="171"/>
      <c r="D25" s="171"/>
      <c r="E25" s="168" t="s">
        <v>770</v>
      </c>
      <c r="F25" s="198">
        <v>550</v>
      </c>
      <c r="G25" s="201">
        <v>550</v>
      </c>
      <c r="H25" s="201"/>
    </row>
    <row r="26" spans="1:8" ht="15.75" x14ac:dyDescent="0.25">
      <c r="A26" s="167"/>
      <c r="B26" s="55"/>
      <c r="C26" s="171"/>
      <c r="D26" s="171"/>
      <c r="E26" s="168" t="s">
        <v>771</v>
      </c>
      <c r="F26" s="198" t="s">
        <v>799</v>
      </c>
      <c r="G26" s="201">
        <v>500</v>
      </c>
      <c r="H26" s="201"/>
    </row>
    <row r="27" spans="1:8" ht="15.75" x14ac:dyDescent="0.25">
      <c r="A27" s="167"/>
      <c r="B27" s="55"/>
      <c r="C27" s="171"/>
      <c r="D27" s="171"/>
      <c r="E27" s="168" t="s">
        <v>772</v>
      </c>
      <c r="F27" s="198">
        <v>300</v>
      </c>
      <c r="G27" s="201">
        <v>300</v>
      </c>
      <c r="H27" s="201"/>
    </row>
    <row r="28" spans="1:8" ht="15.75" x14ac:dyDescent="0.25">
      <c r="A28" s="167"/>
      <c r="B28" s="55"/>
      <c r="C28" s="171"/>
      <c r="D28" s="171"/>
      <c r="E28" s="168" t="s">
        <v>773</v>
      </c>
      <c r="F28" s="198">
        <v>300</v>
      </c>
      <c r="G28" s="201">
        <v>300</v>
      </c>
      <c r="H28" s="201"/>
    </row>
    <row r="29" spans="1:8" ht="15.75" x14ac:dyDescent="0.25">
      <c r="A29" s="167"/>
      <c r="B29" s="55"/>
      <c r="C29" s="171"/>
      <c r="D29" s="171"/>
      <c r="E29" s="168" t="s">
        <v>774</v>
      </c>
      <c r="F29" s="198">
        <v>1200</v>
      </c>
      <c r="G29" s="201">
        <v>1200</v>
      </c>
      <c r="H29" s="201"/>
    </row>
    <row r="30" spans="1:8" ht="15.75" x14ac:dyDescent="0.25">
      <c r="A30" s="167"/>
      <c r="B30" s="55"/>
      <c r="C30" s="171"/>
      <c r="D30" s="171"/>
      <c r="E30" s="168" t="s">
        <v>775</v>
      </c>
      <c r="F30" s="198">
        <v>350</v>
      </c>
      <c r="G30" s="201">
        <v>350</v>
      </c>
      <c r="H30" s="201"/>
    </row>
    <row r="31" spans="1:8" ht="15.75" x14ac:dyDescent="0.25">
      <c r="A31" s="167"/>
      <c r="B31" s="55"/>
      <c r="C31" s="171"/>
      <c r="D31" s="171"/>
      <c r="E31" s="168" t="s">
        <v>776</v>
      </c>
      <c r="F31" s="198">
        <v>300</v>
      </c>
      <c r="G31" s="201">
        <v>300</v>
      </c>
      <c r="H31" s="201"/>
    </row>
    <row r="32" spans="1:8" ht="15.75" x14ac:dyDescent="0.25">
      <c r="A32" s="167"/>
      <c r="B32" s="55"/>
      <c r="C32" s="171"/>
      <c r="D32" s="171"/>
      <c r="E32" s="168" t="s">
        <v>777</v>
      </c>
      <c r="F32" s="198">
        <v>600</v>
      </c>
      <c r="G32" s="201">
        <v>600</v>
      </c>
      <c r="H32" s="201"/>
    </row>
    <row r="33" spans="1:8" ht="15.75" x14ac:dyDescent="0.25">
      <c r="A33" s="167"/>
      <c r="B33" s="55"/>
      <c r="C33" s="171"/>
      <c r="D33" s="171"/>
      <c r="E33" s="168" t="s">
        <v>778</v>
      </c>
      <c r="F33" s="198">
        <v>100</v>
      </c>
      <c r="G33" s="201">
        <v>100</v>
      </c>
      <c r="H33" s="201"/>
    </row>
    <row r="34" spans="1:8" ht="15.75" x14ac:dyDescent="0.25">
      <c r="A34" s="167"/>
      <c r="B34" s="55"/>
      <c r="C34" s="171"/>
      <c r="D34" s="171"/>
      <c r="E34" s="168" t="s">
        <v>792</v>
      </c>
      <c r="F34" s="198"/>
      <c r="G34" s="201"/>
      <c r="H34" s="201"/>
    </row>
    <row r="35" spans="1:8" ht="15.75" x14ac:dyDescent="0.25">
      <c r="A35" s="167"/>
      <c r="B35" s="55"/>
      <c r="C35" s="171"/>
      <c r="D35" s="171"/>
      <c r="E35" s="168" t="s">
        <v>793</v>
      </c>
      <c r="F35" s="198"/>
      <c r="G35" s="201"/>
      <c r="H35" s="201"/>
    </row>
    <row r="36" spans="1:8" ht="15.75" x14ac:dyDescent="0.25">
      <c r="A36" s="167"/>
      <c r="B36" s="55"/>
      <c r="C36" s="171"/>
      <c r="D36" s="171"/>
      <c r="E36" s="168" t="s">
        <v>794</v>
      </c>
      <c r="F36" s="198">
        <v>0</v>
      </c>
      <c r="G36" s="201"/>
      <c r="H36" s="201">
        <v>0</v>
      </c>
    </row>
    <row r="37" spans="1:8" x14ac:dyDescent="0.2">
      <c r="A37" s="167">
        <v>2112</v>
      </c>
      <c r="B37" s="55" t="s">
        <v>66</v>
      </c>
      <c r="C37" s="171">
        <v>1</v>
      </c>
      <c r="D37" s="171">
        <v>2</v>
      </c>
      <c r="E37" s="168" t="s">
        <v>323</v>
      </c>
      <c r="F37" s="198">
        <v>0</v>
      </c>
      <c r="G37" s="200">
        <f>SUM(G38:G38)</f>
        <v>0</v>
      </c>
      <c r="H37" s="200">
        <v>0</v>
      </c>
    </row>
    <row r="38" spans="1:8" ht="15.75" x14ac:dyDescent="0.25">
      <c r="A38" s="167"/>
      <c r="B38" s="55"/>
      <c r="C38" s="171"/>
      <c r="D38" s="171"/>
      <c r="E38" s="168"/>
      <c r="F38" s="198">
        <f t="shared" ref="F38:F65" si="0">G38+H38</f>
        <v>0</v>
      </c>
      <c r="G38" s="201"/>
      <c r="H38" s="201"/>
    </row>
    <row r="39" spans="1:8" x14ac:dyDescent="0.2">
      <c r="A39" s="167">
        <v>2113</v>
      </c>
      <c r="B39" s="55" t="s">
        <v>66</v>
      </c>
      <c r="C39" s="171">
        <v>1</v>
      </c>
      <c r="D39" s="171">
        <v>3</v>
      </c>
      <c r="E39" s="168" t="s">
        <v>324</v>
      </c>
      <c r="F39" s="198">
        <f t="shared" si="0"/>
        <v>0</v>
      </c>
      <c r="G39" s="200">
        <f>SUM(G40:G40)</f>
        <v>0</v>
      </c>
      <c r="H39" s="200">
        <f>SUM(H40:H40)</f>
        <v>0</v>
      </c>
    </row>
    <row r="40" spans="1:8" ht="15.75" x14ac:dyDescent="0.25">
      <c r="A40" s="167"/>
      <c r="B40" s="55"/>
      <c r="C40" s="171"/>
      <c r="D40" s="171"/>
      <c r="E40" s="168"/>
      <c r="F40" s="198">
        <f t="shared" si="0"/>
        <v>0</v>
      </c>
      <c r="G40" s="201"/>
      <c r="H40" s="201"/>
    </row>
    <row r="41" spans="1:8" ht="18" customHeight="1" x14ac:dyDescent="0.2">
      <c r="A41" s="167">
        <v>2120</v>
      </c>
      <c r="B41" s="54" t="s">
        <v>66</v>
      </c>
      <c r="C41" s="164">
        <v>2</v>
      </c>
      <c r="D41" s="164">
        <v>0</v>
      </c>
      <c r="E41" s="169" t="s">
        <v>325</v>
      </c>
      <c r="F41" s="198">
        <f t="shared" si="0"/>
        <v>0</v>
      </c>
      <c r="G41" s="200">
        <f>G42+G44</f>
        <v>0</v>
      </c>
      <c r="H41" s="200">
        <f>H42+H44</f>
        <v>0</v>
      </c>
    </row>
    <row r="42" spans="1:8" ht="16.5" hidden="1" customHeight="1" x14ac:dyDescent="0.2">
      <c r="A42" s="167">
        <v>2121</v>
      </c>
      <c r="B42" s="55" t="s">
        <v>66</v>
      </c>
      <c r="C42" s="171">
        <v>2</v>
      </c>
      <c r="D42" s="171">
        <v>1</v>
      </c>
      <c r="E42" s="172" t="s">
        <v>326</v>
      </c>
      <c r="F42" s="198">
        <f t="shared" si="0"/>
        <v>0</v>
      </c>
      <c r="G42" s="200">
        <f>SUM(G43:G43)</f>
        <v>0</v>
      </c>
      <c r="H42" s="200">
        <f>SUM(H43:H43)</f>
        <v>0</v>
      </c>
    </row>
    <row r="43" spans="1:8" ht="15.75" hidden="1" x14ac:dyDescent="0.25">
      <c r="A43" s="167"/>
      <c r="B43" s="55"/>
      <c r="C43" s="171"/>
      <c r="D43" s="171"/>
      <c r="E43" s="168" t="s">
        <v>733</v>
      </c>
      <c r="F43" s="198">
        <f t="shared" si="0"/>
        <v>0</v>
      </c>
      <c r="G43" s="201"/>
      <c r="H43" s="201"/>
    </row>
    <row r="44" spans="1:8" ht="27" hidden="1" x14ac:dyDescent="0.2">
      <c r="A44" s="167">
        <v>2122</v>
      </c>
      <c r="B44" s="55" t="s">
        <v>66</v>
      </c>
      <c r="C44" s="171">
        <v>2</v>
      </c>
      <c r="D44" s="171">
        <v>2</v>
      </c>
      <c r="E44" s="168" t="s">
        <v>327</v>
      </c>
      <c r="F44" s="198">
        <f t="shared" si="0"/>
        <v>0</v>
      </c>
      <c r="G44" s="200">
        <f>SUM(G45:G45)</f>
        <v>0</v>
      </c>
      <c r="H44" s="200">
        <f>SUM(H45:H45)</f>
        <v>0</v>
      </c>
    </row>
    <row r="45" spans="1:8" ht="15.75" hidden="1" x14ac:dyDescent="0.25">
      <c r="A45" s="167"/>
      <c r="B45" s="55"/>
      <c r="C45" s="171"/>
      <c r="D45" s="171"/>
      <c r="E45" s="168" t="s">
        <v>733</v>
      </c>
      <c r="F45" s="198">
        <f t="shared" si="0"/>
        <v>0</v>
      </c>
      <c r="G45" s="201"/>
      <c r="H45" s="201"/>
    </row>
    <row r="46" spans="1:8" ht="15" customHeight="1" x14ac:dyDescent="0.2">
      <c r="A46" s="167">
        <v>2130</v>
      </c>
      <c r="B46" s="54" t="s">
        <v>66</v>
      </c>
      <c r="C46" s="164">
        <v>3</v>
      </c>
      <c r="D46" s="164">
        <v>0</v>
      </c>
      <c r="E46" s="169" t="s">
        <v>328</v>
      </c>
      <c r="F46" s="198">
        <f t="shared" si="0"/>
        <v>0</v>
      </c>
      <c r="G46" s="200">
        <f>G47+G48+G50</f>
        <v>0</v>
      </c>
      <c r="H46" s="200">
        <f>H47+H48+H50</f>
        <v>0</v>
      </c>
    </row>
    <row r="47" spans="1:8" hidden="1" x14ac:dyDescent="0.2">
      <c r="A47" s="167">
        <v>2131</v>
      </c>
      <c r="B47" s="55" t="s">
        <v>66</v>
      </c>
      <c r="C47" s="171">
        <v>3</v>
      </c>
      <c r="D47" s="171">
        <v>1</v>
      </c>
      <c r="E47" s="168" t="s">
        <v>329</v>
      </c>
      <c r="F47" s="198">
        <f t="shared" si="0"/>
        <v>0</v>
      </c>
      <c r="G47" s="200">
        <f>SUM(G48:G48)</f>
        <v>0</v>
      </c>
      <c r="H47" s="200">
        <f>SUM(H48:H48)</f>
        <v>0</v>
      </c>
    </row>
    <row r="48" spans="1:8" ht="14.25" hidden="1" customHeight="1" x14ac:dyDescent="0.2">
      <c r="A48" s="167">
        <v>2132</v>
      </c>
      <c r="B48" s="55" t="s">
        <v>66</v>
      </c>
      <c r="C48" s="171">
        <v>3</v>
      </c>
      <c r="D48" s="171">
        <v>2</v>
      </c>
      <c r="E48" s="168" t="s">
        <v>330</v>
      </c>
      <c r="F48" s="198">
        <f t="shared" si="0"/>
        <v>0</v>
      </c>
      <c r="G48" s="200">
        <f>SUM(G49:G49)</f>
        <v>0</v>
      </c>
      <c r="H48" s="200">
        <f>SUM(H49:H49)</f>
        <v>0</v>
      </c>
    </row>
    <row r="49" spans="1:8" ht="15.75" hidden="1" x14ac:dyDescent="0.25">
      <c r="A49" s="167"/>
      <c r="B49" s="55"/>
      <c r="C49" s="171"/>
      <c r="D49" s="171"/>
      <c r="E49" s="168" t="s">
        <v>733</v>
      </c>
      <c r="F49" s="198">
        <f t="shared" si="0"/>
        <v>0</v>
      </c>
      <c r="G49" s="201"/>
      <c r="H49" s="201"/>
    </row>
    <row r="50" spans="1:8" hidden="1" x14ac:dyDescent="0.2">
      <c r="A50" s="167">
        <v>2133</v>
      </c>
      <c r="B50" s="55" t="s">
        <v>66</v>
      </c>
      <c r="C50" s="171">
        <v>3</v>
      </c>
      <c r="D50" s="171">
        <v>3</v>
      </c>
      <c r="E50" s="168" t="s">
        <v>331</v>
      </c>
      <c r="F50" s="198">
        <f t="shared" si="0"/>
        <v>0</v>
      </c>
      <c r="G50" s="200">
        <f>SUM(G51:G51)</f>
        <v>0</v>
      </c>
      <c r="H50" s="200">
        <f>SUM(H51:H51)</f>
        <v>0</v>
      </c>
    </row>
    <row r="51" spans="1:8" ht="15.75" hidden="1" x14ac:dyDescent="0.25">
      <c r="A51" s="167"/>
      <c r="B51" s="55"/>
      <c r="C51" s="171"/>
      <c r="D51" s="171"/>
      <c r="E51" s="168" t="s">
        <v>733</v>
      </c>
      <c r="F51" s="198">
        <f t="shared" si="0"/>
        <v>0</v>
      </c>
      <c r="G51" s="201"/>
      <c r="H51" s="201"/>
    </row>
    <row r="52" spans="1:8" ht="18" customHeight="1" x14ac:dyDescent="0.2">
      <c r="A52" s="167">
        <v>2140</v>
      </c>
      <c r="B52" s="54" t="s">
        <v>66</v>
      </c>
      <c r="C52" s="164">
        <v>4</v>
      </c>
      <c r="D52" s="164">
        <v>0</v>
      </c>
      <c r="E52" s="169" t="s">
        <v>332</v>
      </c>
      <c r="F52" s="198">
        <f t="shared" si="0"/>
        <v>0</v>
      </c>
      <c r="G52" s="200">
        <f>G53</f>
        <v>0</v>
      </c>
      <c r="H52" s="200">
        <f>H53</f>
        <v>0</v>
      </c>
    </row>
    <row r="53" spans="1:8" hidden="1" x14ac:dyDescent="0.2">
      <c r="A53" s="167">
        <v>2141</v>
      </c>
      <c r="B53" s="55" t="s">
        <v>66</v>
      </c>
      <c r="C53" s="171">
        <v>4</v>
      </c>
      <c r="D53" s="171">
        <v>1</v>
      </c>
      <c r="E53" s="168" t="s">
        <v>333</v>
      </c>
      <c r="F53" s="198">
        <f t="shared" si="0"/>
        <v>0</v>
      </c>
      <c r="G53" s="200">
        <f>SUM(G54:G54)</f>
        <v>0</v>
      </c>
      <c r="H53" s="200">
        <f>SUM(H54:H54)</f>
        <v>0</v>
      </c>
    </row>
    <row r="54" spans="1:8" ht="15.75" hidden="1" x14ac:dyDescent="0.25">
      <c r="A54" s="167"/>
      <c r="B54" s="55"/>
      <c r="C54" s="171"/>
      <c r="D54" s="171"/>
      <c r="E54" s="168" t="s">
        <v>733</v>
      </c>
      <c r="F54" s="198">
        <f t="shared" si="0"/>
        <v>0</v>
      </c>
      <c r="G54" s="201"/>
      <c r="H54" s="201"/>
    </row>
    <row r="55" spans="1:8" ht="28.5" customHeight="1" x14ac:dyDescent="0.2">
      <c r="A55" s="167">
        <v>2150</v>
      </c>
      <c r="B55" s="54" t="s">
        <v>66</v>
      </c>
      <c r="C55" s="164">
        <v>5</v>
      </c>
      <c r="D55" s="164">
        <v>0</v>
      </c>
      <c r="E55" s="169" t="s">
        <v>334</v>
      </c>
      <c r="F55" s="198">
        <f t="shared" si="0"/>
        <v>0</v>
      </c>
      <c r="G55" s="200">
        <f>G56</f>
        <v>0</v>
      </c>
      <c r="H55" s="200">
        <f>H56</f>
        <v>0</v>
      </c>
    </row>
    <row r="56" spans="1:8" ht="27" hidden="1" x14ac:dyDescent="0.2">
      <c r="A56" s="167">
        <v>2151</v>
      </c>
      <c r="B56" s="55" t="s">
        <v>66</v>
      </c>
      <c r="C56" s="171">
        <v>5</v>
      </c>
      <c r="D56" s="171">
        <v>1</v>
      </c>
      <c r="E56" s="168" t="s">
        <v>335</v>
      </c>
      <c r="F56" s="198">
        <f t="shared" si="0"/>
        <v>0</v>
      </c>
      <c r="G56" s="200">
        <f>SUM(G57:G57)</f>
        <v>0</v>
      </c>
      <c r="H56" s="200">
        <f>SUM(H57:H57)</f>
        <v>0</v>
      </c>
    </row>
    <row r="57" spans="1:8" ht="15.75" hidden="1" x14ac:dyDescent="0.25">
      <c r="A57" s="167"/>
      <c r="B57" s="55"/>
      <c r="C57" s="171"/>
      <c r="D57" s="171"/>
      <c r="E57" s="168" t="s">
        <v>733</v>
      </c>
      <c r="F57" s="198">
        <f t="shared" si="0"/>
        <v>0</v>
      </c>
      <c r="G57" s="201"/>
      <c r="H57" s="201"/>
    </row>
    <row r="58" spans="1:8" ht="30" customHeight="1" x14ac:dyDescent="0.2">
      <c r="A58" s="167">
        <v>2160</v>
      </c>
      <c r="B58" s="54" t="s">
        <v>66</v>
      </c>
      <c r="C58" s="164">
        <v>6</v>
      </c>
      <c r="D58" s="164">
        <v>0</v>
      </c>
      <c r="E58" s="169" t="s">
        <v>337</v>
      </c>
      <c r="F58" s="198" t="s">
        <v>799</v>
      </c>
      <c r="G58" s="200">
        <v>500</v>
      </c>
      <c r="H58" s="200">
        <f>H59</f>
        <v>0</v>
      </c>
    </row>
    <row r="59" spans="1:8" ht="27" hidden="1" x14ac:dyDescent="0.2">
      <c r="A59" s="167">
        <v>2161</v>
      </c>
      <c r="B59" s="55" t="s">
        <v>66</v>
      </c>
      <c r="C59" s="171">
        <v>6</v>
      </c>
      <c r="D59" s="171">
        <v>1</v>
      </c>
      <c r="E59" s="168" t="s">
        <v>338</v>
      </c>
      <c r="F59" s="198" t="s">
        <v>799</v>
      </c>
      <c r="G59" s="200">
        <v>500</v>
      </c>
      <c r="H59" s="200">
        <f>SUM(H61:H62)</f>
        <v>0</v>
      </c>
    </row>
    <row r="60" spans="1:8" ht="27" hidden="1" x14ac:dyDescent="0.25">
      <c r="A60" s="167"/>
      <c r="B60" s="55"/>
      <c r="C60" s="171"/>
      <c r="D60" s="171"/>
      <c r="E60" s="168" t="s">
        <v>732</v>
      </c>
      <c r="F60" s="198">
        <f t="shared" si="0"/>
        <v>0</v>
      </c>
      <c r="G60" s="201"/>
      <c r="H60" s="201"/>
    </row>
    <row r="61" spans="1:8" ht="15.75" hidden="1" x14ac:dyDescent="0.25">
      <c r="A61" s="167"/>
      <c r="B61" s="55"/>
      <c r="C61" s="171"/>
      <c r="D61" s="171"/>
      <c r="E61" s="168" t="s">
        <v>779</v>
      </c>
      <c r="F61" s="198">
        <v>500</v>
      </c>
      <c r="G61" s="201">
        <v>500</v>
      </c>
      <c r="H61" s="201"/>
    </row>
    <row r="62" spans="1:8" ht="15.75" hidden="1" x14ac:dyDescent="0.25">
      <c r="A62" s="167"/>
      <c r="B62" s="55"/>
      <c r="C62" s="171"/>
      <c r="D62" s="171"/>
      <c r="E62" s="168" t="s">
        <v>733</v>
      </c>
      <c r="F62" s="198">
        <f t="shared" si="0"/>
        <v>0</v>
      </c>
      <c r="G62" s="201"/>
      <c r="H62" s="201"/>
    </row>
    <row r="63" spans="1:8" ht="12.75" customHeight="1" x14ac:dyDescent="0.2">
      <c r="A63" s="167">
        <v>2170</v>
      </c>
      <c r="B63" s="54" t="s">
        <v>66</v>
      </c>
      <c r="C63" s="164">
        <v>7</v>
      </c>
      <c r="D63" s="164">
        <v>0</v>
      </c>
      <c r="E63" s="169" t="s">
        <v>340</v>
      </c>
      <c r="F63" s="198">
        <f t="shared" si="0"/>
        <v>0</v>
      </c>
      <c r="G63" s="200">
        <f>G64</f>
        <v>0</v>
      </c>
      <c r="H63" s="200">
        <f>H64</f>
        <v>0</v>
      </c>
    </row>
    <row r="64" spans="1:8" hidden="1" x14ac:dyDescent="0.2">
      <c r="A64" s="167">
        <v>2171</v>
      </c>
      <c r="B64" s="55" t="s">
        <v>66</v>
      </c>
      <c r="C64" s="171">
        <v>7</v>
      </c>
      <c r="D64" s="171">
        <v>1</v>
      </c>
      <c r="E64" s="168" t="s">
        <v>340</v>
      </c>
      <c r="F64" s="198">
        <f t="shared" si="0"/>
        <v>0</v>
      </c>
      <c r="G64" s="200">
        <f>SUM(G65:G65)</f>
        <v>0</v>
      </c>
      <c r="H64" s="200">
        <f>SUM(H65:H65)</f>
        <v>0</v>
      </c>
    </row>
    <row r="65" spans="1:8" ht="15.75" hidden="1" x14ac:dyDescent="0.25">
      <c r="A65" s="167"/>
      <c r="B65" s="55"/>
      <c r="C65" s="171"/>
      <c r="D65" s="171"/>
      <c r="E65" s="168" t="s">
        <v>733</v>
      </c>
      <c r="F65" s="198">
        <f t="shared" si="0"/>
        <v>0</v>
      </c>
      <c r="G65" s="201"/>
      <c r="H65" s="201"/>
    </row>
    <row r="66" spans="1:8" ht="29.25" customHeight="1" x14ac:dyDescent="0.2">
      <c r="A66" s="167">
        <v>2180</v>
      </c>
      <c r="B66" s="54" t="s">
        <v>66</v>
      </c>
      <c r="C66" s="164">
        <v>8</v>
      </c>
      <c r="D66" s="164">
        <v>0</v>
      </c>
      <c r="E66" s="169" t="s">
        <v>342</v>
      </c>
      <c r="F66" s="198">
        <f t="shared" ref="F66:F107" si="1">G66+H66</f>
        <v>0</v>
      </c>
      <c r="G66" s="200">
        <f>G67</f>
        <v>0</v>
      </c>
      <c r="H66" s="200">
        <f>H67</f>
        <v>0</v>
      </c>
    </row>
    <row r="67" spans="1:8" ht="27" x14ac:dyDescent="0.2">
      <c r="A67" s="167">
        <v>2181</v>
      </c>
      <c r="B67" s="55" t="s">
        <v>66</v>
      </c>
      <c r="C67" s="171">
        <v>8</v>
      </c>
      <c r="D67" s="171">
        <v>1</v>
      </c>
      <c r="E67" s="168" t="s">
        <v>342</v>
      </c>
      <c r="F67" s="198">
        <f t="shared" si="1"/>
        <v>0</v>
      </c>
      <c r="G67" s="200">
        <f>SUM(G68:G68)</f>
        <v>0</v>
      </c>
      <c r="H67" s="200">
        <f>SUM(H68:H68)</f>
        <v>0</v>
      </c>
    </row>
    <row r="68" spans="1:8" ht="15.75" x14ac:dyDescent="0.25">
      <c r="A68" s="167"/>
      <c r="B68" s="55"/>
      <c r="C68" s="171"/>
      <c r="D68" s="171"/>
      <c r="E68" s="168" t="s">
        <v>733</v>
      </c>
      <c r="F68" s="198">
        <f t="shared" si="1"/>
        <v>0</v>
      </c>
      <c r="G68" s="201"/>
      <c r="H68" s="201"/>
    </row>
    <row r="69" spans="1:8" s="166" customFormat="1" ht="33" customHeight="1" x14ac:dyDescent="0.25">
      <c r="A69" s="163">
        <v>2200</v>
      </c>
      <c r="B69" s="54" t="s">
        <v>71</v>
      </c>
      <c r="C69" s="164">
        <v>0</v>
      </c>
      <c r="D69" s="164">
        <v>0</v>
      </c>
      <c r="E69" s="165" t="s">
        <v>734</v>
      </c>
      <c r="F69" s="205">
        <f t="shared" si="1"/>
        <v>0</v>
      </c>
      <c r="G69" s="206">
        <f>G70+G73+G76+G79+G83</f>
        <v>0</v>
      </c>
      <c r="H69" s="206">
        <f>H70+H73+H76+H79+H83</f>
        <v>0</v>
      </c>
    </row>
    <row r="70" spans="1:8" hidden="1" x14ac:dyDescent="0.2">
      <c r="A70" s="167">
        <v>2210</v>
      </c>
      <c r="B70" s="54" t="s">
        <v>71</v>
      </c>
      <c r="C70" s="171">
        <v>1</v>
      </c>
      <c r="D70" s="171">
        <v>0</v>
      </c>
      <c r="E70" s="169" t="s">
        <v>346</v>
      </c>
      <c r="F70" s="198">
        <f t="shared" si="1"/>
        <v>0</v>
      </c>
      <c r="G70" s="200">
        <f>G71</f>
        <v>0</v>
      </c>
      <c r="H70" s="200">
        <f>H71</f>
        <v>0</v>
      </c>
    </row>
    <row r="71" spans="1:8" hidden="1" x14ac:dyDescent="0.2">
      <c r="A71" s="167">
        <v>2211</v>
      </c>
      <c r="B71" s="55" t="s">
        <v>71</v>
      </c>
      <c r="C71" s="171">
        <v>1</v>
      </c>
      <c r="D71" s="171">
        <v>1</v>
      </c>
      <c r="E71" s="168" t="s">
        <v>347</v>
      </c>
      <c r="F71" s="198">
        <f t="shared" si="1"/>
        <v>0</v>
      </c>
      <c r="G71" s="200">
        <f>SUM(G72:G72)</f>
        <v>0</v>
      </c>
      <c r="H71" s="200">
        <f>SUM(H72:H72)</f>
        <v>0</v>
      </c>
    </row>
    <row r="72" spans="1:8" ht="15.75" hidden="1" x14ac:dyDescent="0.25">
      <c r="A72" s="167"/>
      <c r="B72" s="55"/>
      <c r="C72" s="171"/>
      <c r="D72" s="171"/>
      <c r="E72" s="168" t="s">
        <v>733</v>
      </c>
      <c r="F72" s="198">
        <f t="shared" si="1"/>
        <v>0</v>
      </c>
      <c r="G72" s="201"/>
      <c r="H72" s="201"/>
    </row>
    <row r="73" spans="1:8" hidden="1" x14ac:dyDescent="0.2">
      <c r="A73" s="167">
        <v>2220</v>
      </c>
      <c r="B73" s="54" t="s">
        <v>71</v>
      </c>
      <c r="C73" s="164">
        <v>2</v>
      </c>
      <c r="D73" s="164">
        <v>0</v>
      </c>
      <c r="E73" s="169" t="s">
        <v>348</v>
      </c>
      <c r="F73" s="198">
        <f t="shared" si="1"/>
        <v>0</v>
      </c>
      <c r="G73" s="200">
        <f>G74</f>
        <v>0</v>
      </c>
      <c r="H73" s="200">
        <f>H74</f>
        <v>0</v>
      </c>
    </row>
    <row r="74" spans="1:8" ht="4.5" hidden="1" customHeight="1" x14ac:dyDescent="0.2">
      <c r="A74" s="167">
        <v>2221</v>
      </c>
      <c r="B74" s="55" t="s">
        <v>71</v>
      </c>
      <c r="C74" s="171">
        <v>2</v>
      </c>
      <c r="D74" s="171">
        <v>1</v>
      </c>
      <c r="E74" s="168" t="s">
        <v>349</v>
      </c>
      <c r="F74" s="198">
        <f t="shared" si="1"/>
        <v>0</v>
      </c>
      <c r="G74" s="200">
        <f>SUM(G75:G75)</f>
        <v>0</v>
      </c>
      <c r="H74" s="200">
        <f>SUM(H75:H75)</f>
        <v>0</v>
      </c>
    </row>
    <row r="75" spans="1:8" ht="15.75" hidden="1" x14ac:dyDescent="0.25">
      <c r="A75" s="167"/>
      <c r="B75" s="55"/>
      <c r="C75" s="171"/>
      <c r="D75" s="171"/>
      <c r="E75" s="168" t="s">
        <v>733</v>
      </c>
      <c r="F75" s="198">
        <f t="shared" si="1"/>
        <v>0</v>
      </c>
      <c r="G75" s="201"/>
      <c r="H75" s="201"/>
    </row>
    <row r="76" spans="1:8" hidden="1" x14ac:dyDescent="0.2">
      <c r="A76" s="167">
        <v>2230</v>
      </c>
      <c r="B76" s="54" t="s">
        <v>71</v>
      </c>
      <c r="C76" s="171">
        <v>3</v>
      </c>
      <c r="D76" s="171">
        <v>0</v>
      </c>
      <c r="E76" s="169" t="s">
        <v>350</v>
      </c>
      <c r="F76" s="198">
        <f t="shared" si="1"/>
        <v>0</v>
      </c>
      <c r="G76" s="200">
        <f>G77</f>
        <v>0</v>
      </c>
      <c r="H76" s="200">
        <f>H77</f>
        <v>0</v>
      </c>
    </row>
    <row r="77" spans="1:8" hidden="1" x14ac:dyDescent="0.2">
      <c r="A77" s="167">
        <v>2231</v>
      </c>
      <c r="B77" s="55" t="s">
        <v>71</v>
      </c>
      <c r="C77" s="171">
        <v>3</v>
      </c>
      <c r="D77" s="171">
        <v>1</v>
      </c>
      <c r="E77" s="168" t="s">
        <v>351</v>
      </c>
      <c r="F77" s="198">
        <f t="shared" si="1"/>
        <v>0</v>
      </c>
      <c r="G77" s="200">
        <f>SUM(G78:G78)</f>
        <v>0</v>
      </c>
      <c r="H77" s="200">
        <f>SUM(H78:H78)</f>
        <v>0</v>
      </c>
    </row>
    <row r="78" spans="1:8" ht="15.75" hidden="1" x14ac:dyDescent="0.25">
      <c r="A78" s="167"/>
      <c r="B78" s="55"/>
      <c r="C78" s="171"/>
      <c r="D78" s="171"/>
      <c r="E78" s="168" t="s">
        <v>733</v>
      </c>
      <c r="F78" s="198">
        <f t="shared" si="1"/>
        <v>0</v>
      </c>
      <c r="G78" s="201"/>
      <c r="H78" s="201"/>
    </row>
    <row r="79" spans="1:8" ht="27" hidden="1" x14ac:dyDescent="0.2">
      <c r="A79" s="167">
        <v>2240</v>
      </c>
      <c r="B79" s="54" t="s">
        <v>71</v>
      </c>
      <c r="C79" s="164">
        <v>4</v>
      </c>
      <c r="D79" s="164">
        <v>0</v>
      </c>
      <c r="E79" s="169" t="s">
        <v>352</v>
      </c>
      <c r="F79" s="198">
        <f t="shared" si="1"/>
        <v>0</v>
      </c>
      <c r="G79" s="200">
        <f>G80</f>
        <v>0</v>
      </c>
      <c r="H79" s="200">
        <f>H80</f>
        <v>0</v>
      </c>
    </row>
    <row r="80" spans="1:8" ht="27" hidden="1" x14ac:dyDescent="0.2">
      <c r="A80" s="167">
        <v>2241</v>
      </c>
      <c r="B80" s="55" t="s">
        <v>71</v>
      </c>
      <c r="C80" s="171">
        <v>4</v>
      </c>
      <c r="D80" s="171">
        <v>1</v>
      </c>
      <c r="E80" s="168" t="s">
        <v>352</v>
      </c>
      <c r="F80" s="198">
        <f t="shared" si="1"/>
        <v>0</v>
      </c>
      <c r="G80" s="200">
        <f>SUM(G81:G82)</f>
        <v>0</v>
      </c>
      <c r="H80" s="200">
        <f>SUM(H81:H82)</f>
        <v>0</v>
      </c>
    </row>
    <row r="81" spans="1:8" ht="15.75" hidden="1" x14ac:dyDescent="0.25">
      <c r="A81" s="167"/>
      <c r="B81" s="55"/>
      <c r="C81" s="171"/>
      <c r="D81" s="171"/>
      <c r="E81" s="168" t="s">
        <v>733</v>
      </c>
      <c r="F81" s="198">
        <f t="shared" ref="F81" si="2">G81+H81</f>
        <v>0</v>
      </c>
      <c r="G81" s="201"/>
      <c r="H81" s="201"/>
    </row>
    <row r="82" spans="1:8" ht="15.75" hidden="1" x14ac:dyDescent="0.25">
      <c r="A82" s="167"/>
      <c r="B82" s="55"/>
      <c r="C82" s="171"/>
      <c r="D82" s="171"/>
      <c r="E82" s="168" t="s">
        <v>733</v>
      </c>
      <c r="F82" s="198">
        <f t="shared" ref="F82" si="3">G82+H82</f>
        <v>0</v>
      </c>
      <c r="G82" s="201"/>
      <c r="H82" s="201"/>
    </row>
    <row r="83" spans="1:8" hidden="1" x14ac:dyDescent="0.2">
      <c r="A83" s="167">
        <v>2250</v>
      </c>
      <c r="B83" s="54" t="s">
        <v>71</v>
      </c>
      <c r="C83" s="164">
        <v>5</v>
      </c>
      <c r="D83" s="164">
        <v>0</v>
      </c>
      <c r="E83" s="169" t="s">
        <v>353</v>
      </c>
      <c r="F83" s="198">
        <f t="shared" si="1"/>
        <v>0</v>
      </c>
      <c r="G83" s="200">
        <f>G84</f>
        <v>0</v>
      </c>
      <c r="H83" s="200">
        <f>H84</f>
        <v>0</v>
      </c>
    </row>
    <row r="84" spans="1:8" hidden="1" x14ac:dyDescent="0.2">
      <c r="A84" s="167">
        <v>2251</v>
      </c>
      <c r="B84" s="55" t="s">
        <v>71</v>
      </c>
      <c r="C84" s="171">
        <v>5</v>
      </c>
      <c r="D84" s="171">
        <v>1</v>
      </c>
      <c r="E84" s="168" t="s">
        <v>353</v>
      </c>
      <c r="F84" s="198">
        <f t="shared" si="1"/>
        <v>0</v>
      </c>
      <c r="G84" s="200">
        <f>SUM(G86:G86)</f>
        <v>0</v>
      </c>
      <c r="H84" s="200">
        <f>SUM(H86:H86)</f>
        <v>0</v>
      </c>
    </row>
    <row r="85" spans="1:8" ht="27" hidden="1" x14ac:dyDescent="0.25">
      <c r="A85" s="167"/>
      <c r="B85" s="55"/>
      <c r="C85" s="171"/>
      <c r="D85" s="171"/>
      <c r="E85" s="168" t="s">
        <v>732</v>
      </c>
      <c r="F85" s="198"/>
      <c r="G85" s="201"/>
      <c r="H85" s="201"/>
    </row>
    <row r="86" spans="1:8" ht="15.75" hidden="1" x14ac:dyDescent="0.25">
      <c r="A86" s="167"/>
      <c r="B86" s="55"/>
      <c r="C86" s="171"/>
      <c r="D86" s="171"/>
      <c r="E86" s="168" t="s">
        <v>733</v>
      </c>
      <c r="F86" s="198">
        <f t="shared" si="1"/>
        <v>0</v>
      </c>
      <c r="G86" s="201"/>
      <c r="H86" s="201"/>
    </row>
    <row r="87" spans="1:8" s="166" customFormat="1" ht="46.5" x14ac:dyDescent="0.25">
      <c r="A87" s="163">
        <v>2300</v>
      </c>
      <c r="B87" s="54" t="s">
        <v>72</v>
      </c>
      <c r="C87" s="164">
        <v>0</v>
      </c>
      <c r="D87" s="164">
        <v>0</v>
      </c>
      <c r="E87" s="165" t="s">
        <v>735</v>
      </c>
      <c r="F87" s="205">
        <f t="shared" si="1"/>
        <v>0</v>
      </c>
      <c r="G87" s="41"/>
      <c r="H87" s="41"/>
    </row>
    <row r="88" spans="1:8" ht="15.75" x14ac:dyDescent="0.25">
      <c r="A88" s="167"/>
      <c r="B88" s="54"/>
      <c r="C88" s="164"/>
      <c r="D88" s="164"/>
      <c r="E88" s="168" t="s">
        <v>320</v>
      </c>
      <c r="F88" s="198">
        <f t="shared" si="1"/>
        <v>0</v>
      </c>
      <c r="G88" s="201"/>
      <c r="H88" s="201"/>
    </row>
    <row r="89" spans="1:8" s="170" customFormat="1" ht="15.75" hidden="1" x14ac:dyDescent="0.25">
      <c r="A89" s="167"/>
      <c r="B89" s="54"/>
      <c r="C89" s="164"/>
      <c r="D89" s="164"/>
      <c r="E89" s="168" t="s">
        <v>233</v>
      </c>
      <c r="F89" s="198">
        <f t="shared" si="1"/>
        <v>0</v>
      </c>
      <c r="G89" s="202"/>
      <c r="H89" s="202"/>
    </row>
    <row r="90" spans="1:8" ht="15.75" hidden="1" x14ac:dyDescent="0.25">
      <c r="A90" s="167">
        <v>2311</v>
      </c>
      <c r="B90" s="55" t="s">
        <v>72</v>
      </c>
      <c r="C90" s="171">
        <v>1</v>
      </c>
      <c r="D90" s="171">
        <v>1</v>
      </c>
      <c r="E90" s="168" t="s">
        <v>356</v>
      </c>
      <c r="F90" s="198">
        <f t="shared" si="1"/>
        <v>0</v>
      </c>
      <c r="G90" s="201"/>
      <c r="H90" s="201"/>
    </row>
    <row r="91" spans="1:8" ht="27" hidden="1" x14ac:dyDescent="0.25">
      <c r="A91" s="167"/>
      <c r="B91" s="55"/>
      <c r="C91" s="171"/>
      <c r="D91" s="171"/>
      <c r="E91" s="168" t="s">
        <v>732</v>
      </c>
      <c r="F91" s="198">
        <f t="shared" si="1"/>
        <v>0</v>
      </c>
      <c r="G91" s="201"/>
      <c r="H91" s="201"/>
    </row>
    <row r="92" spans="1:8" ht="15.75" hidden="1" x14ac:dyDescent="0.25">
      <c r="A92" s="167"/>
      <c r="B92" s="55"/>
      <c r="C92" s="171"/>
      <c r="D92" s="171"/>
      <c r="E92" s="168" t="s">
        <v>733</v>
      </c>
      <c r="F92" s="198">
        <f t="shared" si="1"/>
        <v>0</v>
      </c>
      <c r="G92" s="201"/>
      <c r="H92" s="201"/>
    </row>
    <row r="93" spans="1:8" ht="15.75" hidden="1" x14ac:dyDescent="0.25">
      <c r="A93" s="167"/>
      <c r="B93" s="55"/>
      <c r="C93" s="171"/>
      <c r="D93" s="171"/>
      <c r="E93" s="168" t="s">
        <v>733</v>
      </c>
      <c r="F93" s="198">
        <f t="shared" si="1"/>
        <v>0</v>
      </c>
      <c r="G93" s="201"/>
      <c r="H93" s="201"/>
    </row>
    <row r="94" spans="1:8" ht="15.75" hidden="1" x14ac:dyDescent="0.25">
      <c r="A94" s="167">
        <v>2312</v>
      </c>
      <c r="B94" s="55" t="s">
        <v>72</v>
      </c>
      <c r="C94" s="171">
        <v>1</v>
      </c>
      <c r="D94" s="171">
        <v>2</v>
      </c>
      <c r="E94" s="168" t="s">
        <v>357</v>
      </c>
      <c r="F94" s="198">
        <f t="shared" si="1"/>
        <v>0</v>
      </c>
      <c r="G94" s="201"/>
      <c r="H94" s="201"/>
    </row>
    <row r="95" spans="1:8" ht="27" hidden="1" x14ac:dyDescent="0.25">
      <c r="A95" s="167"/>
      <c r="B95" s="55"/>
      <c r="C95" s="171"/>
      <c r="D95" s="171"/>
      <c r="E95" s="168" t="s">
        <v>732</v>
      </c>
      <c r="F95" s="198">
        <f t="shared" si="1"/>
        <v>0</v>
      </c>
      <c r="G95" s="201"/>
      <c r="H95" s="201"/>
    </row>
    <row r="96" spans="1:8" ht="15.75" hidden="1" x14ac:dyDescent="0.25">
      <c r="A96" s="167"/>
      <c r="B96" s="55"/>
      <c r="C96" s="171"/>
      <c r="D96" s="171"/>
      <c r="E96" s="168" t="s">
        <v>733</v>
      </c>
      <c r="F96" s="198">
        <f t="shared" si="1"/>
        <v>0</v>
      </c>
      <c r="G96" s="201"/>
      <c r="H96" s="201"/>
    </row>
    <row r="97" spans="1:8" ht="15.75" hidden="1" x14ac:dyDescent="0.25">
      <c r="A97" s="167"/>
      <c r="B97" s="55"/>
      <c r="C97" s="171"/>
      <c r="D97" s="171"/>
      <c r="E97" s="168" t="s">
        <v>733</v>
      </c>
      <c r="F97" s="198">
        <f t="shared" si="1"/>
        <v>0</v>
      </c>
      <c r="G97" s="201"/>
      <c r="H97" s="201"/>
    </row>
    <row r="98" spans="1:8" ht="15.75" hidden="1" x14ac:dyDescent="0.25">
      <c r="A98" s="167">
        <v>2313</v>
      </c>
      <c r="B98" s="55" t="s">
        <v>72</v>
      </c>
      <c r="C98" s="171">
        <v>1</v>
      </c>
      <c r="D98" s="171">
        <v>3</v>
      </c>
      <c r="E98" s="168" t="s">
        <v>358</v>
      </c>
      <c r="F98" s="198">
        <f t="shared" si="1"/>
        <v>0</v>
      </c>
      <c r="G98" s="201"/>
      <c r="H98" s="201"/>
    </row>
    <row r="99" spans="1:8" ht="27" hidden="1" x14ac:dyDescent="0.25">
      <c r="A99" s="167"/>
      <c r="B99" s="55"/>
      <c r="C99" s="171"/>
      <c r="D99" s="171"/>
      <c r="E99" s="168" t="s">
        <v>732</v>
      </c>
      <c r="F99" s="198">
        <f t="shared" si="1"/>
        <v>0</v>
      </c>
      <c r="G99" s="201"/>
      <c r="H99" s="201"/>
    </row>
    <row r="100" spans="1:8" ht="15.75" hidden="1" x14ac:dyDescent="0.25">
      <c r="A100" s="167"/>
      <c r="B100" s="55"/>
      <c r="C100" s="171"/>
      <c r="D100" s="171"/>
      <c r="E100" s="168" t="s">
        <v>733</v>
      </c>
      <c r="F100" s="198">
        <f t="shared" si="1"/>
        <v>0</v>
      </c>
      <c r="G100" s="201"/>
      <c r="H100" s="201"/>
    </row>
    <row r="101" spans="1:8" ht="15.75" hidden="1" x14ac:dyDescent="0.25">
      <c r="A101" s="167"/>
      <c r="B101" s="55"/>
      <c r="C101" s="171"/>
      <c r="D101" s="171"/>
      <c r="E101" s="168" t="s">
        <v>733</v>
      </c>
      <c r="F101" s="198">
        <f t="shared" si="1"/>
        <v>0</v>
      </c>
      <c r="G101" s="201"/>
      <c r="H101" s="201"/>
    </row>
    <row r="102" spans="1:8" s="170" customFormat="1" ht="10.5" hidden="1" customHeight="1" x14ac:dyDescent="0.25">
      <c r="A102" s="167"/>
      <c r="B102" s="54"/>
      <c r="C102" s="164"/>
      <c r="D102" s="164"/>
      <c r="E102" s="168" t="s">
        <v>233</v>
      </c>
      <c r="F102" s="198">
        <f t="shared" si="1"/>
        <v>0</v>
      </c>
      <c r="G102" s="202"/>
      <c r="H102" s="202"/>
    </row>
    <row r="103" spans="1:8" ht="15.75" hidden="1" x14ac:dyDescent="0.25">
      <c r="A103" s="167">
        <v>2321</v>
      </c>
      <c r="B103" s="55" t="s">
        <v>72</v>
      </c>
      <c r="C103" s="171">
        <v>2</v>
      </c>
      <c r="D103" s="171">
        <v>1</v>
      </c>
      <c r="E103" s="168" t="s">
        <v>360</v>
      </c>
      <c r="F103" s="198">
        <f t="shared" si="1"/>
        <v>0</v>
      </c>
      <c r="G103" s="201"/>
      <c r="H103" s="201"/>
    </row>
    <row r="104" spans="1:8" ht="27" hidden="1" x14ac:dyDescent="0.25">
      <c r="A104" s="167"/>
      <c r="B104" s="55"/>
      <c r="C104" s="171"/>
      <c r="D104" s="171"/>
      <c r="E104" s="168" t="s">
        <v>732</v>
      </c>
      <c r="F104" s="198">
        <f t="shared" si="1"/>
        <v>0</v>
      </c>
      <c r="G104" s="201"/>
      <c r="H104" s="201"/>
    </row>
    <row r="105" spans="1:8" ht="15.75" hidden="1" x14ac:dyDescent="0.25">
      <c r="A105" s="167"/>
      <c r="B105" s="55"/>
      <c r="C105" s="171"/>
      <c r="D105" s="171"/>
      <c r="E105" s="168" t="s">
        <v>733</v>
      </c>
      <c r="F105" s="198">
        <f t="shared" si="1"/>
        <v>0</v>
      </c>
      <c r="G105" s="201"/>
      <c r="H105" s="201"/>
    </row>
    <row r="106" spans="1:8" ht="15.75" hidden="1" x14ac:dyDescent="0.25">
      <c r="A106" s="167"/>
      <c r="B106" s="55"/>
      <c r="C106" s="171"/>
      <c r="D106" s="171"/>
      <c r="E106" s="168" t="s">
        <v>733</v>
      </c>
      <c r="F106" s="198">
        <f t="shared" si="1"/>
        <v>0</v>
      </c>
      <c r="G106" s="201"/>
      <c r="H106" s="201"/>
    </row>
    <row r="107" spans="1:8" s="170" customFormat="1" ht="15.75" hidden="1" x14ac:dyDescent="0.25">
      <c r="A107" s="167"/>
      <c r="B107" s="54"/>
      <c r="C107" s="164"/>
      <c r="D107" s="164"/>
      <c r="E107" s="168" t="s">
        <v>233</v>
      </c>
      <c r="F107" s="198">
        <f t="shared" si="1"/>
        <v>0</v>
      </c>
      <c r="G107" s="202"/>
      <c r="H107" s="202"/>
    </row>
    <row r="108" spans="1:8" ht="15.75" hidden="1" x14ac:dyDescent="0.25">
      <c r="A108" s="167">
        <v>2331</v>
      </c>
      <c r="B108" s="55" t="s">
        <v>72</v>
      </c>
      <c r="C108" s="171">
        <v>3</v>
      </c>
      <c r="D108" s="171">
        <v>1</v>
      </c>
      <c r="E108" s="168" t="s">
        <v>362</v>
      </c>
      <c r="F108" s="198">
        <f t="shared" ref="F108:F145" si="4">G108+H108</f>
        <v>0</v>
      </c>
      <c r="G108" s="201"/>
      <c r="H108" s="201"/>
    </row>
    <row r="109" spans="1:8" ht="27" hidden="1" x14ac:dyDescent="0.25">
      <c r="A109" s="167"/>
      <c r="B109" s="55"/>
      <c r="C109" s="171"/>
      <c r="D109" s="171"/>
      <c r="E109" s="168" t="s">
        <v>732</v>
      </c>
      <c r="F109" s="198">
        <f t="shared" si="4"/>
        <v>0</v>
      </c>
      <c r="G109" s="201"/>
      <c r="H109" s="201"/>
    </row>
    <row r="110" spans="1:8" ht="15.75" hidden="1" x14ac:dyDescent="0.25">
      <c r="A110" s="167"/>
      <c r="B110" s="55"/>
      <c r="C110" s="171"/>
      <c r="D110" s="171"/>
      <c r="E110" s="168" t="s">
        <v>733</v>
      </c>
      <c r="F110" s="198">
        <f t="shared" si="4"/>
        <v>0</v>
      </c>
      <c r="G110" s="201"/>
      <c r="H110" s="201"/>
    </row>
    <row r="111" spans="1:8" ht="15.75" hidden="1" x14ac:dyDescent="0.25">
      <c r="A111" s="167"/>
      <c r="B111" s="55"/>
      <c r="C111" s="171"/>
      <c r="D111" s="171"/>
      <c r="E111" s="168" t="s">
        <v>733</v>
      </c>
      <c r="F111" s="198">
        <f t="shared" si="4"/>
        <v>0</v>
      </c>
      <c r="G111" s="201"/>
      <c r="H111" s="201"/>
    </row>
    <row r="112" spans="1:8" ht="15.75" hidden="1" x14ac:dyDescent="0.25">
      <c r="A112" s="167">
        <v>2332</v>
      </c>
      <c r="B112" s="55" t="s">
        <v>72</v>
      </c>
      <c r="C112" s="171">
        <v>3</v>
      </c>
      <c r="D112" s="171">
        <v>2</v>
      </c>
      <c r="E112" s="168" t="s">
        <v>363</v>
      </c>
      <c r="F112" s="198">
        <f t="shared" si="4"/>
        <v>0</v>
      </c>
      <c r="G112" s="201"/>
      <c r="H112" s="201"/>
    </row>
    <row r="113" spans="1:8" ht="27" hidden="1" x14ac:dyDescent="0.25">
      <c r="A113" s="167"/>
      <c r="B113" s="55"/>
      <c r="C113" s="171"/>
      <c r="D113" s="171"/>
      <c r="E113" s="168" t="s">
        <v>732</v>
      </c>
      <c r="F113" s="198">
        <f t="shared" si="4"/>
        <v>0</v>
      </c>
      <c r="G113" s="201"/>
      <c r="H113" s="201"/>
    </row>
    <row r="114" spans="1:8" ht="15.75" hidden="1" x14ac:dyDescent="0.25">
      <c r="A114" s="167"/>
      <c r="B114" s="55"/>
      <c r="C114" s="171"/>
      <c r="D114" s="171"/>
      <c r="E114" s="168" t="s">
        <v>733</v>
      </c>
      <c r="F114" s="198">
        <f t="shared" si="4"/>
        <v>0</v>
      </c>
      <c r="G114" s="201"/>
      <c r="H114" s="201"/>
    </row>
    <row r="115" spans="1:8" ht="15.75" hidden="1" x14ac:dyDescent="0.25">
      <c r="A115" s="167"/>
      <c r="B115" s="55"/>
      <c r="C115" s="171"/>
      <c r="D115" s="171"/>
      <c r="E115" s="168" t="s">
        <v>733</v>
      </c>
      <c r="F115" s="198">
        <f t="shared" si="4"/>
        <v>0</v>
      </c>
      <c r="G115" s="201"/>
      <c r="H115" s="201"/>
    </row>
    <row r="116" spans="1:8" ht="15.75" x14ac:dyDescent="0.25">
      <c r="A116" s="167">
        <v>2340</v>
      </c>
      <c r="B116" s="54" t="s">
        <v>72</v>
      </c>
      <c r="C116" s="164">
        <v>4</v>
      </c>
      <c r="D116" s="164">
        <v>0</v>
      </c>
      <c r="E116" s="169" t="s">
        <v>364</v>
      </c>
      <c r="F116" s="198">
        <f t="shared" si="4"/>
        <v>0</v>
      </c>
      <c r="G116" s="201"/>
      <c r="H116" s="201"/>
    </row>
    <row r="117" spans="1:8" s="170" customFormat="1" ht="10.5" hidden="1" customHeight="1" x14ac:dyDescent="0.25">
      <c r="A117" s="167"/>
      <c r="B117" s="54"/>
      <c r="C117" s="164"/>
      <c r="D117" s="164"/>
      <c r="E117" s="168" t="s">
        <v>233</v>
      </c>
      <c r="F117" s="198">
        <f t="shared" si="4"/>
        <v>0</v>
      </c>
      <c r="G117" s="202"/>
      <c r="H117" s="202"/>
    </row>
    <row r="118" spans="1:8" ht="15.75" hidden="1" x14ac:dyDescent="0.25">
      <c r="A118" s="167">
        <v>2341</v>
      </c>
      <c r="B118" s="55" t="s">
        <v>72</v>
      </c>
      <c r="C118" s="171">
        <v>4</v>
      </c>
      <c r="D118" s="171">
        <v>1</v>
      </c>
      <c r="E118" s="168" t="s">
        <v>364</v>
      </c>
      <c r="F118" s="198">
        <f t="shared" si="4"/>
        <v>0</v>
      </c>
      <c r="G118" s="201"/>
      <c r="H118" s="201"/>
    </row>
    <row r="119" spans="1:8" ht="27" hidden="1" x14ac:dyDescent="0.25">
      <c r="A119" s="167"/>
      <c r="B119" s="55"/>
      <c r="C119" s="171"/>
      <c r="D119" s="171"/>
      <c r="E119" s="168" t="s">
        <v>732</v>
      </c>
      <c r="F119" s="198">
        <f t="shared" si="4"/>
        <v>0</v>
      </c>
      <c r="G119" s="201"/>
      <c r="H119" s="201"/>
    </row>
    <row r="120" spans="1:8" ht="15.75" hidden="1" x14ac:dyDescent="0.25">
      <c r="A120" s="167"/>
      <c r="B120" s="55"/>
      <c r="C120" s="171"/>
      <c r="D120" s="171"/>
      <c r="E120" s="168" t="s">
        <v>733</v>
      </c>
      <c r="F120" s="198">
        <f t="shared" si="4"/>
        <v>0</v>
      </c>
      <c r="G120" s="201"/>
      <c r="H120" s="201"/>
    </row>
    <row r="121" spans="1:8" ht="15.75" hidden="1" x14ac:dyDescent="0.25">
      <c r="A121" s="167"/>
      <c r="B121" s="55"/>
      <c r="C121" s="171"/>
      <c r="D121" s="171"/>
      <c r="E121" s="168" t="s">
        <v>733</v>
      </c>
      <c r="F121" s="198">
        <f t="shared" si="4"/>
        <v>0</v>
      </c>
      <c r="G121" s="201"/>
      <c r="H121" s="201"/>
    </row>
    <row r="122" spans="1:8" s="170" customFormat="1" ht="15.75" hidden="1" x14ac:dyDescent="0.25">
      <c r="A122" s="167"/>
      <c r="B122" s="54"/>
      <c r="C122" s="164"/>
      <c r="D122" s="164"/>
      <c r="E122" s="168" t="s">
        <v>233</v>
      </c>
      <c r="F122" s="198">
        <f t="shared" si="4"/>
        <v>0</v>
      </c>
      <c r="G122" s="202"/>
      <c r="H122" s="202"/>
    </row>
    <row r="123" spans="1:8" ht="15.75" hidden="1" x14ac:dyDescent="0.25">
      <c r="A123" s="167">
        <v>2351</v>
      </c>
      <c r="B123" s="55" t="s">
        <v>72</v>
      </c>
      <c r="C123" s="171">
        <v>5</v>
      </c>
      <c r="D123" s="171">
        <v>1</v>
      </c>
      <c r="E123" s="168" t="s">
        <v>366</v>
      </c>
      <c r="F123" s="198">
        <f t="shared" si="4"/>
        <v>0</v>
      </c>
      <c r="G123" s="201"/>
      <c r="H123" s="201"/>
    </row>
    <row r="124" spans="1:8" ht="27" hidden="1" x14ac:dyDescent="0.25">
      <c r="A124" s="167"/>
      <c r="B124" s="55"/>
      <c r="C124" s="171"/>
      <c r="D124" s="171"/>
      <c r="E124" s="168" t="s">
        <v>732</v>
      </c>
      <c r="F124" s="198">
        <f t="shared" si="4"/>
        <v>0</v>
      </c>
      <c r="G124" s="201"/>
      <c r="H124" s="201"/>
    </row>
    <row r="125" spans="1:8" ht="15.75" hidden="1" x14ac:dyDescent="0.25">
      <c r="A125" s="167"/>
      <c r="B125" s="55"/>
      <c r="C125" s="171"/>
      <c r="D125" s="171"/>
      <c r="E125" s="168" t="s">
        <v>733</v>
      </c>
      <c r="F125" s="198">
        <f t="shared" si="4"/>
        <v>0</v>
      </c>
      <c r="G125" s="201"/>
      <c r="H125" s="201"/>
    </row>
    <row r="126" spans="1:8" ht="15.75" hidden="1" x14ac:dyDescent="0.25">
      <c r="A126" s="167"/>
      <c r="B126" s="55"/>
      <c r="C126" s="171"/>
      <c r="D126" s="171"/>
      <c r="E126" s="168" t="s">
        <v>733</v>
      </c>
      <c r="F126" s="198">
        <f t="shared" si="4"/>
        <v>0</v>
      </c>
      <c r="G126" s="201"/>
      <c r="H126" s="201"/>
    </row>
    <row r="127" spans="1:8" s="170" customFormat="1" ht="10.5" hidden="1" customHeight="1" x14ac:dyDescent="0.25">
      <c r="A127" s="167"/>
      <c r="B127" s="54"/>
      <c r="C127" s="164"/>
      <c r="D127" s="164"/>
      <c r="E127" s="168" t="s">
        <v>233</v>
      </c>
      <c r="F127" s="198">
        <f t="shared" si="4"/>
        <v>0</v>
      </c>
      <c r="G127" s="202"/>
      <c r="H127" s="202"/>
    </row>
    <row r="128" spans="1:8" ht="27" hidden="1" x14ac:dyDescent="0.25">
      <c r="A128" s="167">
        <v>2361</v>
      </c>
      <c r="B128" s="55" t="s">
        <v>72</v>
      </c>
      <c r="C128" s="171">
        <v>6</v>
      </c>
      <c r="D128" s="171">
        <v>1</v>
      </c>
      <c r="E128" s="168" t="s">
        <v>367</v>
      </c>
      <c r="F128" s="198">
        <f t="shared" si="4"/>
        <v>0</v>
      </c>
      <c r="G128" s="201"/>
      <c r="H128" s="201"/>
    </row>
    <row r="129" spans="1:8" ht="27" hidden="1" x14ac:dyDescent="0.25">
      <c r="A129" s="167"/>
      <c r="B129" s="55"/>
      <c r="C129" s="171"/>
      <c r="D129" s="171"/>
      <c r="E129" s="168" t="s">
        <v>732</v>
      </c>
      <c r="F129" s="198">
        <f t="shared" si="4"/>
        <v>0</v>
      </c>
      <c r="G129" s="201"/>
      <c r="H129" s="201"/>
    </row>
    <row r="130" spans="1:8" ht="15.75" hidden="1" x14ac:dyDescent="0.25">
      <c r="A130" s="167"/>
      <c r="B130" s="55"/>
      <c r="C130" s="171"/>
      <c r="D130" s="171"/>
      <c r="E130" s="168" t="s">
        <v>733</v>
      </c>
      <c r="F130" s="198">
        <f t="shared" si="4"/>
        <v>0</v>
      </c>
      <c r="G130" s="201"/>
      <c r="H130" s="201"/>
    </row>
    <row r="131" spans="1:8" ht="15.75" hidden="1" x14ac:dyDescent="0.25">
      <c r="A131" s="167"/>
      <c r="B131" s="55"/>
      <c r="C131" s="171"/>
      <c r="D131" s="171"/>
      <c r="E131" s="168" t="s">
        <v>733</v>
      </c>
      <c r="F131" s="198">
        <f t="shared" si="4"/>
        <v>0</v>
      </c>
      <c r="G131" s="201"/>
      <c r="H131" s="201"/>
    </row>
    <row r="132" spans="1:8" ht="29.25" customHeight="1" x14ac:dyDescent="0.25">
      <c r="A132" s="167">
        <v>2370</v>
      </c>
      <c r="B132" s="54" t="s">
        <v>72</v>
      </c>
      <c r="C132" s="164">
        <v>7</v>
      </c>
      <c r="D132" s="164">
        <v>0</v>
      </c>
      <c r="E132" s="169" t="s">
        <v>369</v>
      </c>
      <c r="F132" s="198">
        <f t="shared" si="4"/>
        <v>0</v>
      </c>
      <c r="G132" s="201"/>
      <c r="H132" s="201"/>
    </row>
    <row r="133" spans="1:8" s="170" customFormat="1" ht="15.75" hidden="1" x14ac:dyDescent="0.25">
      <c r="A133" s="167"/>
      <c r="B133" s="54"/>
      <c r="C133" s="164"/>
      <c r="D133" s="164"/>
      <c r="E133" s="168" t="s">
        <v>233</v>
      </c>
      <c r="F133" s="198">
        <f t="shared" si="4"/>
        <v>0</v>
      </c>
      <c r="G133" s="202"/>
      <c r="H133" s="202"/>
    </row>
    <row r="134" spans="1:8" ht="15.75" hidden="1" x14ac:dyDescent="0.25">
      <c r="A134" s="167">
        <v>2371</v>
      </c>
      <c r="B134" s="55" t="s">
        <v>72</v>
      </c>
      <c r="C134" s="171">
        <v>7</v>
      </c>
      <c r="D134" s="171">
        <v>1</v>
      </c>
      <c r="E134" s="168" t="s">
        <v>369</v>
      </c>
      <c r="F134" s="198">
        <f t="shared" si="4"/>
        <v>0</v>
      </c>
      <c r="G134" s="201"/>
      <c r="H134" s="201"/>
    </row>
    <row r="135" spans="1:8" ht="27" hidden="1" x14ac:dyDescent="0.25">
      <c r="A135" s="167"/>
      <c r="B135" s="55"/>
      <c r="C135" s="171"/>
      <c r="D135" s="171"/>
      <c r="E135" s="168" t="s">
        <v>732</v>
      </c>
      <c r="F135" s="198">
        <f t="shared" si="4"/>
        <v>0</v>
      </c>
      <c r="G135" s="201"/>
      <c r="H135" s="201"/>
    </row>
    <row r="136" spans="1:8" ht="15.75" hidden="1" x14ac:dyDescent="0.25">
      <c r="A136" s="167"/>
      <c r="B136" s="55"/>
      <c r="C136" s="171"/>
      <c r="D136" s="171"/>
      <c r="E136" s="168" t="s">
        <v>733</v>
      </c>
      <c r="F136" s="198">
        <f t="shared" si="4"/>
        <v>0</v>
      </c>
      <c r="G136" s="201"/>
      <c r="H136" s="201"/>
    </row>
    <row r="137" spans="1:8" ht="15.75" hidden="1" x14ac:dyDescent="0.25">
      <c r="A137" s="167"/>
      <c r="B137" s="55"/>
      <c r="C137" s="171"/>
      <c r="D137" s="171"/>
      <c r="E137" s="168" t="s">
        <v>733</v>
      </c>
      <c r="F137" s="198">
        <f t="shared" si="4"/>
        <v>0</v>
      </c>
      <c r="G137" s="201"/>
      <c r="H137" s="201"/>
    </row>
    <row r="138" spans="1:8" s="166" customFormat="1" ht="60" customHeight="1" x14ac:dyDescent="0.25">
      <c r="A138" s="163">
        <v>2400</v>
      </c>
      <c r="B138" s="54" t="s">
        <v>73</v>
      </c>
      <c r="C138" s="164">
        <v>0</v>
      </c>
      <c r="D138" s="164">
        <v>0</v>
      </c>
      <c r="E138" s="165" t="s">
        <v>736</v>
      </c>
      <c r="F138" s="205">
        <v>514</v>
      </c>
      <c r="G138" s="206">
        <v>514</v>
      </c>
      <c r="H138" s="206">
        <f>H140+H145+H154+H161+H168+H180+H183+H192+H201</f>
        <v>0</v>
      </c>
    </row>
    <row r="139" spans="1:8" ht="11.25" customHeight="1" x14ac:dyDescent="0.25">
      <c r="A139" s="167"/>
      <c r="B139" s="54"/>
      <c r="C139" s="164"/>
      <c r="D139" s="164"/>
      <c r="E139" s="168" t="s">
        <v>320</v>
      </c>
      <c r="F139" s="198"/>
      <c r="G139" s="201"/>
      <c r="H139" s="201"/>
    </row>
    <row r="140" spans="1:8" ht="30.75" customHeight="1" x14ac:dyDescent="0.2">
      <c r="A140" s="167">
        <v>2410</v>
      </c>
      <c r="B140" s="54" t="s">
        <v>73</v>
      </c>
      <c r="C140" s="164">
        <v>1</v>
      </c>
      <c r="D140" s="164">
        <v>0</v>
      </c>
      <c r="E140" s="169" t="s">
        <v>371</v>
      </c>
      <c r="F140" s="198">
        <f t="shared" si="4"/>
        <v>0</v>
      </c>
      <c r="G140" s="200">
        <f>G141+G143</f>
        <v>0</v>
      </c>
      <c r="H140" s="200">
        <f>H141+H143</f>
        <v>0</v>
      </c>
    </row>
    <row r="141" spans="1:8" ht="32.25" hidden="1" customHeight="1" x14ac:dyDescent="0.2">
      <c r="A141" s="167">
        <v>2411</v>
      </c>
      <c r="B141" s="55" t="s">
        <v>73</v>
      </c>
      <c r="C141" s="171">
        <v>1</v>
      </c>
      <c r="D141" s="171">
        <v>1</v>
      </c>
      <c r="E141" s="168" t="s">
        <v>372</v>
      </c>
      <c r="F141" s="198">
        <f t="shared" ref="F141" si="5">G141+H141</f>
        <v>0</v>
      </c>
      <c r="G141" s="200">
        <f>SUM(G142:G142)</f>
        <v>0</v>
      </c>
      <c r="H141" s="200">
        <f>SUM(H142:H142)</f>
        <v>0</v>
      </c>
    </row>
    <row r="142" spans="1:8" ht="15.75" hidden="1" x14ac:dyDescent="0.25">
      <c r="A142" s="167"/>
      <c r="B142" s="55"/>
      <c r="C142" s="171"/>
      <c r="D142" s="171"/>
      <c r="E142" s="168" t="s">
        <v>733</v>
      </c>
      <c r="F142" s="198">
        <f t="shared" ref="F142:F143" si="6">G142+H142</f>
        <v>0</v>
      </c>
      <c r="G142" s="201"/>
      <c r="H142" s="201"/>
    </row>
    <row r="143" spans="1:8" hidden="1" x14ac:dyDescent="0.2">
      <c r="A143" s="167">
        <v>2412</v>
      </c>
      <c r="B143" s="55" t="s">
        <v>73</v>
      </c>
      <c r="C143" s="171">
        <v>1</v>
      </c>
      <c r="D143" s="171">
        <v>2</v>
      </c>
      <c r="E143" s="168" t="s">
        <v>373</v>
      </c>
      <c r="F143" s="198">
        <f t="shared" si="6"/>
        <v>0</v>
      </c>
      <c r="G143" s="200">
        <f>SUM(G144:G144)</f>
        <v>0</v>
      </c>
      <c r="H143" s="200">
        <f>SUM(H144:H144)</f>
        <v>0</v>
      </c>
    </row>
    <row r="144" spans="1:8" ht="15.75" hidden="1" x14ac:dyDescent="0.25">
      <c r="A144" s="167"/>
      <c r="B144" s="55"/>
      <c r="C144" s="171"/>
      <c r="D144" s="171"/>
      <c r="E144" s="168" t="s">
        <v>733</v>
      </c>
      <c r="F144" s="198">
        <f t="shared" ref="F144" si="7">G144+H144</f>
        <v>0</v>
      </c>
      <c r="G144" s="201"/>
      <c r="H144" s="201"/>
    </row>
    <row r="145" spans="1:8" ht="31.5" customHeight="1" x14ac:dyDescent="0.2">
      <c r="A145" s="167">
        <v>2420</v>
      </c>
      <c r="B145" s="54" t="s">
        <v>73</v>
      </c>
      <c r="C145" s="164">
        <v>2</v>
      </c>
      <c r="D145" s="164">
        <v>0</v>
      </c>
      <c r="E145" s="169" t="s">
        <v>374</v>
      </c>
      <c r="F145" s="198">
        <f t="shared" si="4"/>
        <v>0</v>
      </c>
      <c r="G145" s="200">
        <f>G146+G148+G150+G152</f>
        <v>0</v>
      </c>
      <c r="H145" s="200">
        <f>H146+H148+H150+H152</f>
        <v>0</v>
      </c>
    </row>
    <row r="146" spans="1:8" hidden="1" x14ac:dyDescent="0.2">
      <c r="A146" s="167">
        <v>2421</v>
      </c>
      <c r="B146" s="55" t="s">
        <v>73</v>
      </c>
      <c r="C146" s="171">
        <v>2</v>
      </c>
      <c r="D146" s="171">
        <v>1</v>
      </c>
      <c r="E146" s="168" t="s">
        <v>375</v>
      </c>
      <c r="F146" s="198">
        <f t="shared" ref="F146" si="8">G146+H146</f>
        <v>0</v>
      </c>
      <c r="G146" s="200">
        <f>SUM(G147:G147)</f>
        <v>0</v>
      </c>
      <c r="H146" s="200">
        <f>SUM(H147:H147)</f>
        <v>0</v>
      </c>
    </row>
    <row r="147" spans="1:8" ht="15.75" hidden="1" x14ac:dyDescent="0.25">
      <c r="A147" s="167"/>
      <c r="B147" s="55"/>
      <c r="C147" s="171"/>
      <c r="D147" s="171"/>
      <c r="E147" s="168" t="s">
        <v>733</v>
      </c>
      <c r="F147" s="198">
        <f t="shared" ref="F147:F148" si="9">G147+H147</f>
        <v>0</v>
      </c>
      <c r="G147" s="201"/>
      <c r="H147" s="201"/>
    </row>
    <row r="148" spans="1:8" hidden="1" x14ac:dyDescent="0.2">
      <c r="A148" s="167">
        <v>2422</v>
      </c>
      <c r="B148" s="55" t="s">
        <v>73</v>
      </c>
      <c r="C148" s="171">
        <v>2</v>
      </c>
      <c r="D148" s="171">
        <v>2</v>
      </c>
      <c r="E148" s="168" t="s">
        <v>376</v>
      </c>
      <c r="F148" s="198">
        <f t="shared" si="9"/>
        <v>0</v>
      </c>
      <c r="G148" s="200">
        <f>SUM(G149:G149)</f>
        <v>0</v>
      </c>
      <c r="H148" s="200">
        <f>SUM(H149:H149)</f>
        <v>0</v>
      </c>
    </row>
    <row r="149" spans="1:8" ht="15.75" hidden="1" x14ac:dyDescent="0.25">
      <c r="A149" s="167"/>
      <c r="B149" s="55"/>
      <c r="C149" s="171"/>
      <c r="D149" s="171"/>
      <c r="E149" s="168" t="s">
        <v>733</v>
      </c>
      <c r="F149" s="198">
        <f t="shared" ref="F149:F150" si="10">G149+H149</f>
        <v>0</v>
      </c>
      <c r="G149" s="201"/>
      <c r="H149" s="201"/>
    </row>
    <row r="150" spans="1:8" hidden="1" x14ac:dyDescent="0.2">
      <c r="A150" s="167">
        <v>2423</v>
      </c>
      <c r="B150" s="55" t="s">
        <v>73</v>
      </c>
      <c r="C150" s="171">
        <v>2</v>
      </c>
      <c r="D150" s="171">
        <v>3</v>
      </c>
      <c r="E150" s="168" t="s">
        <v>377</v>
      </c>
      <c r="F150" s="198">
        <f t="shared" si="10"/>
        <v>0</v>
      </c>
      <c r="G150" s="200">
        <f>SUM(G151:G151)</f>
        <v>0</v>
      </c>
      <c r="H150" s="200">
        <f>SUM(H151:H151)</f>
        <v>0</v>
      </c>
    </row>
    <row r="151" spans="1:8" ht="15.75" hidden="1" x14ac:dyDescent="0.25">
      <c r="A151" s="167"/>
      <c r="B151" s="55"/>
      <c r="C151" s="171"/>
      <c r="D151" s="171"/>
      <c r="E151" s="168" t="s">
        <v>733</v>
      </c>
      <c r="F151" s="198">
        <f t="shared" ref="F151:F152" si="11">G151+H151</f>
        <v>0</v>
      </c>
      <c r="G151" s="201"/>
      <c r="H151" s="201"/>
    </row>
    <row r="152" spans="1:8" hidden="1" x14ac:dyDescent="0.2">
      <c r="A152" s="167">
        <v>2424</v>
      </c>
      <c r="B152" s="55" t="s">
        <v>73</v>
      </c>
      <c r="C152" s="171">
        <v>2</v>
      </c>
      <c r="D152" s="171">
        <v>4</v>
      </c>
      <c r="E152" s="168" t="s">
        <v>378</v>
      </c>
      <c r="F152" s="198">
        <f t="shared" si="11"/>
        <v>0</v>
      </c>
      <c r="G152" s="200">
        <f>SUM(G153:G153)</f>
        <v>0</v>
      </c>
      <c r="H152" s="200">
        <f>SUM(H153:H153)</f>
        <v>0</v>
      </c>
    </row>
    <row r="153" spans="1:8" ht="15.75" hidden="1" x14ac:dyDescent="0.25">
      <c r="A153" s="167"/>
      <c r="B153" s="55"/>
      <c r="C153" s="171"/>
      <c r="D153" s="171"/>
      <c r="E153" s="168" t="s">
        <v>733</v>
      </c>
      <c r="F153" s="198">
        <f t="shared" ref="F153:F154" si="12">G153+H153</f>
        <v>0</v>
      </c>
      <c r="G153" s="201"/>
      <c r="H153" s="201"/>
    </row>
    <row r="154" spans="1:8" ht="14.25" customHeight="1" x14ac:dyDescent="0.2">
      <c r="A154" s="167">
        <v>2430</v>
      </c>
      <c r="B154" s="54" t="s">
        <v>73</v>
      </c>
      <c r="C154" s="164">
        <v>3</v>
      </c>
      <c r="D154" s="164">
        <v>0</v>
      </c>
      <c r="E154" s="169" t="s">
        <v>379</v>
      </c>
      <c r="F154" s="198">
        <f t="shared" si="12"/>
        <v>0</v>
      </c>
      <c r="G154" s="200">
        <f>G155+G157+G159</f>
        <v>0</v>
      </c>
      <c r="H154" s="200">
        <f>H155+H157+H159</f>
        <v>0</v>
      </c>
    </row>
    <row r="155" spans="1:8" hidden="1" x14ac:dyDescent="0.2">
      <c r="A155" s="167">
        <v>2431</v>
      </c>
      <c r="B155" s="55" t="s">
        <v>73</v>
      </c>
      <c r="C155" s="171">
        <v>3</v>
      </c>
      <c r="D155" s="171">
        <v>1</v>
      </c>
      <c r="E155" s="168" t="s">
        <v>380</v>
      </c>
      <c r="F155" s="198">
        <f t="shared" ref="F155" si="13">G155+H155</f>
        <v>0</v>
      </c>
      <c r="G155" s="200">
        <f>SUM(G156:G156)</f>
        <v>0</v>
      </c>
      <c r="H155" s="200">
        <f>SUM(H156:H156)</f>
        <v>0</v>
      </c>
    </row>
    <row r="156" spans="1:8" ht="15.75" hidden="1" x14ac:dyDescent="0.25">
      <c r="A156" s="167"/>
      <c r="B156" s="55"/>
      <c r="C156" s="171"/>
      <c r="D156" s="171"/>
      <c r="E156" s="168" t="s">
        <v>733</v>
      </c>
      <c r="F156" s="198">
        <f t="shared" ref="F156" si="14">G156+H156</f>
        <v>0</v>
      </c>
      <c r="G156" s="201"/>
      <c r="H156" s="201"/>
    </row>
    <row r="157" spans="1:8" hidden="1" x14ac:dyDescent="0.2">
      <c r="A157" s="167">
        <v>2432</v>
      </c>
      <c r="B157" s="55" t="s">
        <v>73</v>
      </c>
      <c r="C157" s="171">
        <v>3</v>
      </c>
      <c r="D157" s="171">
        <v>2</v>
      </c>
      <c r="E157" s="168" t="s">
        <v>381</v>
      </c>
      <c r="F157" s="198">
        <f t="shared" ref="F157:F184" si="15">G157+H157</f>
        <v>0</v>
      </c>
      <c r="G157" s="200">
        <f>SUM(G158:G158)</f>
        <v>0</v>
      </c>
      <c r="H157" s="200">
        <f>SUM(H158:H158)</f>
        <v>0</v>
      </c>
    </row>
    <row r="158" spans="1:8" ht="15.75" hidden="1" x14ac:dyDescent="0.25">
      <c r="A158" s="167"/>
      <c r="B158" s="55"/>
      <c r="C158" s="171"/>
      <c r="D158" s="171"/>
      <c r="E158" s="168" t="s">
        <v>733</v>
      </c>
      <c r="F158" s="198">
        <f t="shared" ref="F158:F159" si="16">G158+H158</f>
        <v>0</v>
      </c>
      <c r="G158" s="201"/>
      <c r="H158" s="201"/>
    </row>
    <row r="159" spans="1:8" hidden="1" x14ac:dyDescent="0.2">
      <c r="A159" s="167">
        <v>2433</v>
      </c>
      <c r="B159" s="55" t="s">
        <v>73</v>
      </c>
      <c r="C159" s="171">
        <v>3</v>
      </c>
      <c r="D159" s="171">
        <v>3</v>
      </c>
      <c r="E159" s="168" t="s">
        <v>382</v>
      </c>
      <c r="F159" s="198">
        <f t="shared" si="16"/>
        <v>0</v>
      </c>
      <c r="G159" s="200">
        <f>SUM(G160:G160)</f>
        <v>0</v>
      </c>
      <c r="H159" s="200">
        <f>SUM(H160:H160)</f>
        <v>0</v>
      </c>
    </row>
    <row r="160" spans="1:8" ht="15.75" hidden="1" x14ac:dyDescent="0.25">
      <c r="A160" s="167"/>
      <c r="B160" s="55"/>
      <c r="C160" s="171"/>
      <c r="D160" s="171"/>
      <c r="E160" s="168" t="s">
        <v>733</v>
      </c>
      <c r="F160" s="198">
        <f t="shared" ref="F160" si="17">G160+H160</f>
        <v>0</v>
      </c>
      <c r="G160" s="201"/>
      <c r="H160" s="201"/>
    </row>
    <row r="161" spans="1:8" ht="21" customHeight="1" x14ac:dyDescent="0.2">
      <c r="A161" s="167">
        <v>2440</v>
      </c>
      <c r="B161" s="54" t="s">
        <v>73</v>
      </c>
      <c r="C161" s="164">
        <v>4</v>
      </c>
      <c r="D161" s="164">
        <v>0</v>
      </c>
      <c r="E161" s="169" t="s">
        <v>386</v>
      </c>
      <c r="F161" s="198">
        <f t="shared" si="15"/>
        <v>0</v>
      </c>
      <c r="G161" s="200">
        <f>G162+G164+G166</f>
        <v>0</v>
      </c>
      <c r="H161" s="200">
        <f>H162+H164+H166</f>
        <v>0</v>
      </c>
    </row>
    <row r="162" spans="1:8" ht="34.5" hidden="1" customHeight="1" x14ac:dyDescent="0.2">
      <c r="A162" s="167">
        <v>2441</v>
      </c>
      <c r="B162" s="55" t="s">
        <v>73</v>
      </c>
      <c r="C162" s="171">
        <v>4</v>
      </c>
      <c r="D162" s="171">
        <v>1</v>
      </c>
      <c r="E162" s="168" t="s">
        <v>387</v>
      </c>
      <c r="F162" s="198">
        <f t="shared" si="15"/>
        <v>0</v>
      </c>
      <c r="G162" s="200">
        <f>SUM(G163:G163)</f>
        <v>0</v>
      </c>
      <c r="H162" s="200">
        <f>SUM(H163:H163)</f>
        <v>0</v>
      </c>
    </row>
    <row r="163" spans="1:8" ht="15.75" hidden="1" x14ac:dyDescent="0.25">
      <c r="A163" s="167"/>
      <c r="B163" s="55"/>
      <c r="C163" s="171"/>
      <c r="D163" s="171"/>
      <c r="E163" s="168" t="s">
        <v>733</v>
      </c>
      <c r="F163" s="198">
        <f t="shared" ref="F163:F164" si="18">G163+H163</f>
        <v>0</v>
      </c>
      <c r="G163" s="201"/>
      <c r="H163" s="201"/>
    </row>
    <row r="164" spans="1:8" hidden="1" x14ac:dyDescent="0.2">
      <c r="A164" s="167">
        <v>2442</v>
      </c>
      <c r="B164" s="55" t="s">
        <v>73</v>
      </c>
      <c r="C164" s="171">
        <v>4</v>
      </c>
      <c r="D164" s="171">
        <v>2</v>
      </c>
      <c r="E164" s="168" t="s">
        <v>388</v>
      </c>
      <c r="F164" s="198">
        <f t="shared" si="18"/>
        <v>0</v>
      </c>
      <c r="G164" s="200">
        <f>SUM(G165:G165)</f>
        <v>0</v>
      </c>
      <c r="H164" s="200">
        <f>SUM(H165:H165)</f>
        <v>0</v>
      </c>
    </row>
    <row r="165" spans="1:8" ht="15.75" hidden="1" x14ac:dyDescent="0.25">
      <c r="A165" s="167"/>
      <c r="B165" s="55"/>
      <c r="C165" s="171"/>
      <c r="D165" s="171"/>
      <c r="E165" s="168" t="s">
        <v>733</v>
      </c>
      <c r="F165" s="198">
        <f t="shared" ref="F165:F166" si="19">G165+H165</f>
        <v>0</v>
      </c>
      <c r="G165" s="201"/>
      <c r="H165" s="201"/>
    </row>
    <row r="166" spans="1:8" hidden="1" x14ac:dyDescent="0.2">
      <c r="A166" s="167">
        <v>2443</v>
      </c>
      <c r="B166" s="55" t="s">
        <v>73</v>
      </c>
      <c r="C166" s="171">
        <v>4</v>
      </c>
      <c r="D166" s="171">
        <v>3</v>
      </c>
      <c r="E166" s="168" t="s">
        <v>389</v>
      </c>
      <c r="F166" s="198">
        <f t="shared" si="19"/>
        <v>0</v>
      </c>
      <c r="G166" s="200">
        <f>SUM(G167:G167)</f>
        <v>0</v>
      </c>
      <c r="H166" s="200">
        <f>SUM(H167:H167)</f>
        <v>0</v>
      </c>
    </row>
    <row r="167" spans="1:8" ht="15.75" hidden="1" x14ac:dyDescent="0.25">
      <c r="A167" s="167"/>
      <c r="B167" s="55"/>
      <c r="C167" s="171"/>
      <c r="D167" s="171"/>
      <c r="E167" s="168" t="s">
        <v>733</v>
      </c>
      <c r="F167" s="198">
        <f t="shared" ref="F167" si="20">G167+H167</f>
        <v>0</v>
      </c>
      <c r="G167" s="201"/>
      <c r="H167" s="201"/>
    </row>
    <row r="168" spans="1:8" x14ac:dyDescent="0.2">
      <c r="A168" s="167">
        <v>2450</v>
      </c>
      <c r="B168" s="54" t="s">
        <v>73</v>
      </c>
      <c r="C168" s="164">
        <v>5</v>
      </c>
      <c r="D168" s="164">
        <v>0</v>
      </c>
      <c r="E168" s="169" t="s">
        <v>390</v>
      </c>
      <c r="F168" s="198">
        <v>514</v>
      </c>
      <c r="G168" s="200">
        <v>514</v>
      </c>
      <c r="H168" s="200">
        <f>H169+H172+H174+H176+H178</f>
        <v>0</v>
      </c>
    </row>
    <row r="169" spans="1:8" ht="21.75" customHeight="1" x14ac:dyDescent="0.2">
      <c r="A169" s="167">
        <v>2451</v>
      </c>
      <c r="B169" s="55" t="s">
        <v>73</v>
      </c>
      <c r="C169" s="171">
        <v>5</v>
      </c>
      <c r="D169" s="171">
        <v>1</v>
      </c>
      <c r="E169" s="168" t="s">
        <v>391</v>
      </c>
      <c r="F169" s="198"/>
      <c r="G169" s="200"/>
      <c r="H169" s="200">
        <f>SUM(H170:H171)</f>
        <v>0</v>
      </c>
    </row>
    <row r="170" spans="1:8" ht="15" customHeight="1" x14ac:dyDescent="0.25">
      <c r="A170" s="167"/>
      <c r="B170" s="55"/>
      <c r="C170" s="171"/>
      <c r="D170" s="171"/>
      <c r="E170" s="168" t="s">
        <v>787</v>
      </c>
      <c r="F170" s="198">
        <v>514</v>
      </c>
      <c r="G170" s="201">
        <v>514</v>
      </c>
      <c r="H170" s="201"/>
    </row>
    <row r="171" spans="1:8" ht="15.75" hidden="1" x14ac:dyDescent="0.25">
      <c r="A171" s="167"/>
      <c r="B171" s="55"/>
      <c r="C171" s="171"/>
      <c r="D171" s="171"/>
      <c r="E171" s="168" t="s">
        <v>733</v>
      </c>
      <c r="F171" s="198">
        <f t="shared" ref="F171:F172" si="21">G171+H171</f>
        <v>0</v>
      </c>
      <c r="G171" s="201"/>
      <c r="H171" s="201"/>
    </row>
    <row r="172" spans="1:8" hidden="1" x14ac:dyDescent="0.2">
      <c r="A172" s="167">
        <v>2452</v>
      </c>
      <c r="B172" s="55" t="s">
        <v>73</v>
      </c>
      <c r="C172" s="171">
        <v>5</v>
      </c>
      <c r="D172" s="171">
        <v>2</v>
      </c>
      <c r="E172" s="168" t="s">
        <v>392</v>
      </c>
      <c r="F172" s="198">
        <f t="shared" si="21"/>
        <v>0</v>
      </c>
      <c r="G172" s="200">
        <f>SUM(G173:G173)</f>
        <v>0</v>
      </c>
      <c r="H172" s="200">
        <f>SUM(H173:H173)</f>
        <v>0</v>
      </c>
    </row>
    <row r="173" spans="1:8" ht="15.75" hidden="1" x14ac:dyDescent="0.25">
      <c r="A173" s="167"/>
      <c r="B173" s="55"/>
      <c r="C173" s="171"/>
      <c r="D173" s="171"/>
      <c r="E173" s="168" t="s">
        <v>733</v>
      </c>
      <c r="F173" s="198">
        <f t="shared" ref="F173:F174" si="22">G173+H173</f>
        <v>0</v>
      </c>
      <c r="G173" s="201"/>
      <c r="H173" s="201"/>
    </row>
    <row r="174" spans="1:8" hidden="1" x14ac:dyDescent="0.2">
      <c r="A174" s="167">
        <v>2453</v>
      </c>
      <c r="B174" s="55" t="s">
        <v>73</v>
      </c>
      <c r="C174" s="171">
        <v>5</v>
      </c>
      <c r="D174" s="171">
        <v>3</v>
      </c>
      <c r="E174" s="168" t="s">
        <v>393</v>
      </c>
      <c r="F174" s="198">
        <f t="shared" si="22"/>
        <v>0</v>
      </c>
      <c r="G174" s="200">
        <f>SUM(G175:G175)</f>
        <v>0</v>
      </c>
      <c r="H174" s="200">
        <f>SUM(H175:H175)</f>
        <v>0</v>
      </c>
    </row>
    <row r="175" spans="1:8" ht="15.75" hidden="1" x14ac:dyDescent="0.25">
      <c r="A175" s="167"/>
      <c r="B175" s="55"/>
      <c r="C175" s="171"/>
      <c r="D175" s="171"/>
      <c r="E175" s="168" t="s">
        <v>733</v>
      </c>
      <c r="F175" s="198">
        <f t="shared" ref="F175:F176" si="23">G175+H175</f>
        <v>0</v>
      </c>
      <c r="G175" s="201"/>
      <c r="H175" s="201"/>
    </row>
    <row r="176" spans="1:8" hidden="1" x14ac:dyDescent="0.2">
      <c r="A176" s="167">
        <v>2454</v>
      </c>
      <c r="B176" s="55" t="s">
        <v>73</v>
      </c>
      <c r="C176" s="171">
        <v>5</v>
      </c>
      <c r="D176" s="171">
        <v>4</v>
      </c>
      <c r="E176" s="168" t="s">
        <v>394</v>
      </c>
      <c r="F176" s="198">
        <f t="shared" si="23"/>
        <v>0</v>
      </c>
      <c r="G176" s="200">
        <f>SUM(G177:G177)</f>
        <v>0</v>
      </c>
      <c r="H176" s="200">
        <f>SUM(H177:H177)</f>
        <v>0</v>
      </c>
    </row>
    <row r="177" spans="1:8" ht="15.75" hidden="1" x14ac:dyDescent="0.25">
      <c r="A177" s="167"/>
      <c r="B177" s="55"/>
      <c r="C177" s="171"/>
      <c r="D177" s="171"/>
      <c r="E177" s="168" t="s">
        <v>733</v>
      </c>
      <c r="F177" s="198">
        <f t="shared" ref="F177:F178" si="24">G177+H177</f>
        <v>0</v>
      </c>
      <c r="G177" s="201"/>
      <c r="H177" s="201"/>
    </row>
    <row r="178" spans="1:8" hidden="1" x14ac:dyDescent="0.2">
      <c r="A178" s="167">
        <v>2455</v>
      </c>
      <c r="B178" s="55" t="s">
        <v>73</v>
      </c>
      <c r="C178" s="171">
        <v>5</v>
      </c>
      <c r="D178" s="171">
        <v>5</v>
      </c>
      <c r="E178" s="168" t="s">
        <v>395</v>
      </c>
      <c r="F178" s="198">
        <f t="shared" si="24"/>
        <v>0</v>
      </c>
      <c r="G178" s="200">
        <f>SUM(G179:G179)</f>
        <v>0</v>
      </c>
      <c r="H178" s="200">
        <f>SUM(H179:H179)</f>
        <v>0</v>
      </c>
    </row>
    <row r="179" spans="1:8" ht="15.75" hidden="1" x14ac:dyDescent="0.25">
      <c r="A179" s="167"/>
      <c r="B179" s="55"/>
      <c r="C179" s="171"/>
      <c r="D179" s="171"/>
      <c r="E179" s="168" t="s">
        <v>733</v>
      </c>
      <c r="F179" s="198">
        <f t="shared" ref="F179" si="25">G179+H179</f>
        <v>0</v>
      </c>
      <c r="G179" s="201"/>
      <c r="H179" s="201"/>
    </row>
    <row r="180" spans="1:8" ht="13.5" customHeight="1" x14ac:dyDescent="0.2">
      <c r="A180" s="167">
        <v>2460</v>
      </c>
      <c r="B180" s="54" t="s">
        <v>73</v>
      </c>
      <c r="C180" s="164">
        <v>6</v>
      </c>
      <c r="D180" s="164">
        <v>0</v>
      </c>
      <c r="E180" s="169" t="s">
        <v>396</v>
      </c>
      <c r="F180" s="198">
        <f t="shared" si="15"/>
        <v>0</v>
      </c>
      <c r="G180" s="200">
        <f>G181</f>
        <v>0</v>
      </c>
      <c r="H180" s="200">
        <f>H181</f>
        <v>0</v>
      </c>
    </row>
    <row r="181" spans="1:8" hidden="1" x14ac:dyDescent="0.2">
      <c r="A181" s="167">
        <v>2461</v>
      </c>
      <c r="B181" s="55" t="s">
        <v>73</v>
      </c>
      <c r="C181" s="171">
        <v>6</v>
      </c>
      <c r="D181" s="171">
        <v>1</v>
      </c>
      <c r="E181" s="168" t="s">
        <v>397</v>
      </c>
      <c r="F181" s="198">
        <f t="shared" si="15"/>
        <v>0</v>
      </c>
      <c r="G181" s="200">
        <f>SUM(G182:G182)</f>
        <v>0</v>
      </c>
      <c r="H181" s="200">
        <f>SUM(H182:H182)</f>
        <v>0</v>
      </c>
    </row>
    <row r="182" spans="1:8" ht="15.75" hidden="1" x14ac:dyDescent="0.25">
      <c r="A182" s="167"/>
      <c r="B182" s="55"/>
      <c r="C182" s="171"/>
      <c r="D182" s="171"/>
      <c r="E182" s="168" t="s">
        <v>733</v>
      </c>
      <c r="F182" s="198">
        <f t="shared" ref="F182" si="26">G182+H182</f>
        <v>0</v>
      </c>
      <c r="G182" s="201"/>
      <c r="H182" s="201"/>
    </row>
    <row r="183" spans="1:8" x14ac:dyDescent="0.2">
      <c r="A183" s="167">
        <v>2470</v>
      </c>
      <c r="B183" s="54" t="s">
        <v>73</v>
      </c>
      <c r="C183" s="164">
        <v>7</v>
      </c>
      <c r="D183" s="164">
        <v>0</v>
      </c>
      <c r="E183" s="169" t="s">
        <v>398</v>
      </c>
      <c r="F183" s="198">
        <f t="shared" si="15"/>
        <v>0</v>
      </c>
      <c r="G183" s="200">
        <f>G184+G186+G188+G190</f>
        <v>0</v>
      </c>
      <c r="H183" s="200">
        <f>H184+H186+H188+H190</f>
        <v>0</v>
      </c>
    </row>
    <row r="184" spans="1:8" ht="33.75" hidden="1" customHeight="1" x14ac:dyDescent="0.2">
      <c r="A184" s="167">
        <v>2471</v>
      </c>
      <c r="B184" s="55" t="s">
        <v>73</v>
      </c>
      <c r="C184" s="171">
        <v>7</v>
      </c>
      <c r="D184" s="171">
        <v>1</v>
      </c>
      <c r="E184" s="168" t="s">
        <v>399</v>
      </c>
      <c r="F184" s="198">
        <f t="shared" si="15"/>
        <v>0</v>
      </c>
      <c r="G184" s="200">
        <f>SUM(G185:G185)</f>
        <v>0</v>
      </c>
      <c r="H184" s="200">
        <f>SUM(H185:H185)</f>
        <v>0</v>
      </c>
    </row>
    <row r="185" spans="1:8" ht="15.75" hidden="1" x14ac:dyDescent="0.25">
      <c r="A185" s="167"/>
      <c r="B185" s="55"/>
      <c r="C185" s="171"/>
      <c r="D185" s="171"/>
      <c r="E185" s="168" t="s">
        <v>733</v>
      </c>
      <c r="F185" s="198">
        <f t="shared" ref="F185:F186" si="27">G185+H185</f>
        <v>0</v>
      </c>
      <c r="G185" s="201"/>
      <c r="H185" s="201"/>
    </row>
    <row r="186" spans="1:8" hidden="1" x14ac:dyDescent="0.2">
      <c r="A186" s="167">
        <v>2472</v>
      </c>
      <c r="B186" s="55" t="s">
        <v>73</v>
      </c>
      <c r="C186" s="171">
        <v>7</v>
      </c>
      <c r="D186" s="171">
        <v>2</v>
      </c>
      <c r="E186" s="168" t="s">
        <v>400</v>
      </c>
      <c r="F186" s="198">
        <f t="shared" si="27"/>
        <v>0</v>
      </c>
      <c r="G186" s="200">
        <f>SUM(G187:G187)</f>
        <v>0</v>
      </c>
      <c r="H186" s="200">
        <f>SUM(H187:H187)</f>
        <v>0</v>
      </c>
    </row>
    <row r="187" spans="1:8" ht="15.75" hidden="1" x14ac:dyDescent="0.25">
      <c r="A187" s="167"/>
      <c r="B187" s="55"/>
      <c r="C187" s="171"/>
      <c r="D187" s="171"/>
      <c r="E187" s="168" t="s">
        <v>733</v>
      </c>
      <c r="F187" s="198">
        <f t="shared" ref="F187:F188" si="28">G187+H187</f>
        <v>0</v>
      </c>
      <c r="G187" s="201"/>
      <c r="H187" s="201"/>
    </row>
    <row r="188" spans="1:8" hidden="1" x14ac:dyDescent="0.2">
      <c r="A188" s="167">
        <v>2473</v>
      </c>
      <c r="B188" s="55" t="s">
        <v>73</v>
      </c>
      <c r="C188" s="171">
        <v>7</v>
      </c>
      <c r="D188" s="171">
        <v>3</v>
      </c>
      <c r="E188" s="168" t="s">
        <v>401</v>
      </c>
      <c r="F188" s="198">
        <f t="shared" si="28"/>
        <v>0</v>
      </c>
      <c r="G188" s="200">
        <f>SUM(G189:G189)</f>
        <v>0</v>
      </c>
      <c r="H188" s="200">
        <f>SUM(H189:H189)</f>
        <v>0</v>
      </c>
    </row>
    <row r="189" spans="1:8" ht="15.75" hidden="1" x14ac:dyDescent="0.25">
      <c r="A189" s="167"/>
      <c r="B189" s="55"/>
      <c r="C189" s="171"/>
      <c r="D189" s="171"/>
      <c r="E189" s="168" t="s">
        <v>733</v>
      </c>
      <c r="F189" s="198">
        <f t="shared" ref="F189:F190" si="29">G189+H189</f>
        <v>0</v>
      </c>
      <c r="G189" s="201"/>
      <c r="H189" s="201"/>
    </row>
    <row r="190" spans="1:8" hidden="1" x14ac:dyDescent="0.2">
      <c r="A190" s="167">
        <v>2474</v>
      </c>
      <c r="B190" s="55" t="s">
        <v>73</v>
      </c>
      <c r="C190" s="171">
        <v>7</v>
      </c>
      <c r="D190" s="171">
        <v>4</v>
      </c>
      <c r="E190" s="168" t="s">
        <v>402</v>
      </c>
      <c r="F190" s="198">
        <f t="shared" si="29"/>
        <v>0</v>
      </c>
      <c r="G190" s="200">
        <f>SUM(G191:G191)</f>
        <v>0</v>
      </c>
      <c r="H190" s="200">
        <f>SUM(H191:H191)</f>
        <v>0</v>
      </c>
    </row>
    <row r="191" spans="1:8" ht="15.75" hidden="1" x14ac:dyDescent="0.25">
      <c r="A191" s="167"/>
      <c r="B191" s="55"/>
      <c r="C191" s="171"/>
      <c r="D191" s="171"/>
      <c r="E191" s="168" t="s">
        <v>733</v>
      </c>
      <c r="F191" s="198">
        <f t="shared" ref="F191" si="30">G191+H191</f>
        <v>0</v>
      </c>
      <c r="G191" s="201"/>
      <c r="H191" s="201"/>
    </row>
    <row r="192" spans="1:8" ht="30" customHeight="1" x14ac:dyDescent="0.2">
      <c r="A192" s="167">
        <v>2480</v>
      </c>
      <c r="B192" s="54" t="s">
        <v>73</v>
      </c>
      <c r="C192" s="164">
        <v>8</v>
      </c>
      <c r="D192" s="164">
        <v>0</v>
      </c>
      <c r="E192" s="169" t="s">
        <v>403</v>
      </c>
      <c r="F192" s="198">
        <f t="shared" ref="F192:F225" si="31">G192+H192</f>
        <v>0</v>
      </c>
      <c r="G192" s="200">
        <f>G193+G195+G197+G199</f>
        <v>0</v>
      </c>
      <c r="H192" s="200">
        <f>H193+H195+H197+H199</f>
        <v>0</v>
      </c>
    </row>
    <row r="193" spans="1:8" ht="46.5" hidden="1" customHeight="1" x14ac:dyDescent="0.2">
      <c r="A193" s="167">
        <v>2481</v>
      </c>
      <c r="B193" s="55" t="s">
        <v>73</v>
      </c>
      <c r="C193" s="171">
        <v>8</v>
      </c>
      <c r="D193" s="171">
        <v>1</v>
      </c>
      <c r="E193" s="168" t="s">
        <v>404</v>
      </c>
      <c r="F193" s="198">
        <f t="shared" si="31"/>
        <v>0</v>
      </c>
      <c r="G193" s="200">
        <f>SUM(G194:G194)</f>
        <v>0</v>
      </c>
      <c r="H193" s="200">
        <f>SUM(H194:H194)</f>
        <v>0</v>
      </c>
    </row>
    <row r="194" spans="1:8" ht="15.75" hidden="1" x14ac:dyDescent="0.25">
      <c r="A194" s="167"/>
      <c r="B194" s="55"/>
      <c r="C194" s="171"/>
      <c r="D194" s="171"/>
      <c r="E194" s="168" t="s">
        <v>733</v>
      </c>
      <c r="F194" s="198">
        <f t="shared" ref="F194:F195" si="32">G194+H194</f>
        <v>0</v>
      </c>
      <c r="G194" s="201"/>
      <c r="H194" s="201"/>
    </row>
    <row r="195" spans="1:8" ht="47.25" hidden="1" customHeight="1" x14ac:dyDescent="0.2">
      <c r="A195" s="167">
        <v>2482</v>
      </c>
      <c r="B195" s="55" t="s">
        <v>73</v>
      </c>
      <c r="C195" s="171">
        <v>8</v>
      </c>
      <c r="D195" s="171">
        <v>2</v>
      </c>
      <c r="E195" s="168" t="s">
        <v>405</v>
      </c>
      <c r="F195" s="198">
        <f t="shared" si="32"/>
        <v>0</v>
      </c>
      <c r="G195" s="200">
        <f>SUM(G196:G196)</f>
        <v>0</v>
      </c>
      <c r="H195" s="200">
        <f>SUM(H196:H196)</f>
        <v>0</v>
      </c>
    </row>
    <row r="196" spans="1:8" ht="15.75" hidden="1" x14ac:dyDescent="0.25">
      <c r="A196" s="167"/>
      <c r="B196" s="55"/>
      <c r="C196" s="171"/>
      <c r="D196" s="171"/>
      <c r="E196" s="168" t="s">
        <v>733</v>
      </c>
      <c r="F196" s="198">
        <f t="shared" ref="F196:F197" si="33">G196+H196</f>
        <v>0</v>
      </c>
      <c r="G196" s="201"/>
      <c r="H196" s="201"/>
    </row>
    <row r="197" spans="1:8" ht="34.5" hidden="1" customHeight="1" x14ac:dyDescent="0.2">
      <c r="A197" s="167">
        <v>2483</v>
      </c>
      <c r="B197" s="55" t="s">
        <v>73</v>
      </c>
      <c r="C197" s="171">
        <v>8</v>
      </c>
      <c r="D197" s="171">
        <v>3</v>
      </c>
      <c r="E197" s="168" t="s">
        <v>406</v>
      </c>
      <c r="F197" s="198">
        <f t="shared" si="33"/>
        <v>0</v>
      </c>
      <c r="G197" s="200">
        <f>SUM(G198:G198)</f>
        <v>0</v>
      </c>
      <c r="H197" s="200">
        <f>SUM(H198:H198)</f>
        <v>0</v>
      </c>
    </row>
    <row r="198" spans="1:8" ht="15.75" hidden="1" x14ac:dyDescent="0.25">
      <c r="A198" s="167"/>
      <c r="B198" s="55"/>
      <c r="C198" s="171"/>
      <c r="D198" s="171"/>
      <c r="E198" s="168" t="s">
        <v>733</v>
      </c>
      <c r="F198" s="198">
        <f t="shared" ref="F198:F199" si="34">G198+H198</f>
        <v>0</v>
      </c>
      <c r="G198" s="201"/>
      <c r="H198" s="201"/>
    </row>
    <row r="199" spans="1:8" ht="50.25" hidden="1" customHeight="1" x14ac:dyDescent="0.2">
      <c r="A199" s="167">
        <v>2484</v>
      </c>
      <c r="B199" s="55" t="s">
        <v>73</v>
      </c>
      <c r="C199" s="171">
        <v>8</v>
      </c>
      <c r="D199" s="171">
        <v>4</v>
      </c>
      <c r="E199" s="168" t="s">
        <v>407</v>
      </c>
      <c r="F199" s="198">
        <f t="shared" si="34"/>
        <v>0</v>
      </c>
      <c r="G199" s="200">
        <f>SUM(G200:G200)</f>
        <v>0</v>
      </c>
      <c r="H199" s="200">
        <f>SUM(H200:H200)</f>
        <v>0</v>
      </c>
    </row>
    <row r="200" spans="1:8" ht="15.75" hidden="1" x14ac:dyDescent="0.25">
      <c r="A200" s="167"/>
      <c r="B200" s="55"/>
      <c r="C200" s="171"/>
      <c r="D200" s="171"/>
      <c r="E200" s="168" t="s">
        <v>733</v>
      </c>
      <c r="F200" s="198">
        <f t="shared" ref="F200" si="35">G200+H200</f>
        <v>0</v>
      </c>
      <c r="G200" s="201"/>
      <c r="H200" s="201"/>
    </row>
    <row r="201" spans="1:8" ht="20.25" customHeight="1" x14ac:dyDescent="0.2">
      <c r="A201" s="167">
        <v>2490</v>
      </c>
      <c r="B201" s="54" t="s">
        <v>73</v>
      </c>
      <c r="C201" s="164">
        <v>9</v>
      </c>
      <c r="D201" s="164">
        <v>0</v>
      </c>
      <c r="E201" s="169" t="s">
        <v>412</v>
      </c>
      <c r="F201" s="198">
        <f t="shared" si="31"/>
        <v>0</v>
      </c>
      <c r="G201" s="200">
        <f>G203</f>
        <v>0</v>
      </c>
      <c r="H201" s="200">
        <f>H203</f>
        <v>0</v>
      </c>
    </row>
    <row r="202" spans="1:8" s="170" customFormat="1" ht="10.5" hidden="1" customHeight="1" x14ac:dyDescent="0.25">
      <c r="A202" s="167"/>
      <c r="B202" s="54"/>
      <c r="C202" s="164"/>
      <c r="D202" s="164"/>
      <c r="E202" s="168" t="s">
        <v>233</v>
      </c>
      <c r="F202" s="198"/>
      <c r="G202" s="202"/>
      <c r="H202" s="202"/>
    </row>
    <row r="203" spans="1:8" hidden="1" x14ac:dyDescent="0.2">
      <c r="A203" s="167">
        <v>2491</v>
      </c>
      <c r="B203" s="55" t="s">
        <v>73</v>
      </c>
      <c r="C203" s="171">
        <v>9</v>
      </c>
      <c r="D203" s="171">
        <v>1</v>
      </c>
      <c r="E203" s="168" t="s">
        <v>412</v>
      </c>
      <c r="F203" s="198">
        <f t="shared" si="31"/>
        <v>0</v>
      </c>
      <c r="G203" s="200">
        <f>SUM(G204:G204)</f>
        <v>0</v>
      </c>
      <c r="H203" s="200">
        <f>SUM(H204:H204)</f>
        <v>0</v>
      </c>
    </row>
    <row r="204" spans="1:8" ht="15.75" hidden="1" x14ac:dyDescent="0.25">
      <c r="A204" s="167"/>
      <c r="B204" s="55"/>
      <c r="C204" s="171"/>
      <c r="D204" s="171"/>
      <c r="E204" s="168" t="s">
        <v>733</v>
      </c>
      <c r="F204" s="198">
        <f t="shared" ref="F204" si="36">G204+H204</f>
        <v>0</v>
      </c>
      <c r="G204" s="201"/>
      <c r="H204" s="201"/>
    </row>
    <row r="205" spans="1:8" s="166" customFormat="1" ht="30" x14ac:dyDescent="0.25">
      <c r="A205" s="163">
        <v>2500</v>
      </c>
      <c r="B205" s="54" t="s">
        <v>74</v>
      </c>
      <c r="C205" s="164">
        <v>0</v>
      </c>
      <c r="D205" s="164">
        <v>0</v>
      </c>
      <c r="E205" s="165" t="s">
        <v>737</v>
      </c>
      <c r="F205" s="205" t="s">
        <v>801</v>
      </c>
      <c r="G205" s="206" t="s">
        <v>801</v>
      </c>
      <c r="H205" s="206">
        <f>H207+H212+H216+H221+H225+H228</f>
        <v>0</v>
      </c>
    </row>
    <row r="206" spans="1:8" ht="11.25" customHeight="1" x14ac:dyDescent="0.25">
      <c r="A206" s="167"/>
      <c r="B206" s="54"/>
      <c r="C206" s="164"/>
      <c r="D206" s="164"/>
      <c r="E206" s="168" t="s">
        <v>320</v>
      </c>
      <c r="F206" s="198"/>
      <c r="G206" s="201"/>
      <c r="H206" s="201"/>
    </row>
    <row r="207" spans="1:8" x14ac:dyDescent="0.2">
      <c r="A207" s="167">
        <v>2510</v>
      </c>
      <c r="B207" s="54" t="s">
        <v>74</v>
      </c>
      <c r="C207" s="164">
        <v>1</v>
      </c>
      <c r="D207" s="164">
        <v>0</v>
      </c>
      <c r="E207" s="169" t="s">
        <v>780</v>
      </c>
      <c r="F207" s="198" t="s">
        <v>801</v>
      </c>
      <c r="G207" s="200" t="s">
        <v>801</v>
      </c>
      <c r="H207" s="200">
        <f>H209</f>
        <v>0</v>
      </c>
    </row>
    <row r="208" spans="1:8" s="170" customFormat="1" ht="10.5" customHeight="1" x14ac:dyDescent="0.25">
      <c r="A208" s="167"/>
      <c r="B208" s="54"/>
      <c r="C208" s="164"/>
      <c r="D208" s="164"/>
      <c r="E208" s="168" t="s">
        <v>233</v>
      </c>
      <c r="F208" s="198"/>
      <c r="G208" s="202"/>
      <c r="H208" s="202"/>
    </row>
    <row r="209" spans="1:8" x14ac:dyDescent="0.2">
      <c r="A209" s="167">
        <v>2511</v>
      </c>
      <c r="B209" s="55" t="s">
        <v>74</v>
      </c>
      <c r="C209" s="171">
        <v>1</v>
      </c>
      <c r="D209" s="171">
        <v>1</v>
      </c>
      <c r="E209" s="168" t="s">
        <v>414</v>
      </c>
      <c r="F209" s="198">
        <v>400</v>
      </c>
      <c r="G209" s="200" t="s">
        <v>801</v>
      </c>
      <c r="H209" s="200">
        <f>SUM(H210:H211)</f>
        <v>0</v>
      </c>
    </row>
    <row r="210" spans="1:8" ht="22.5" customHeight="1" x14ac:dyDescent="0.25">
      <c r="A210" s="167"/>
      <c r="B210" s="55"/>
      <c r="C210" s="171"/>
      <c r="D210" s="171"/>
      <c r="E210" s="168" t="s">
        <v>733</v>
      </c>
      <c r="F210" s="198">
        <v>400</v>
      </c>
      <c r="G210" s="201">
        <v>400</v>
      </c>
      <c r="H210" s="201"/>
    </row>
    <row r="211" spans="1:8" ht="15.75" hidden="1" x14ac:dyDescent="0.25">
      <c r="A211" s="167"/>
      <c r="B211" s="55"/>
      <c r="C211" s="171"/>
      <c r="D211" s="171"/>
      <c r="E211" s="168" t="s">
        <v>733</v>
      </c>
      <c r="F211" s="198">
        <f t="shared" ref="F211" si="37">G211+H211</f>
        <v>0</v>
      </c>
      <c r="G211" s="201"/>
      <c r="H211" s="201"/>
    </row>
    <row r="212" spans="1:8" ht="13.5" customHeight="1" x14ac:dyDescent="0.2">
      <c r="A212" s="167">
        <v>2520</v>
      </c>
      <c r="B212" s="54" t="s">
        <v>74</v>
      </c>
      <c r="C212" s="164">
        <v>2</v>
      </c>
      <c r="D212" s="164">
        <v>0</v>
      </c>
      <c r="E212" s="169" t="s">
        <v>415</v>
      </c>
      <c r="F212" s="198">
        <f t="shared" si="31"/>
        <v>0</v>
      </c>
      <c r="G212" s="200">
        <f>G214</f>
        <v>0</v>
      </c>
      <c r="H212" s="200">
        <f>H214</f>
        <v>0</v>
      </c>
    </row>
    <row r="213" spans="1:8" s="170" customFormat="1" ht="10.5" hidden="1" customHeight="1" x14ac:dyDescent="0.25">
      <c r="A213" s="167"/>
      <c r="B213" s="54"/>
      <c r="C213" s="164"/>
      <c r="D213" s="164"/>
      <c r="E213" s="168" t="s">
        <v>233</v>
      </c>
      <c r="F213" s="198"/>
      <c r="G213" s="202"/>
      <c r="H213" s="202"/>
    </row>
    <row r="214" spans="1:8" hidden="1" x14ac:dyDescent="0.2">
      <c r="A214" s="167">
        <v>2521</v>
      </c>
      <c r="B214" s="55" t="s">
        <v>74</v>
      </c>
      <c r="C214" s="171">
        <v>2</v>
      </c>
      <c r="D214" s="171">
        <v>1</v>
      </c>
      <c r="E214" s="168" t="s">
        <v>416</v>
      </c>
      <c r="F214" s="198">
        <f t="shared" ref="F214" si="38">G214+H214</f>
        <v>0</v>
      </c>
      <c r="G214" s="200">
        <f>SUM(G215:G215)</f>
        <v>0</v>
      </c>
      <c r="H214" s="200">
        <f>SUM(H215:H215)</f>
        <v>0</v>
      </c>
    </row>
    <row r="215" spans="1:8" ht="15.75" hidden="1" x14ac:dyDescent="0.25">
      <c r="A215" s="167"/>
      <c r="B215" s="55"/>
      <c r="C215" s="171"/>
      <c r="D215" s="171"/>
      <c r="E215" s="168" t="s">
        <v>733</v>
      </c>
      <c r="F215" s="198">
        <f t="shared" ref="F215" si="39">G215+H215</f>
        <v>0</v>
      </c>
      <c r="G215" s="201"/>
      <c r="H215" s="201"/>
    </row>
    <row r="216" spans="1:8" ht="19.5" customHeight="1" x14ac:dyDescent="0.2">
      <c r="A216" s="167">
        <v>2530</v>
      </c>
      <c r="B216" s="54" t="s">
        <v>74</v>
      </c>
      <c r="C216" s="164">
        <v>3</v>
      </c>
      <c r="D216" s="164">
        <v>0</v>
      </c>
      <c r="E216" s="169" t="s">
        <v>417</v>
      </c>
      <c r="F216" s="198">
        <f t="shared" si="31"/>
        <v>0</v>
      </c>
      <c r="G216" s="200">
        <f>G218</f>
        <v>0</v>
      </c>
      <c r="H216" s="200">
        <f>H218</f>
        <v>0</v>
      </c>
    </row>
    <row r="217" spans="1:8" s="170" customFormat="1" ht="10.5" hidden="1" customHeight="1" x14ac:dyDescent="0.25">
      <c r="A217" s="167"/>
      <c r="B217" s="54"/>
      <c r="C217" s="164"/>
      <c r="D217" s="164"/>
      <c r="E217" s="168" t="s">
        <v>233</v>
      </c>
      <c r="F217" s="198">
        <f t="shared" si="31"/>
        <v>0</v>
      </c>
      <c r="G217" s="202"/>
      <c r="H217" s="202"/>
    </row>
    <row r="218" spans="1:8" hidden="1" x14ac:dyDescent="0.2">
      <c r="A218" s="167">
        <v>3531</v>
      </c>
      <c r="B218" s="55" t="s">
        <v>74</v>
      </c>
      <c r="C218" s="171">
        <v>3</v>
      </c>
      <c r="D218" s="171">
        <v>1</v>
      </c>
      <c r="E218" s="168" t="s">
        <v>417</v>
      </c>
      <c r="F218" s="198">
        <f t="shared" ref="F218" si="40">G218+H218</f>
        <v>0</v>
      </c>
      <c r="G218" s="200">
        <f>SUM(G219:G220)</f>
        <v>0</v>
      </c>
      <c r="H218" s="200">
        <f>SUM(H219:H220)</f>
        <v>0</v>
      </c>
    </row>
    <row r="219" spans="1:8" ht="15.75" hidden="1" x14ac:dyDescent="0.25">
      <c r="A219" s="167"/>
      <c r="B219" s="55"/>
      <c r="C219" s="171"/>
      <c r="D219" s="171"/>
      <c r="E219" s="168" t="s">
        <v>733</v>
      </c>
      <c r="F219" s="198">
        <f t="shared" ref="F219:F220" si="41">G219+H219</f>
        <v>0</v>
      </c>
      <c r="G219" s="201"/>
      <c r="H219" s="201"/>
    </row>
    <row r="220" spans="1:8" ht="15.75" hidden="1" x14ac:dyDescent="0.25">
      <c r="A220" s="167"/>
      <c r="B220" s="55"/>
      <c r="C220" s="171"/>
      <c r="D220" s="171"/>
      <c r="E220" s="168" t="s">
        <v>733</v>
      </c>
      <c r="F220" s="198">
        <f t="shared" si="41"/>
        <v>0</v>
      </c>
      <c r="G220" s="201"/>
      <c r="H220" s="201"/>
    </row>
    <row r="221" spans="1:8" ht="16.5" customHeight="1" x14ac:dyDescent="0.2">
      <c r="A221" s="167">
        <v>2540</v>
      </c>
      <c r="B221" s="54" t="s">
        <v>74</v>
      </c>
      <c r="C221" s="164">
        <v>4</v>
      </c>
      <c r="D221" s="164">
        <v>0</v>
      </c>
      <c r="E221" s="169" t="s">
        <v>418</v>
      </c>
      <c r="F221" s="198">
        <f t="shared" si="31"/>
        <v>0</v>
      </c>
      <c r="G221" s="200">
        <f>G222</f>
        <v>0</v>
      </c>
      <c r="H221" s="200">
        <f>H222</f>
        <v>0</v>
      </c>
    </row>
    <row r="222" spans="1:8" ht="17.25" hidden="1" customHeight="1" x14ac:dyDescent="0.2">
      <c r="A222" s="167">
        <v>2541</v>
      </c>
      <c r="B222" s="55" t="s">
        <v>74</v>
      </c>
      <c r="C222" s="171">
        <v>4</v>
      </c>
      <c r="D222" s="171">
        <v>1</v>
      </c>
      <c r="E222" s="168" t="s">
        <v>418</v>
      </c>
      <c r="F222" s="198">
        <f t="shared" ref="F222" si="42">G222+H222</f>
        <v>0</v>
      </c>
      <c r="G222" s="200">
        <f>SUM(G223:G224)</f>
        <v>0</v>
      </c>
      <c r="H222" s="200">
        <f>SUM(H223:H224)</f>
        <v>0</v>
      </c>
    </row>
    <row r="223" spans="1:8" ht="15.75" hidden="1" x14ac:dyDescent="0.25">
      <c r="A223" s="167"/>
      <c r="B223" s="55"/>
      <c r="C223" s="171"/>
      <c r="D223" s="171"/>
      <c r="E223" s="168" t="s">
        <v>733</v>
      </c>
      <c r="F223" s="198">
        <f t="shared" ref="F223:F224" si="43">G223+H223</f>
        <v>0</v>
      </c>
      <c r="G223" s="201"/>
      <c r="H223" s="201"/>
    </row>
    <row r="224" spans="1:8" ht="15.75" hidden="1" x14ac:dyDescent="0.25">
      <c r="A224" s="167"/>
      <c r="B224" s="55"/>
      <c r="C224" s="171"/>
      <c r="D224" s="171"/>
      <c r="E224" s="168" t="s">
        <v>733</v>
      </c>
      <c r="F224" s="198">
        <f t="shared" si="43"/>
        <v>0</v>
      </c>
      <c r="G224" s="201"/>
      <c r="H224" s="201"/>
    </row>
    <row r="225" spans="1:8" ht="30.75" customHeight="1" x14ac:dyDescent="0.2">
      <c r="A225" s="167">
        <v>2550</v>
      </c>
      <c r="B225" s="54" t="s">
        <v>74</v>
      </c>
      <c r="C225" s="164">
        <v>5</v>
      </c>
      <c r="D225" s="164">
        <v>0</v>
      </c>
      <c r="E225" s="169" t="s">
        <v>419</v>
      </c>
      <c r="F225" s="198">
        <f t="shared" si="31"/>
        <v>0</v>
      </c>
      <c r="G225" s="200">
        <f>G226</f>
        <v>0</v>
      </c>
      <c r="H225" s="200">
        <f>H226</f>
        <v>0</v>
      </c>
    </row>
    <row r="226" spans="1:8" ht="27" hidden="1" x14ac:dyDescent="0.2">
      <c r="A226" s="167">
        <v>2551</v>
      </c>
      <c r="B226" s="55" t="s">
        <v>74</v>
      </c>
      <c r="C226" s="171">
        <v>5</v>
      </c>
      <c r="D226" s="171">
        <v>1</v>
      </c>
      <c r="E226" s="168" t="s">
        <v>419</v>
      </c>
      <c r="F226" s="198">
        <f t="shared" ref="F226" si="44">G226+H226</f>
        <v>0</v>
      </c>
      <c r="G226" s="200">
        <f>SUM(G227:G227)</f>
        <v>0</v>
      </c>
      <c r="H226" s="200">
        <f>SUM(H227:H227)</f>
        <v>0</v>
      </c>
    </row>
    <row r="227" spans="1:8" ht="15.75" hidden="1" x14ac:dyDescent="0.25">
      <c r="A227" s="167"/>
      <c r="B227" s="55"/>
      <c r="C227" s="171"/>
      <c r="D227" s="171"/>
      <c r="E227" s="168" t="s">
        <v>733</v>
      </c>
      <c r="F227" s="198">
        <f t="shared" ref="F227" si="45">G227+H227</f>
        <v>0</v>
      </c>
      <c r="G227" s="201"/>
      <c r="H227" s="201"/>
    </row>
    <row r="228" spans="1:8" ht="20.25" customHeight="1" x14ac:dyDescent="0.2">
      <c r="A228" s="167">
        <v>2560</v>
      </c>
      <c r="B228" s="54" t="s">
        <v>74</v>
      </c>
      <c r="C228" s="164">
        <v>6</v>
      </c>
      <c r="D228" s="164">
        <v>0</v>
      </c>
      <c r="E228" s="169" t="s">
        <v>420</v>
      </c>
      <c r="F228" s="198">
        <f t="shared" ref="F228:F270" si="46">G228+H228</f>
        <v>0</v>
      </c>
      <c r="G228" s="200">
        <f>G229</f>
        <v>0</v>
      </c>
      <c r="H228" s="200">
        <f>H229</f>
        <v>0</v>
      </c>
    </row>
    <row r="229" spans="1:8" hidden="1" x14ac:dyDescent="0.2">
      <c r="A229" s="167">
        <v>2561</v>
      </c>
      <c r="B229" s="55" t="s">
        <v>74</v>
      </c>
      <c r="C229" s="171">
        <v>6</v>
      </c>
      <c r="D229" s="171">
        <v>1</v>
      </c>
      <c r="E229" s="168" t="s">
        <v>420</v>
      </c>
      <c r="F229" s="198">
        <f t="shared" si="46"/>
        <v>0</v>
      </c>
      <c r="G229" s="200">
        <f>SUM(G230:G230)</f>
        <v>0</v>
      </c>
      <c r="H229" s="200">
        <f>SUM(H230:H230)</f>
        <v>0</v>
      </c>
    </row>
    <row r="230" spans="1:8" ht="15.75" hidden="1" x14ac:dyDescent="0.25">
      <c r="A230" s="167"/>
      <c r="B230" s="55"/>
      <c r="C230" s="171"/>
      <c r="D230" s="171"/>
      <c r="E230" s="168" t="s">
        <v>733</v>
      </c>
      <c r="F230" s="198">
        <f t="shared" ref="F230" si="47">G230+H230</f>
        <v>0</v>
      </c>
      <c r="G230" s="201"/>
      <c r="H230" s="201"/>
    </row>
    <row r="231" spans="1:8" s="166" customFormat="1" ht="64.5" customHeight="1" x14ac:dyDescent="0.25">
      <c r="A231" s="163">
        <v>2600</v>
      </c>
      <c r="B231" s="54" t="s">
        <v>75</v>
      </c>
      <c r="C231" s="164">
        <v>0</v>
      </c>
      <c r="D231" s="164">
        <v>0</v>
      </c>
      <c r="E231" s="165" t="s">
        <v>738</v>
      </c>
      <c r="F231" s="206">
        <v>900</v>
      </c>
      <c r="G231" s="206">
        <v>900</v>
      </c>
      <c r="H231" s="206">
        <v>0</v>
      </c>
    </row>
    <row r="232" spans="1:8" ht="15.75" customHeight="1" x14ac:dyDescent="0.25">
      <c r="A232" s="167"/>
      <c r="B232" s="54"/>
      <c r="C232" s="164"/>
      <c r="D232" s="164"/>
      <c r="E232" s="168" t="s">
        <v>320</v>
      </c>
      <c r="F232" s="198">
        <f t="shared" si="46"/>
        <v>0</v>
      </c>
      <c r="G232" s="201"/>
      <c r="H232" s="201"/>
    </row>
    <row r="233" spans="1:8" x14ac:dyDescent="0.2">
      <c r="A233" s="167">
        <v>2610</v>
      </c>
      <c r="B233" s="54" t="s">
        <v>75</v>
      </c>
      <c r="C233" s="164">
        <v>1</v>
      </c>
      <c r="D233" s="164">
        <v>0</v>
      </c>
      <c r="E233" s="169" t="s">
        <v>422</v>
      </c>
      <c r="F233" s="198">
        <f t="shared" ref="F233" si="48">G233+H233</f>
        <v>0</v>
      </c>
      <c r="G233" s="200">
        <f>G234</f>
        <v>0</v>
      </c>
      <c r="H233" s="200">
        <f>H234</f>
        <v>0</v>
      </c>
    </row>
    <row r="234" spans="1:8" hidden="1" x14ac:dyDescent="0.2">
      <c r="A234" s="167">
        <v>2611</v>
      </c>
      <c r="B234" s="55" t="s">
        <v>75</v>
      </c>
      <c r="C234" s="171">
        <v>1</v>
      </c>
      <c r="D234" s="171">
        <v>1</v>
      </c>
      <c r="E234" s="168" t="s">
        <v>423</v>
      </c>
      <c r="F234" s="198">
        <f t="shared" ref="F234" si="49">G234+H234</f>
        <v>0</v>
      </c>
      <c r="G234" s="200">
        <f>SUM(G235:G235)</f>
        <v>0</v>
      </c>
      <c r="H234" s="200">
        <f>SUM(H235:H235)</f>
        <v>0</v>
      </c>
    </row>
    <row r="235" spans="1:8" ht="15.75" hidden="1" x14ac:dyDescent="0.25">
      <c r="A235" s="167"/>
      <c r="B235" s="55"/>
      <c r="C235" s="171"/>
      <c r="D235" s="171"/>
      <c r="E235" s="168" t="s">
        <v>733</v>
      </c>
      <c r="F235" s="198">
        <f t="shared" ref="F235:F236" si="50">G235+H235</f>
        <v>0</v>
      </c>
      <c r="G235" s="201"/>
      <c r="H235" s="201"/>
    </row>
    <row r="236" spans="1:8" ht="13.5" customHeight="1" x14ac:dyDescent="0.2">
      <c r="A236" s="167">
        <v>2620</v>
      </c>
      <c r="B236" s="54" t="s">
        <v>75</v>
      </c>
      <c r="C236" s="164">
        <v>2</v>
      </c>
      <c r="D236" s="164">
        <v>0</v>
      </c>
      <c r="E236" s="169" t="s">
        <v>424</v>
      </c>
      <c r="F236" s="198">
        <f t="shared" si="50"/>
        <v>0</v>
      </c>
      <c r="G236" s="200">
        <f>G237</f>
        <v>0</v>
      </c>
      <c r="H236" s="200">
        <f>H237</f>
        <v>0</v>
      </c>
    </row>
    <row r="237" spans="1:8" hidden="1" x14ac:dyDescent="0.2">
      <c r="A237" s="167">
        <v>2621</v>
      </c>
      <c r="B237" s="55" t="s">
        <v>75</v>
      </c>
      <c r="C237" s="171">
        <v>2</v>
      </c>
      <c r="D237" s="171">
        <v>1</v>
      </c>
      <c r="E237" s="168" t="s">
        <v>424</v>
      </c>
      <c r="F237" s="198">
        <f t="shared" ref="F237" si="51">G237+H237</f>
        <v>0</v>
      </c>
      <c r="G237" s="200">
        <f>SUM(G238:G238)</f>
        <v>0</v>
      </c>
      <c r="H237" s="200">
        <f>SUM(H238:H238)</f>
        <v>0</v>
      </c>
    </row>
    <row r="238" spans="1:8" ht="15.75" hidden="1" x14ac:dyDescent="0.25">
      <c r="A238" s="167"/>
      <c r="B238" s="55"/>
      <c r="C238" s="171"/>
      <c r="D238" s="171"/>
      <c r="E238" s="168" t="s">
        <v>733</v>
      </c>
      <c r="F238" s="198">
        <f t="shared" ref="F238" si="52">G238+H238</f>
        <v>0</v>
      </c>
      <c r="G238" s="201"/>
      <c r="H238" s="201"/>
    </row>
    <row r="239" spans="1:8" x14ac:dyDescent="0.2">
      <c r="A239" s="167">
        <v>2630</v>
      </c>
      <c r="B239" s="54" t="s">
        <v>75</v>
      </c>
      <c r="C239" s="164">
        <v>3</v>
      </c>
      <c r="D239" s="164">
        <v>0</v>
      </c>
      <c r="E239" s="169" t="s">
        <v>425</v>
      </c>
      <c r="F239" s="200" t="s">
        <v>799</v>
      </c>
      <c r="G239" s="200" t="s">
        <v>799</v>
      </c>
      <c r="H239" s="200">
        <v>0</v>
      </c>
    </row>
    <row r="240" spans="1:8" x14ac:dyDescent="0.2">
      <c r="A240" s="167">
        <v>2631</v>
      </c>
      <c r="B240" s="55" t="s">
        <v>75</v>
      </c>
      <c r="C240" s="171">
        <v>3</v>
      </c>
      <c r="D240" s="171">
        <v>1</v>
      </c>
      <c r="E240" s="168" t="s">
        <v>426</v>
      </c>
      <c r="F240" s="200">
        <v>500</v>
      </c>
      <c r="G240" s="200">
        <v>500</v>
      </c>
      <c r="H240" s="200">
        <v>0</v>
      </c>
    </row>
    <row r="241" spans="1:8" ht="15.75" x14ac:dyDescent="0.25">
      <c r="A241" s="167"/>
      <c r="B241" s="55"/>
      <c r="C241" s="171"/>
      <c r="D241" s="171"/>
      <c r="E241" s="168" t="s">
        <v>781</v>
      </c>
      <c r="F241" s="201" t="s">
        <v>802</v>
      </c>
      <c r="G241" s="201" t="s">
        <v>802</v>
      </c>
      <c r="H241" s="201">
        <v>0</v>
      </c>
    </row>
    <row r="242" spans="1:8" x14ac:dyDescent="0.2">
      <c r="A242" s="167">
        <v>2640</v>
      </c>
      <c r="B242" s="54" t="s">
        <v>75</v>
      </c>
      <c r="C242" s="164">
        <v>4</v>
      </c>
      <c r="D242" s="164">
        <v>0</v>
      </c>
      <c r="E242" s="169" t="s">
        <v>427</v>
      </c>
      <c r="F242" s="198">
        <v>400</v>
      </c>
      <c r="G242" s="200" t="s">
        <v>801</v>
      </c>
      <c r="H242" s="200">
        <f>H244</f>
        <v>0</v>
      </c>
    </row>
    <row r="243" spans="1:8" s="170" customFormat="1" ht="10.5" customHeight="1" x14ac:dyDescent="0.25">
      <c r="A243" s="167"/>
      <c r="B243" s="54"/>
      <c r="C243" s="164"/>
      <c r="D243" s="164"/>
      <c r="E243" s="168" t="s">
        <v>233</v>
      </c>
      <c r="F243" s="198"/>
      <c r="G243" s="202"/>
      <c r="H243" s="202"/>
    </row>
    <row r="244" spans="1:8" x14ac:dyDescent="0.2">
      <c r="A244" s="167">
        <v>2641</v>
      </c>
      <c r="B244" s="55" t="s">
        <v>75</v>
      </c>
      <c r="C244" s="171">
        <v>4</v>
      </c>
      <c r="D244" s="171">
        <v>1</v>
      </c>
      <c r="E244" s="168" t="s">
        <v>428</v>
      </c>
      <c r="F244" s="198" t="s">
        <v>801</v>
      </c>
      <c r="G244" s="200" t="s">
        <v>801</v>
      </c>
      <c r="H244" s="200">
        <f>SUM(H245:H246)</f>
        <v>0</v>
      </c>
    </row>
    <row r="245" spans="1:8" ht="15.75" x14ac:dyDescent="0.25">
      <c r="A245" s="167"/>
      <c r="B245" s="55"/>
      <c r="C245" s="171"/>
      <c r="D245" s="171"/>
      <c r="E245" s="168" t="s">
        <v>782</v>
      </c>
      <c r="F245" s="198" t="s">
        <v>801</v>
      </c>
      <c r="G245" s="201" t="s">
        <v>803</v>
      </c>
      <c r="H245" s="201"/>
    </row>
    <row r="246" spans="1:8" ht="15.75" x14ac:dyDescent="0.25">
      <c r="A246" s="167"/>
      <c r="B246" s="55"/>
      <c r="C246" s="171"/>
      <c r="D246" s="171"/>
      <c r="E246" s="168" t="s">
        <v>733</v>
      </c>
      <c r="F246" s="198">
        <f t="shared" ref="F246:F247" si="53">G246+H246</f>
        <v>0</v>
      </c>
      <c r="G246" s="201"/>
      <c r="H246" s="201"/>
    </row>
    <row r="247" spans="1:8" ht="33.75" customHeight="1" x14ac:dyDescent="0.2">
      <c r="A247" s="167">
        <v>2650</v>
      </c>
      <c r="B247" s="54" t="s">
        <v>75</v>
      </c>
      <c r="C247" s="164">
        <v>5</v>
      </c>
      <c r="D247" s="164">
        <v>0</v>
      </c>
      <c r="E247" s="169" t="s">
        <v>429</v>
      </c>
      <c r="F247" s="198">
        <f t="shared" si="53"/>
        <v>0</v>
      </c>
      <c r="G247" s="200">
        <f>G248</f>
        <v>0</v>
      </c>
      <c r="H247" s="200">
        <f>H248</f>
        <v>0</v>
      </c>
    </row>
    <row r="248" spans="1:8" ht="44.25" hidden="1" customHeight="1" x14ac:dyDescent="0.2">
      <c r="A248" s="167">
        <v>2651</v>
      </c>
      <c r="B248" s="55" t="s">
        <v>75</v>
      </c>
      <c r="C248" s="171">
        <v>5</v>
      </c>
      <c r="D248" s="171">
        <v>1</v>
      </c>
      <c r="E248" s="168" t="s">
        <v>429</v>
      </c>
      <c r="F248" s="198">
        <f t="shared" ref="F248" si="54">G248+H248</f>
        <v>0</v>
      </c>
      <c r="G248" s="200">
        <f>SUM(G249:G249)</f>
        <v>0</v>
      </c>
      <c r="H248" s="200">
        <f>SUM(H249:H249)</f>
        <v>0</v>
      </c>
    </row>
    <row r="249" spans="1:8" ht="15.75" hidden="1" x14ac:dyDescent="0.25">
      <c r="A249" s="167"/>
      <c r="B249" s="55"/>
      <c r="C249" s="171"/>
      <c r="D249" s="171"/>
      <c r="E249" s="168" t="s">
        <v>733</v>
      </c>
      <c r="F249" s="198">
        <f t="shared" ref="F249:F250" si="55">G249+H249</f>
        <v>0</v>
      </c>
      <c r="G249" s="201"/>
      <c r="H249" s="201"/>
    </row>
    <row r="250" spans="1:8" ht="33.75" customHeight="1" x14ac:dyDescent="0.2">
      <c r="A250" s="167">
        <v>2660</v>
      </c>
      <c r="B250" s="54" t="s">
        <v>75</v>
      </c>
      <c r="C250" s="164">
        <v>6</v>
      </c>
      <c r="D250" s="164">
        <v>0</v>
      </c>
      <c r="E250" s="169" t="s">
        <v>430</v>
      </c>
      <c r="F250" s="198">
        <f t="shared" si="55"/>
        <v>0</v>
      </c>
      <c r="G250" s="200">
        <f>G252</f>
        <v>0</v>
      </c>
      <c r="H250" s="200">
        <f>H252</f>
        <v>0</v>
      </c>
    </row>
    <row r="251" spans="1:8" s="170" customFormat="1" ht="15" hidden="1" customHeight="1" x14ac:dyDescent="0.25">
      <c r="A251" s="167"/>
      <c r="B251" s="54"/>
      <c r="C251" s="164"/>
      <c r="D251" s="164"/>
      <c r="E251" s="168" t="s">
        <v>233</v>
      </c>
      <c r="F251" s="198"/>
      <c r="G251" s="202"/>
      <c r="H251" s="202"/>
    </row>
    <row r="252" spans="1:8" ht="31.5" hidden="1" customHeight="1" x14ac:dyDescent="0.2">
      <c r="A252" s="167">
        <v>2661</v>
      </c>
      <c r="B252" s="55" t="s">
        <v>75</v>
      </c>
      <c r="C252" s="171">
        <v>6</v>
      </c>
      <c r="D252" s="171">
        <v>1</v>
      </c>
      <c r="E252" s="168" t="s">
        <v>430</v>
      </c>
      <c r="F252" s="198">
        <f t="shared" ref="F252" si="56">G252+H252</f>
        <v>0</v>
      </c>
      <c r="G252" s="200">
        <f>SUM(G253:G253)</f>
        <v>0</v>
      </c>
      <c r="H252" s="200">
        <f>SUM(H253:H253)</f>
        <v>0</v>
      </c>
    </row>
    <row r="253" spans="1:8" ht="15.75" hidden="1" x14ac:dyDescent="0.25">
      <c r="A253" s="167"/>
      <c r="B253" s="55"/>
      <c r="C253" s="171"/>
      <c r="D253" s="171"/>
      <c r="E253" s="168" t="s">
        <v>733</v>
      </c>
      <c r="F253" s="198">
        <f t="shared" ref="F253" si="57">G253+H253</f>
        <v>0</v>
      </c>
      <c r="G253" s="201"/>
      <c r="H253" s="201"/>
    </row>
    <row r="254" spans="1:8" s="166" customFormat="1" ht="36" customHeight="1" x14ac:dyDescent="0.25">
      <c r="A254" s="163">
        <v>2700</v>
      </c>
      <c r="B254" s="54" t="s">
        <v>76</v>
      </c>
      <c r="C254" s="164">
        <v>0</v>
      </c>
      <c r="D254" s="164">
        <v>0</v>
      </c>
      <c r="E254" s="165" t="s">
        <v>739</v>
      </c>
      <c r="F254" s="198">
        <f t="shared" si="46"/>
        <v>0</v>
      </c>
      <c r="G254" s="46"/>
      <c r="H254" s="46"/>
    </row>
    <row r="255" spans="1:8" s="170" customFormat="1" ht="0.75" hidden="1" customHeight="1" x14ac:dyDescent="0.25">
      <c r="A255" s="167"/>
      <c r="B255" s="54"/>
      <c r="C255" s="164"/>
      <c r="D255" s="164"/>
      <c r="E255" s="168" t="s">
        <v>233</v>
      </c>
      <c r="F255" s="198">
        <f t="shared" si="46"/>
        <v>0</v>
      </c>
      <c r="G255" s="202"/>
      <c r="H255" s="202"/>
    </row>
    <row r="256" spans="1:8" ht="15.75" hidden="1" x14ac:dyDescent="0.25">
      <c r="A256" s="167">
        <v>2711</v>
      </c>
      <c r="B256" s="55" t="s">
        <v>76</v>
      </c>
      <c r="C256" s="171">
        <v>1</v>
      </c>
      <c r="D256" s="171">
        <v>1</v>
      </c>
      <c r="E256" s="168" t="s">
        <v>433</v>
      </c>
      <c r="F256" s="198">
        <f t="shared" si="46"/>
        <v>0</v>
      </c>
      <c r="G256" s="201"/>
      <c r="H256" s="201"/>
    </row>
    <row r="257" spans="1:8" ht="27" hidden="1" x14ac:dyDescent="0.25">
      <c r="A257" s="167"/>
      <c r="B257" s="55"/>
      <c r="C257" s="171"/>
      <c r="D257" s="171"/>
      <c r="E257" s="168" t="s">
        <v>732</v>
      </c>
      <c r="F257" s="198">
        <f t="shared" si="46"/>
        <v>0</v>
      </c>
      <c r="G257" s="201"/>
      <c r="H257" s="201"/>
    </row>
    <row r="258" spans="1:8" ht="15.75" hidden="1" x14ac:dyDescent="0.25">
      <c r="A258" s="167"/>
      <c r="B258" s="55"/>
      <c r="C258" s="171"/>
      <c r="D258" s="171"/>
      <c r="E258" s="168" t="s">
        <v>733</v>
      </c>
      <c r="F258" s="198">
        <f t="shared" si="46"/>
        <v>0</v>
      </c>
      <c r="G258" s="201"/>
      <c r="H258" s="201"/>
    </row>
    <row r="259" spans="1:8" ht="15.75" hidden="1" x14ac:dyDescent="0.25">
      <c r="A259" s="167"/>
      <c r="B259" s="55"/>
      <c r="C259" s="171"/>
      <c r="D259" s="171"/>
      <c r="E259" s="168" t="s">
        <v>733</v>
      </c>
      <c r="F259" s="198">
        <f t="shared" si="46"/>
        <v>0</v>
      </c>
      <c r="G259" s="201"/>
      <c r="H259" s="201"/>
    </row>
    <row r="260" spans="1:8" ht="15.75" hidden="1" x14ac:dyDescent="0.25">
      <c r="A260" s="167">
        <v>2712</v>
      </c>
      <c r="B260" s="55" t="s">
        <v>76</v>
      </c>
      <c r="C260" s="171">
        <v>1</v>
      </c>
      <c r="D260" s="171">
        <v>2</v>
      </c>
      <c r="E260" s="168" t="s">
        <v>434</v>
      </c>
      <c r="F260" s="198">
        <f t="shared" si="46"/>
        <v>0</v>
      </c>
      <c r="G260" s="201"/>
      <c r="H260" s="201"/>
    </row>
    <row r="261" spans="1:8" ht="27" hidden="1" x14ac:dyDescent="0.25">
      <c r="A261" s="167"/>
      <c r="B261" s="55"/>
      <c r="C261" s="171"/>
      <c r="D261" s="171"/>
      <c r="E261" s="168" t="s">
        <v>732</v>
      </c>
      <c r="F261" s="198">
        <f t="shared" si="46"/>
        <v>0</v>
      </c>
      <c r="G261" s="201"/>
      <c r="H261" s="201"/>
    </row>
    <row r="262" spans="1:8" ht="15.75" hidden="1" x14ac:dyDescent="0.25">
      <c r="A262" s="167"/>
      <c r="B262" s="55"/>
      <c r="C262" s="171"/>
      <c r="D262" s="171"/>
      <c r="E262" s="168" t="s">
        <v>733</v>
      </c>
      <c r="F262" s="198">
        <f t="shared" si="46"/>
        <v>0</v>
      </c>
      <c r="G262" s="201"/>
      <c r="H262" s="201"/>
    </row>
    <row r="263" spans="1:8" ht="15.75" hidden="1" x14ac:dyDescent="0.25">
      <c r="A263" s="167"/>
      <c r="B263" s="55"/>
      <c r="C263" s="171"/>
      <c r="D263" s="171"/>
      <c r="E263" s="168" t="s">
        <v>733</v>
      </c>
      <c r="F263" s="198">
        <f t="shared" si="46"/>
        <v>0</v>
      </c>
      <c r="G263" s="201"/>
      <c r="H263" s="201"/>
    </row>
    <row r="264" spans="1:8" ht="15.75" hidden="1" x14ac:dyDescent="0.25">
      <c r="A264" s="167">
        <v>2713</v>
      </c>
      <c r="B264" s="55" t="s">
        <v>76</v>
      </c>
      <c r="C264" s="171">
        <v>1</v>
      </c>
      <c r="D264" s="171">
        <v>3</v>
      </c>
      <c r="E264" s="168" t="s">
        <v>435</v>
      </c>
      <c r="F264" s="198">
        <f t="shared" si="46"/>
        <v>0</v>
      </c>
      <c r="G264" s="201"/>
      <c r="H264" s="201"/>
    </row>
    <row r="265" spans="1:8" ht="27" hidden="1" x14ac:dyDescent="0.25">
      <c r="A265" s="167"/>
      <c r="B265" s="55"/>
      <c r="C265" s="171"/>
      <c r="D265" s="171"/>
      <c r="E265" s="168" t="s">
        <v>732</v>
      </c>
      <c r="F265" s="198">
        <f t="shared" si="46"/>
        <v>0</v>
      </c>
      <c r="G265" s="201"/>
      <c r="H265" s="201"/>
    </row>
    <row r="266" spans="1:8" ht="15.75" hidden="1" x14ac:dyDescent="0.25">
      <c r="A266" s="167"/>
      <c r="B266" s="55"/>
      <c r="C266" s="171"/>
      <c r="D266" s="171"/>
      <c r="E266" s="168" t="s">
        <v>733</v>
      </c>
      <c r="F266" s="198">
        <f t="shared" si="46"/>
        <v>0</v>
      </c>
      <c r="G266" s="201"/>
      <c r="H266" s="201"/>
    </row>
    <row r="267" spans="1:8" ht="15.75" hidden="1" x14ac:dyDescent="0.25">
      <c r="A267" s="167"/>
      <c r="B267" s="55"/>
      <c r="C267" s="171"/>
      <c r="D267" s="171"/>
      <c r="E267" s="168" t="s">
        <v>733</v>
      </c>
      <c r="F267" s="198">
        <f t="shared" si="46"/>
        <v>0</v>
      </c>
      <c r="G267" s="201"/>
      <c r="H267" s="201"/>
    </row>
    <row r="268" spans="1:8" s="170" customFormat="1" ht="10.5" hidden="1" customHeight="1" x14ac:dyDescent="0.25">
      <c r="A268" s="167"/>
      <c r="B268" s="54"/>
      <c r="C268" s="164"/>
      <c r="D268" s="164"/>
      <c r="E268" s="168" t="s">
        <v>233</v>
      </c>
      <c r="F268" s="198">
        <f t="shared" si="46"/>
        <v>0</v>
      </c>
      <c r="G268" s="202"/>
      <c r="H268" s="202"/>
    </row>
    <row r="269" spans="1:8" ht="15.75" hidden="1" x14ac:dyDescent="0.25">
      <c r="A269" s="167">
        <v>2721</v>
      </c>
      <c r="B269" s="55" t="s">
        <v>76</v>
      </c>
      <c r="C269" s="171">
        <v>2</v>
      </c>
      <c r="D269" s="171">
        <v>1</v>
      </c>
      <c r="E269" s="168" t="s">
        <v>437</v>
      </c>
      <c r="F269" s="198">
        <f t="shared" si="46"/>
        <v>0</v>
      </c>
      <c r="G269" s="201"/>
      <c r="H269" s="201"/>
    </row>
    <row r="270" spans="1:8" ht="27" hidden="1" x14ac:dyDescent="0.25">
      <c r="A270" s="167"/>
      <c r="B270" s="55"/>
      <c r="C270" s="171"/>
      <c r="D270" s="171"/>
      <c r="E270" s="168" t="s">
        <v>732</v>
      </c>
      <c r="F270" s="198">
        <f t="shared" si="46"/>
        <v>0</v>
      </c>
      <c r="G270" s="201"/>
      <c r="H270" s="201"/>
    </row>
    <row r="271" spans="1:8" ht="15.75" hidden="1" x14ac:dyDescent="0.25">
      <c r="A271" s="167"/>
      <c r="B271" s="55"/>
      <c r="C271" s="171"/>
      <c r="D271" s="171"/>
      <c r="E271" s="168" t="s">
        <v>733</v>
      </c>
      <c r="F271" s="198">
        <f t="shared" ref="F271:F328" si="58">G271+H271</f>
        <v>0</v>
      </c>
      <c r="G271" s="201"/>
      <c r="H271" s="201"/>
    </row>
    <row r="272" spans="1:8" ht="15.75" hidden="1" x14ac:dyDescent="0.25">
      <c r="A272" s="167"/>
      <c r="B272" s="55"/>
      <c r="C272" s="171"/>
      <c r="D272" s="171"/>
      <c r="E272" s="168" t="s">
        <v>733</v>
      </c>
      <c r="F272" s="198">
        <f t="shared" si="58"/>
        <v>0</v>
      </c>
      <c r="G272" s="201"/>
      <c r="H272" s="201"/>
    </row>
    <row r="273" spans="1:8" ht="20.25" hidden="1" customHeight="1" x14ac:dyDescent="0.25">
      <c r="A273" s="167">
        <v>2722</v>
      </c>
      <c r="B273" s="55" t="s">
        <v>76</v>
      </c>
      <c r="C273" s="171">
        <v>2</v>
      </c>
      <c r="D273" s="171">
        <v>2</v>
      </c>
      <c r="E273" s="168" t="s">
        <v>438</v>
      </c>
      <c r="F273" s="198">
        <f t="shared" si="58"/>
        <v>0</v>
      </c>
      <c r="G273" s="201"/>
      <c r="H273" s="201"/>
    </row>
    <row r="274" spans="1:8" ht="27" hidden="1" x14ac:dyDescent="0.25">
      <c r="A274" s="167"/>
      <c r="B274" s="55"/>
      <c r="C274" s="171"/>
      <c r="D274" s="171"/>
      <c r="E274" s="168" t="s">
        <v>732</v>
      </c>
      <c r="F274" s="198">
        <f t="shared" si="58"/>
        <v>0</v>
      </c>
      <c r="G274" s="201"/>
      <c r="H274" s="201"/>
    </row>
    <row r="275" spans="1:8" ht="15.75" hidden="1" x14ac:dyDescent="0.25">
      <c r="A275" s="167"/>
      <c r="B275" s="55"/>
      <c r="C275" s="171"/>
      <c r="D275" s="171"/>
      <c r="E275" s="168" t="s">
        <v>733</v>
      </c>
      <c r="F275" s="198">
        <f t="shared" si="58"/>
        <v>0</v>
      </c>
      <c r="G275" s="201"/>
      <c r="H275" s="201"/>
    </row>
    <row r="276" spans="1:8" ht="15.75" hidden="1" x14ac:dyDescent="0.25">
      <c r="A276" s="167"/>
      <c r="B276" s="55"/>
      <c r="C276" s="171"/>
      <c r="D276" s="171"/>
      <c r="E276" s="168" t="s">
        <v>733</v>
      </c>
      <c r="F276" s="198">
        <f t="shared" si="58"/>
        <v>0</v>
      </c>
      <c r="G276" s="201"/>
      <c r="H276" s="201"/>
    </row>
    <row r="277" spans="1:8" ht="15.75" hidden="1" x14ac:dyDescent="0.25">
      <c r="A277" s="167">
        <v>2723</v>
      </c>
      <c r="B277" s="55" t="s">
        <v>76</v>
      </c>
      <c r="C277" s="171">
        <v>2</v>
      </c>
      <c r="D277" s="171">
        <v>3</v>
      </c>
      <c r="E277" s="168" t="s">
        <v>439</v>
      </c>
      <c r="F277" s="198">
        <f t="shared" si="58"/>
        <v>0</v>
      </c>
      <c r="G277" s="201"/>
      <c r="H277" s="201"/>
    </row>
    <row r="278" spans="1:8" ht="27" hidden="1" x14ac:dyDescent="0.25">
      <c r="A278" s="167"/>
      <c r="B278" s="55"/>
      <c r="C278" s="171"/>
      <c r="D278" s="171"/>
      <c r="E278" s="168" t="s">
        <v>732</v>
      </c>
      <c r="F278" s="198">
        <f t="shared" si="58"/>
        <v>0</v>
      </c>
      <c r="G278" s="201"/>
      <c r="H278" s="201"/>
    </row>
    <row r="279" spans="1:8" ht="15.75" hidden="1" x14ac:dyDescent="0.25">
      <c r="A279" s="167"/>
      <c r="B279" s="55"/>
      <c r="C279" s="171"/>
      <c r="D279" s="171"/>
      <c r="E279" s="168" t="s">
        <v>733</v>
      </c>
      <c r="F279" s="198">
        <f t="shared" si="58"/>
        <v>0</v>
      </c>
      <c r="G279" s="201"/>
      <c r="H279" s="201"/>
    </row>
    <row r="280" spans="1:8" ht="15.75" hidden="1" x14ac:dyDescent="0.25">
      <c r="A280" s="167"/>
      <c r="B280" s="55"/>
      <c r="C280" s="171"/>
      <c r="D280" s="171"/>
      <c r="E280" s="168" t="s">
        <v>733</v>
      </c>
      <c r="F280" s="198">
        <f t="shared" si="58"/>
        <v>0</v>
      </c>
      <c r="G280" s="201"/>
      <c r="H280" s="201"/>
    </row>
    <row r="281" spans="1:8" ht="15.75" hidden="1" x14ac:dyDescent="0.25">
      <c r="A281" s="167">
        <v>2724</v>
      </c>
      <c r="B281" s="55" t="s">
        <v>76</v>
      </c>
      <c r="C281" s="171">
        <v>2</v>
      </c>
      <c r="D281" s="171">
        <v>4</v>
      </c>
      <c r="E281" s="168" t="s">
        <v>440</v>
      </c>
      <c r="F281" s="198">
        <f t="shared" si="58"/>
        <v>0</v>
      </c>
      <c r="G281" s="201"/>
      <c r="H281" s="201"/>
    </row>
    <row r="282" spans="1:8" ht="27" hidden="1" x14ac:dyDescent="0.25">
      <c r="A282" s="167"/>
      <c r="B282" s="55"/>
      <c r="C282" s="171"/>
      <c r="D282" s="171"/>
      <c r="E282" s="168" t="s">
        <v>732</v>
      </c>
      <c r="F282" s="198">
        <f t="shared" si="58"/>
        <v>0</v>
      </c>
      <c r="G282" s="201"/>
      <c r="H282" s="201"/>
    </row>
    <row r="283" spans="1:8" ht="15.75" hidden="1" x14ac:dyDescent="0.25">
      <c r="A283" s="167"/>
      <c r="B283" s="55"/>
      <c r="C283" s="171"/>
      <c r="D283" s="171"/>
      <c r="E283" s="168" t="s">
        <v>733</v>
      </c>
      <c r="F283" s="198">
        <f t="shared" si="58"/>
        <v>0</v>
      </c>
      <c r="G283" s="201"/>
      <c r="H283" s="201"/>
    </row>
    <row r="284" spans="1:8" ht="15.75" hidden="1" x14ac:dyDescent="0.25">
      <c r="A284" s="167"/>
      <c r="B284" s="55"/>
      <c r="C284" s="171"/>
      <c r="D284" s="171"/>
      <c r="E284" s="168" t="s">
        <v>733</v>
      </c>
      <c r="F284" s="198">
        <f t="shared" si="58"/>
        <v>0</v>
      </c>
      <c r="G284" s="201"/>
      <c r="H284" s="201"/>
    </row>
    <row r="285" spans="1:8" s="170" customFormat="1" ht="10.5" hidden="1" customHeight="1" x14ac:dyDescent="0.25">
      <c r="A285" s="167"/>
      <c r="B285" s="54"/>
      <c r="C285" s="164"/>
      <c r="D285" s="164"/>
      <c r="E285" s="168" t="s">
        <v>233</v>
      </c>
      <c r="F285" s="198">
        <f t="shared" si="58"/>
        <v>0</v>
      </c>
      <c r="G285" s="202"/>
      <c r="H285" s="202"/>
    </row>
    <row r="286" spans="1:8" ht="15" hidden="1" customHeight="1" x14ac:dyDescent="0.25">
      <c r="A286" s="167">
        <v>2731</v>
      </c>
      <c r="B286" s="55" t="s">
        <v>76</v>
      </c>
      <c r="C286" s="171">
        <v>3</v>
      </c>
      <c r="D286" s="171">
        <v>1</v>
      </c>
      <c r="E286" s="168" t="s">
        <v>442</v>
      </c>
      <c r="F286" s="198">
        <f t="shared" si="58"/>
        <v>0</v>
      </c>
      <c r="G286" s="201"/>
      <c r="H286" s="201"/>
    </row>
    <row r="287" spans="1:8" ht="27" hidden="1" x14ac:dyDescent="0.25">
      <c r="A287" s="167"/>
      <c r="B287" s="55"/>
      <c r="C287" s="171"/>
      <c r="D287" s="171"/>
      <c r="E287" s="168" t="s">
        <v>732</v>
      </c>
      <c r="F287" s="198">
        <f t="shared" si="58"/>
        <v>0</v>
      </c>
      <c r="G287" s="201"/>
      <c r="H287" s="201"/>
    </row>
    <row r="288" spans="1:8" ht="15.75" hidden="1" x14ac:dyDescent="0.25">
      <c r="A288" s="167"/>
      <c r="B288" s="55"/>
      <c r="C288" s="171"/>
      <c r="D288" s="171"/>
      <c r="E288" s="168" t="s">
        <v>733</v>
      </c>
      <c r="F288" s="198">
        <f t="shared" si="58"/>
        <v>0</v>
      </c>
      <c r="G288" s="201"/>
      <c r="H288" s="201"/>
    </row>
    <row r="289" spans="1:8" ht="15.75" hidden="1" x14ac:dyDescent="0.25">
      <c r="A289" s="167"/>
      <c r="B289" s="55"/>
      <c r="C289" s="171"/>
      <c r="D289" s="171"/>
      <c r="E289" s="168" t="s">
        <v>733</v>
      </c>
      <c r="F289" s="198">
        <f t="shared" si="58"/>
        <v>0</v>
      </c>
      <c r="G289" s="201"/>
      <c r="H289" s="201"/>
    </row>
    <row r="290" spans="1:8" ht="18" hidden="1" customHeight="1" x14ac:dyDescent="0.25">
      <c r="A290" s="167">
        <v>2732</v>
      </c>
      <c r="B290" s="55" t="s">
        <v>76</v>
      </c>
      <c r="C290" s="171">
        <v>3</v>
      </c>
      <c r="D290" s="171">
        <v>2</v>
      </c>
      <c r="E290" s="168" t="s">
        <v>443</v>
      </c>
      <c r="F290" s="198">
        <f t="shared" si="58"/>
        <v>0</v>
      </c>
      <c r="G290" s="201"/>
      <c r="H290" s="201"/>
    </row>
    <row r="291" spans="1:8" ht="27" hidden="1" x14ac:dyDescent="0.25">
      <c r="A291" s="167"/>
      <c r="B291" s="55"/>
      <c r="C291" s="171"/>
      <c r="D291" s="171"/>
      <c r="E291" s="168" t="s">
        <v>732</v>
      </c>
      <c r="F291" s="198">
        <f t="shared" si="58"/>
        <v>0</v>
      </c>
      <c r="G291" s="201"/>
      <c r="H291" s="201"/>
    </row>
    <row r="292" spans="1:8" ht="15.75" hidden="1" x14ac:dyDescent="0.25">
      <c r="A292" s="167"/>
      <c r="B292" s="55"/>
      <c r="C292" s="171"/>
      <c r="D292" s="171"/>
      <c r="E292" s="168" t="s">
        <v>733</v>
      </c>
      <c r="F292" s="198">
        <f t="shared" si="58"/>
        <v>0</v>
      </c>
      <c r="G292" s="201"/>
      <c r="H292" s="201"/>
    </row>
    <row r="293" spans="1:8" ht="15.75" hidden="1" x14ac:dyDescent="0.25">
      <c r="A293" s="167"/>
      <c r="B293" s="55"/>
      <c r="C293" s="171"/>
      <c r="D293" s="171"/>
      <c r="E293" s="168" t="s">
        <v>733</v>
      </c>
      <c r="F293" s="198">
        <f t="shared" si="58"/>
        <v>0</v>
      </c>
      <c r="G293" s="201"/>
      <c r="H293" s="201"/>
    </row>
    <row r="294" spans="1:8" ht="21.75" hidden="1" customHeight="1" x14ac:dyDescent="0.25">
      <c r="A294" s="167">
        <v>2733</v>
      </c>
      <c r="B294" s="55" t="s">
        <v>76</v>
      </c>
      <c r="C294" s="171">
        <v>3</v>
      </c>
      <c r="D294" s="171">
        <v>3</v>
      </c>
      <c r="E294" s="168" t="s">
        <v>444</v>
      </c>
      <c r="F294" s="198">
        <f t="shared" si="58"/>
        <v>0</v>
      </c>
      <c r="G294" s="201"/>
      <c r="H294" s="201"/>
    </row>
    <row r="295" spans="1:8" ht="27" hidden="1" x14ac:dyDescent="0.25">
      <c r="A295" s="167"/>
      <c r="B295" s="55"/>
      <c r="C295" s="171"/>
      <c r="D295" s="171"/>
      <c r="E295" s="168" t="s">
        <v>732</v>
      </c>
      <c r="F295" s="198">
        <f t="shared" si="58"/>
        <v>0</v>
      </c>
      <c r="G295" s="201"/>
      <c r="H295" s="201"/>
    </row>
    <row r="296" spans="1:8" ht="15.75" hidden="1" x14ac:dyDescent="0.25">
      <c r="A296" s="167"/>
      <c r="B296" s="55"/>
      <c r="C296" s="171"/>
      <c r="D296" s="171"/>
      <c r="E296" s="168" t="s">
        <v>733</v>
      </c>
      <c r="F296" s="198">
        <f t="shared" si="58"/>
        <v>0</v>
      </c>
      <c r="G296" s="201"/>
      <c r="H296" s="201"/>
    </row>
    <row r="297" spans="1:8" ht="15.75" hidden="1" x14ac:dyDescent="0.25">
      <c r="A297" s="167"/>
      <c r="B297" s="55"/>
      <c r="C297" s="171"/>
      <c r="D297" s="171"/>
      <c r="E297" s="168" t="s">
        <v>733</v>
      </c>
      <c r="F297" s="198">
        <f t="shared" si="58"/>
        <v>0</v>
      </c>
      <c r="G297" s="201"/>
      <c r="H297" s="201"/>
    </row>
    <row r="298" spans="1:8" ht="29.25" hidden="1" customHeight="1" x14ac:dyDescent="0.25">
      <c r="A298" s="167">
        <v>2734</v>
      </c>
      <c r="B298" s="55" t="s">
        <v>76</v>
      </c>
      <c r="C298" s="171">
        <v>3</v>
      </c>
      <c r="D298" s="171">
        <v>4</v>
      </c>
      <c r="E298" s="168" t="s">
        <v>445</v>
      </c>
      <c r="F298" s="198">
        <f t="shared" si="58"/>
        <v>0</v>
      </c>
      <c r="G298" s="201"/>
      <c r="H298" s="201"/>
    </row>
    <row r="299" spans="1:8" ht="27" hidden="1" x14ac:dyDescent="0.25">
      <c r="A299" s="167"/>
      <c r="B299" s="55"/>
      <c r="C299" s="171"/>
      <c r="D299" s="171"/>
      <c r="E299" s="168" t="s">
        <v>732</v>
      </c>
      <c r="F299" s="198">
        <f t="shared" si="58"/>
        <v>0</v>
      </c>
      <c r="G299" s="201"/>
      <c r="H299" s="201"/>
    </row>
    <row r="300" spans="1:8" ht="15.75" hidden="1" x14ac:dyDescent="0.25">
      <c r="A300" s="167"/>
      <c r="B300" s="55"/>
      <c r="C300" s="171"/>
      <c r="D300" s="171"/>
      <c r="E300" s="168" t="s">
        <v>733</v>
      </c>
      <c r="F300" s="198">
        <f t="shared" si="58"/>
        <v>0</v>
      </c>
      <c r="G300" s="201"/>
      <c r="H300" s="201"/>
    </row>
    <row r="301" spans="1:8" ht="15.75" hidden="1" x14ac:dyDescent="0.25">
      <c r="A301" s="167"/>
      <c r="B301" s="55"/>
      <c r="C301" s="171"/>
      <c r="D301" s="171"/>
      <c r="E301" s="168" t="s">
        <v>733</v>
      </c>
      <c r="F301" s="198">
        <f t="shared" si="58"/>
        <v>0</v>
      </c>
      <c r="G301" s="201"/>
      <c r="H301" s="201"/>
    </row>
    <row r="302" spans="1:8" ht="15.75" x14ac:dyDescent="0.25">
      <c r="A302" s="167">
        <v>2740</v>
      </c>
      <c r="B302" s="54" t="s">
        <v>76</v>
      </c>
      <c r="C302" s="164">
        <v>4</v>
      </c>
      <c r="D302" s="164">
        <v>0</v>
      </c>
      <c r="E302" s="169" t="s">
        <v>446</v>
      </c>
      <c r="F302" s="198">
        <f t="shared" si="58"/>
        <v>0</v>
      </c>
      <c r="G302" s="201"/>
      <c r="H302" s="201"/>
    </row>
    <row r="303" spans="1:8" s="170" customFormat="1" ht="10.5" hidden="1" customHeight="1" x14ac:dyDescent="0.25">
      <c r="A303" s="167"/>
      <c r="B303" s="54"/>
      <c r="C303" s="164"/>
      <c r="D303" s="164"/>
      <c r="E303" s="168" t="s">
        <v>233</v>
      </c>
      <c r="F303" s="198">
        <f t="shared" si="58"/>
        <v>0</v>
      </c>
      <c r="G303" s="202"/>
      <c r="H303" s="202"/>
    </row>
    <row r="304" spans="1:8" ht="15.75" hidden="1" x14ac:dyDescent="0.25">
      <c r="A304" s="167">
        <v>2741</v>
      </c>
      <c r="B304" s="55" t="s">
        <v>76</v>
      </c>
      <c r="C304" s="171">
        <v>4</v>
      </c>
      <c r="D304" s="171">
        <v>1</v>
      </c>
      <c r="E304" s="168" t="s">
        <v>446</v>
      </c>
      <c r="F304" s="198">
        <f t="shared" si="58"/>
        <v>0</v>
      </c>
      <c r="G304" s="201"/>
      <c r="H304" s="201"/>
    </row>
    <row r="305" spans="1:8" ht="27" hidden="1" x14ac:dyDescent="0.25">
      <c r="A305" s="167"/>
      <c r="B305" s="55"/>
      <c r="C305" s="171"/>
      <c r="D305" s="171"/>
      <c r="E305" s="168" t="s">
        <v>732</v>
      </c>
      <c r="F305" s="198">
        <f t="shared" si="58"/>
        <v>0</v>
      </c>
      <c r="G305" s="201"/>
      <c r="H305" s="201"/>
    </row>
    <row r="306" spans="1:8" ht="15.75" hidden="1" x14ac:dyDescent="0.25">
      <c r="A306" s="167"/>
      <c r="B306" s="55"/>
      <c r="C306" s="171"/>
      <c r="D306" s="171"/>
      <c r="E306" s="168" t="s">
        <v>733</v>
      </c>
      <c r="F306" s="198">
        <f t="shared" si="58"/>
        <v>0</v>
      </c>
      <c r="G306" s="201"/>
      <c r="H306" s="201"/>
    </row>
    <row r="307" spans="1:8" ht="15.75" hidden="1" x14ac:dyDescent="0.25">
      <c r="A307" s="167"/>
      <c r="B307" s="55"/>
      <c r="C307" s="171"/>
      <c r="D307" s="171"/>
      <c r="E307" s="168" t="s">
        <v>733</v>
      </c>
      <c r="F307" s="198">
        <f t="shared" si="58"/>
        <v>0</v>
      </c>
      <c r="G307" s="201"/>
      <c r="H307" s="201"/>
    </row>
    <row r="308" spans="1:8" ht="30.75" customHeight="1" x14ac:dyDescent="0.25">
      <c r="A308" s="167">
        <v>2750</v>
      </c>
      <c r="B308" s="54" t="s">
        <v>76</v>
      </c>
      <c r="C308" s="164">
        <v>5</v>
      </c>
      <c r="D308" s="164">
        <v>0</v>
      </c>
      <c r="E308" s="169" t="s">
        <v>447</v>
      </c>
      <c r="F308" s="198">
        <f t="shared" si="58"/>
        <v>0</v>
      </c>
      <c r="G308" s="201"/>
      <c r="H308" s="201"/>
    </row>
    <row r="309" spans="1:8" s="170" customFormat="1" ht="10.5" hidden="1" customHeight="1" x14ac:dyDescent="0.25">
      <c r="A309" s="167"/>
      <c r="B309" s="54"/>
      <c r="C309" s="164"/>
      <c r="D309" s="164"/>
      <c r="E309" s="168" t="s">
        <v>233</v>
      </c>
      <c r="F309" s="198">
        <f t="shared" si="58"/>
        <v>0</v>
      </c>
      <c r="G309" s="202"/>
      <c r="H309" s="202"/>
    </row>
    <row r="310" spans="1:8" ht="15.75" hidden="1" x14ac:dyDescent="0.25">
      <c r="A310" s="167">
        <v>2751</v>
      </c>
      <c r="B310" s="55" t="s">
        <v>76</v>
      </c>
      <c r="C310" s="171">
        <v>5</v>
      </c>
      <c r="D310" s="171">
        <v>1</v>
      </c>
      <c r="E310" s="168" t="s">
        <v>447</v>
      </c>
      <c r="F310" s="198">
        <f t="shared" si="58"/>
        <v>0</v>
      </c>
      <c r="G310" s="201"/>
      <c r="H310" s="201"/>
    </row>
    <row r="311" spans="1:8" ht="27" hidden="1" x14ac:dyDescent="0.25">
      <c r="A311" s="167"/>
      <c r="B311" s="55"/>
      <c r="C311" s="171"/>
      <c r="D311" s="171"/>
      <c r="E311" s="168" t="s">
        <v>732</v>
      </c>
      <c r="F311" s="198">
        <f t="shared" si="58"/>
        <v>0</v>
      </c>
      <c r="G311" s="201"/>
      <c r="H311" s="201"/>
    </row>
    <row r="312" spans="1:8" ht="15.75" hidden="1" x14ac:dyDescent="0.25">
      <c r="A312" s="167"/>
      <c r="B312" s="55"/>
      <c r="C312" s="171"/>
      <c r="D312" s="171"/>
      <c r="E312" s="168" t="s">
        <v>733</v>
      </c>
      <c r="F312" s="198">
        <f t="shared" si="58"/>
        <v>0</v>
      </c>
      <c r="G312" s="201"/>
      <c r="H312" s="201"/>
    </row>
    <row r="313" spans="1:8" ht="15.75" hidden="1" x14ac:dyDescent="0.25">
      <c r="A313" s="167"/>
      <c r="B313" s="55"/>
      <c r="C313" s="171"/>
      <c r="D313" s="171"/>
      <c r="E313" s="168" t="s">
        <v>733</v>
      </c>
      <c r="F313" s="198">
        <f t="shared" si="58"/>
        <v>0</v>
      </c>
      <c r="G313" s="201"/>
      <c r="H313" s="201"/>
    </row>
    <row r="314" spans="1:8" ht="15" customHeight="1" x14ac:dyDescent="0.25">
      <c r="A314" s="167">
        <v>2760</v>
      </c>
      <c r="B314" s="54" t="s">
        <v>76</v>
      </c>
      <c r="C314" s="164">
        <v>6</v>
      </c>
      <c r="D314" s="164">
        <v>0</v>
      </c>
      <c r="E314" s="169" t="s">
        <v>448</v>
      </c>
      <c r="F314" s="198">
        <f t="shared" si="58"/>
        <v>0</v>
      </c>
      <c r="G314" s="201"/>
      <c r="H314" s="201"/>
    </row>
    <row r="315" spans="1:8" s="170" customFormat="1" ht="10.5" hidden="1" customHeight="1" x14ac:dyDescent="0.25">
      <c r="A315" s="167"/>
      <c r="B315" s="54"/>
      <c r="C315" s="164"/>
      <c r="D315" s="164"/>
      <c r="E315" s="168" t="s">
        <v>233</v>
      </c>
      <c r="F315" s="198">
        <f t="shared" si="58"/>
        <v>0</v>
      </c>
      <c r="G315" s="202"/>
      <c r="H315" s="202"/>
    </row>
    <row r="316" spans="1:8" ht="15.75" hidden="1" x14ac:dyDescent="0.25">
      <c r="A316" s="167">
        <v>2761</v>
      </c>
      <c r="B316" s="55" t="s">
        <v>76</v>
      </c>
      <c r="C316" s="171">
        <v>6</v>
      </c>
      <c r="D316" s="171">
        <v>1</v>
      </c>
      <c r="E316" s="168" t="s">
        <v>449</v>
      </c>
      <c r="F316" s="198">
        <f t="shared" si="58"/>
        <v>0</v>
      </c>
      <c r="G316" s="201"/>
      <c r="H316" s="201"/>
    </row>
    <row r="317" spans="1:8" ht="27" hidden="1" x14ac:dyDescent="0.25">
      <c r="A317" s="167"/>
      <c r="B317" s="55"/>
      <c r="C317" s="171"/>
      <c r="D317" s="171"/>
      <c r="E317" s="168" t="s">
        <v>732</v>
      </c>
      <c r="F317" s="198">
        <f t="shared" si="58"/>
        <v>0</v>
      </c>
      <c r="G317" s="201"/>
      <c r="H317" s="201"/>
    </row>
    <row r="318" spans="1:8" ht="15.75" hidden="1" x14ac:dyDescent="0.25">
      <c r="A318" s="167"/>
      <c r="B318" s="55"/>
      <c r="C318" s="171"/>
      <c r="D318" s="171"/>
      <c r="E318" s="168" t="s">
        <v>733</v>
      </c>
      <c r="F318" s="198">
        <f t="shared" si="58"/>
        <v>0</v>
      </c>
      <c r="G318" s="201"/>
      <c r="H318" s="201"/>
    </row>
    <row r="319" spans="1:8" ht="15.75" hidden="1" x14ac:dyDescent="0.25">
      <c r="A319" s="167"/>
      <c r="B319" s="55"/>
      <c r="C319" s="171"/>
      <c r="D319" s="171"/>
      <c r="E319" s="168" t="s">
        <v>733</v>
      </c>
      <c r="F319" s="198">
        <f t="shared" si="58"/>
        <v>0</v>
      </c>
      <c r="G319" s="201"/>
      <c r="H319" s="201"/>
    </row>
    <row r="320" spans="1:8" ht="15.75" hidden="1" x14ac:dyDescent="0.25">
      <c r="A320" s="167">
        <v>2762</v>
      </c>
      <c r="B320" s="55" t="s">
        <v>76</v>
      </c>
      <c r="C320" s="171">
        <v>6</v>
      </c>
      <c r="D320" s="171">
        <v>2</v>
      </c>
      <c r="E320" s="168" t="s">
        <v>448</v>
      </c>
      <c r="F320" s="198">
        <f t="shared" si="58"/>
        <v>0</v>
      </c>
      <c r="G320" s="201"/>
      <c r="H320" s="201"/>
    </row>
    <row r="321" spans="1:8" ht="27" hidden="1" x14ac:dyDescent="0.25">
      <c r="A321" s="167"/>
      <c r="B321" s="55"/>
      <c r="C321" s="171"/>
      <c r="D321" s="171"/>
      <c r="E321" s="168" t="s">
        <v>732</v>
      </c>
      <c r="F321" s="198">
        <f t="shared" si="58"/>
        <v>0</v>
      </c>
      <c r="G321" s="201"/>
      <c r="H321" s="201"/>
    </row>
    <row r="322" spans="1:8" ht="0.75" hidden="1" customHeight="1" x14ac:dyDescent="0.25">
      <c r="A322" s="167"/>
      <c r="B322" s="55"/>
      <c r="C322" s="171"/>
      <c r="D322" s="171"/>
      <c r="E322" s="168" t="s">
        <v>733</v>
      </c>
      <c r="F322" s="198">
        <f t="shared" si="58"/>
        <v>0</v>
      </c>
      <c r="G322" s="201"/>
      <c r="H322" s="201"/>
    </row>
    <row r="323" spans="1:8" ht="15.75" hidden="1" x14ac:dyDescent="0.25">
      <c r="A323" s="167"/>
      <c r="B323" s="55"/>
      <c r="C323" s="171"/>
      <c r="D323" s="171"/>
      <c r="E323" s="168" t="s">
        <v>733</v>
      </c>
      <c r="F323" s="198">
        <f t="shared" si="58"/>
        <v>0</v>
      </c>
      <c r="G323" s="201"/>
      <c r="H323" s="201"/>
    </row>
    <row r="324" spans="1:8" s="166" customFormat="1" ht="46.5" customHeight="1" x14ac:dyDescent="0.25">
      <c r="A324" s="163">
        <v>2800</v>
      </c>
      <c r="B324" s="54" t="s">
        <v>77</v>
      </c>
      <c r="C324" s="164">
        <v>0</v>
      </c>
      <c r="D324" s="164">
        <v>0</v>
      </c>
      <c r="E324" s="165" t="s">
        <v>740</v>
      </c>
      <c r="F324" s="205">
        <f t="shared" si="58"/>
        <v>0</v>
      </c>
      <c r="G324" s="206">
        <f>G325+G328+G343+G352+G360+G364</f>
        <v>0</v>
      </c>
      <c r="H324" s="206">
        <f>H325+H328+H343+H352+H360+H364</f>
        <v>0</v>
      </c>
    </row>
    <row r="325" spans="1:8" hidden="1" x14ac:dyDescent="0.2">
      <c r="A325" s="167">
        <v>2810</v>
      </c>
      <c r="B325" s="55" t="s">
        <v>77</v>
      </c>
      <c r="C325" s="171">
        <v>1</v>
      </c>
      <c r="D325" s="171">
        <v>0</v>
      </c>
      <c r="E325" s="169" t="s">
        <v>451</v>
      </c>
      <c r="F325" s="198">
        <f t="shared" si="58"/>
        <v>0</v>
      </c>
      <c r="G325" s="200">
        <f>G326</f>
        <v>0</v>
      </c>
      <c r="H325" s="200">
        <f>H326</f>
        <v>0</v>
      </c>
    </row>
    <row r="326" spans="1:8" hidden="1" x14ac:dyDescent="0.2">
      <c r="A326" s="167">
        <v>2811</v>
      </c>
      <c r="B326" s="55" t="s">
        <v>77</v>
      </c>
      <c r="C326" s="171">
        <v>1</v>
      </c>
      <c r="D326" s="171">
        <v>1</v>
      </c>
      <c r="E326" s="168" t="s">
        <v>451</v>
      </c>
      <c r="F326" s="198">
        <f t="shared" si="58"/>
        <v>0</v>
      </c>
      <c r="G326" s="200">
        <f>SUM(G327:G327)</f>
        <v>0</v>
      </c>
      <c r="H326" s="200">
        <f>SUM(H327:H327)</f>
        <v>0</v>
      </c>
    </row>
    <row r="327" spans="1:8" ht="15.75" hidden="1" x14ac:dyDescent="0.25">
      <c r="A327" s="167"/>
      <c r="B327" s="55"/>
      <c r="C327" s="171"/>
      <c r="D327" s="171"/>
      <c r="E327" s="168" t="s">
        <v>733</v>
      </c>
      <c r="F327" s="198">
        <f t="shared" ref="F327" si="59">G327+H327</f>
        <v>0</v>
      </c>
      <c r="G327" s="201"/>
      <c r="H327" s="201"/>
    </row>
    <row r="328" spans="1:8" hidden="1" x14ac:dyDescent="0.2">
      <c r="A328" s="167">
        <v>2820</v>
      </c>
      <c r="B328" s="54" t="s">
        <v>77</v>
      </c>
      <c r="C328" s="164">
        <v>2</v>
      </c>
      <c r="D328" s="164">
        <v>0</v>
      </c>
      <c r="E328" s="169" t="s">
        <v>452</v>
      </c>
      <c r="F328" s="198">
        <f t="shared" si="58"/>
        <v>0</v>
      </c>
      <c r="G328" s="200">
        <f>G329+G331+G333+G335+G337+G339+G341</f>
        <v>0</v>
      </c>
      <c r="H328" s="200">
        <f>H329+H331+H333+H335+H337+H339+H341</f>
        <v>0</v>
      </c>
    </row>
    <row r="329" spans="1:8" hidden="1" x14ac:dyDescent="0.2">
      <c r="A329" s="167">
        <v>2821</v>
      </c>
      <c r="B329" s="55" t="s">
        <v>77</v>
      </c>
      <c r="C329" s="171">
        <v>2</v>
      </c>
      <c r="D329" s="171">
        <v>1</v>
      </c>
      <c r="E329" s="168" t="s">
        <v>453</v>
      </c>
      <c r="F329" s="198">
        <f t="shared" ref="F329" si="60">G329+H329</f>
        <v>0</v>
      </c>
      <c r="G329" s="200">
        <f>SUM(G330:G330)</f>
        <v>0</v>
      </c>
      <c r="H329" s="200">
        <f>SUM(H330:H330)</f>
        <v>0</v>
      </c>
    </row>
    <row r="330" spans="1:8" ht="15.75" hidden="1" x14ac:dyDescent="0.25">
      <c r="A330" s="167"/>
      <c r="B330" s="55"/>
      <c r="C330" s="171"/>
      <c r="D330" s="171"/>
      <c r="E330" s="168" t="s">
        <v>733</v>
      </c>
      <c r="F330" s="198">
        <f t="shared" ref="F330:F331" si="61">G330+H330</f>
        <v>0</v>
      </c>
      <c r="G330" s="201"/>
      <c r="H330" s="201"/>
    </row>
    <row r="331" spans="1:8" hidden="1" x14ac:dyDescent="0.2">
      <c r="A331" s="167">
        <v>2822</v>
      </c>
      <c r="B331" s="55" t="s">
        <v>77</v>
      </c>
      <c r="C331" s="171">
        <v>2</v>
      </c>
      <c r="D331" s="171">
        <v>2</v>
      </c>
      <c r="E331" s="168" t="s">
        <v>454</v>
      </c>
      <c r="F331" s="198">
        <f t="shared" si="61"/>
        <v>0</v>
      </c>
      <c r="G331" s="200">
        <f>SUM(G332:G332)</f>
        <v>0</v>
      </c>
      <c r="H331" s="200">
        <f>SUM(H332:H332)</f>
        <v>0</v>
      </c>
    </row>
    <row r="332" spans="1:8" ht="15.75" hidden="1" x14ac:dyDescent="0.25">
      <c r="A332" s="167"/>
      <c r="B332" s="55"/>
      <c r="C332" s="171"/>
      <c r="D332" s="171"/>
      <c r="E332" s="168" t="s">
        <v>733</v>
      </c>
      <c r="F332" s="198">
        <f t="shared" ref="F332:F333" si="62">G332+H332</f>
        <v>0</v>
      </c>
      <c r="G332" s="201"/>
      <c r="H332" s="201"/>
    </row>
    <row r="333" spans="1:8" hidden="1" x14ac:dyDescent="0.2">
      <c r="A333" s="167">
        <v>2823</v>
      </c>
      <c r="B333" s="55" t="s">
        <v>77</v>
      </c>
      <c r="C333" s="171">
        <v>2</v>
      </c>
      <c r="D333" s="171">
        <v>3</v>
      </c>
      <c r="E333" s="168" t="s">
        <v>455</v>
      </c>
      <c r="F333" s="198">
        <f t="shared" si="62"/>
        <v>0</v>
      </c>
      <c r="G333" s="200">
        <f>SUM(G334:G334)</f>
        <v>0</v>
      </c>
      <c r="H333" s="200">
        <f>SUM(H334:H334)</f>
        <v>0</v>
      </c>
    </row>
    <row r="334" spans="1:8" ht="15.75" hidden="1" x14ac:dyDescent="0.25">
      <c r="A334" s="167"/>
      <c r="B334" s="55"/>
      <c r="C334" s="171"/>
      <c r="D334" s="171"/>
      <c r="E334" s="168" t="s">
        <v>733</v>
      </c>
      <c r="F334" s="198">
        <f t="shared" ref="F334:F335" si="63">G334+H334</f>
        <v>0</v>
      </c>
      <c r="G334" s="201"/>
      <c r="H334" s="201"/>
    </row>
    <row r="335" spans="1:8" hidden="1" x14ac:dyDescent="0.2">
      <c r="A335" s="167">
        <v>2824</v>
      </c>
      <c r="B335" s="55" t="s">
        <v>77</v>
      </c>
      <c r="C335" s="171">
        <v>2</v>
      </c>
      <c r="D335" s="171">
        <v>4</v>
      </c>
      <c r="E335" s="168" t="s">
        <v>456</v>
      </c>
      <c r="F335" s="198">
        <f t="shared" si="63"/>
        <v>0</v>
      </c>
      <c r="G335" s="200">
        <f>SUM(G336:G336)</f>
        <v>0</v>
      </c>
      <c r="H335" s="200">
        <f>SUM(H336:H336)</f>
        <v>0</v>
      </c>
    </row>
    <row r="336" spans="1:8" ht="15.75" hidden="1" x14ac:dyDescent="0.25">
      <c r="A336" s="167"/>
      <c r="B336" s="55"/>
      <c r="C336" s="171"/>
      <c r="D336" s="171"/>
      <c r="E336" s="168" t="s">
        <v>733</v>
      </c>
      <c r="F336" s="198">
        <f t="shared" ref="F336:F337" si="64">G336+H336</f>
        <v>0</v>
      </c>
      <c r="G336" s="201"/>
      <c r="H336" s="201"/>
    </row>
    <row r="337" spans="1:8" hidden="1" x14ac:dyDescent="0.2">
      <c r="A337" s="167">
        <v>2825</v>
      </c>
      <c r="B337" s="55" t="s">
        <v>77</v>
      </c>
      <c r="C337" s="171">
        <v>2</v>
      </c>
      <c r="D337" s="171">
        <v>5</v>
      </c>
      <c r="E337" s="168" t="s">
        <v>457</v>
      </c>
      <c r="F337" s="198">
        <f t="shared" si="64"/>
        <v>0</v>
      </c>
      <c r="G337" s="200">
        <f>SUM(G338:G338)</f>
        <v>0</v>
      </c>
      <c r="H337" s="200">
        <f>SUM(H338:H338)</f>
        <v>0</v>
      </c>
    </row>
    <row r="338" spans="1:8" ht="15.75" hidden="1" x14ac:dyDescent="0.25">
      <c r="A338" s="167"/>
      <c r="B338" s="55"/>
      <c r="C338" s="171"/>
      <c r="D338" s="171"/>
      <c r="E338" s="168" t="s">
        <v>733</v>
      </c>
      <c r="F338" s="198">
        <f t="shared" ref="F338" si="65">G338+H338</f>
        <v>0</v>
      </c>
      <c r="G338" s="201"/>
      <c r="H338" s="201"/>
    </row>
    <row r="339" spans="1:8" hidden="1" x14ac:dyDescent="0.2">
      <c r="A339" s="167">
        <v>2826</v>
      </c>
      <c r="B339" s="55" t="s">
        <v>77</v>
      </c>
      <c r="C339" s="171">
        <v>2</v>
      </c>
      <c r="D339" s="171">
        <v>6</v>
      </c>
      <c r="E339" s="168" t="s">
        <v>458</v>
      </c>
      <c r="F339" s="198">
        <f t="shared" ref="F339:F364" si="66">G339+H339</f>
        <v>0</v>
      </c>
      <c r="G339" s="200">
        <f>SUM(G340:G340)</f>
        <v>0</v>
      </c>
      <c r="H339" s="200">
        <f>SUM(H340:H340)</f>
        <v>0</v>
      </c>
    </row>
    <row r="340" spans="1:8" ht="15.75" hidden="1" x14ac:dyDescent="0.25">
      <c r="A340" s="167"/>
      <c r="B340" s="55"/>
      <c r="C340" s="171"/>
      <c r="D340" s="171"/>
      <c r="E340" s="168" t="s">
        <v>733</v>
      </c>
      <c r="F340" s="198">
        <f t="shared" ref="F340:F341" si="67">G340+H340</f>
        <v>0</v>
      </c>
      <c r="G340" s="201"/>
      <c r="H340" s="201"/>
    </row>
    <row r="341" spans="1:8" ht="33.75" hidden="1" customHeight="1" x14ac:dyDescent="0.2">
      <c r="A341" s="167">
        <v>2827</v>
      </c>
      <c r="B341" s="55" t="s">
        <v>77</v>
      </c>
      <c r="C341" s="171">
        <v>2</v>
      </c>
      <c r="D341" s="171">
        <v>7</v>
      </c>
      <c r="E341" s="168" t="s">
        <v>459</v>
      </c>
      <c r="F341" s="198">
        <f t="shared" si="67"/>
        <v>0</v>
      </c>
      <c r="G341" s="200">
        <f>SUM(G342:G342)</f>
        <v>0</v>
      </c>
      <c r="H341" s="200">
        <f>SUM(H342:H342)</f>
        <v>0</v>
      </c>
    </row>
    <row r="342" spans="1:8" ht="15.75" hidden="1" x14ac:dyDescent="0.25">
      <c r="A342" s="167"/>
      <c r="B342" s="55"/>
      <c r="C342" s="171"/>
      <c r="D342" s="171"/>
      <c r="E342" s="168" t="s">
        <v>733</v>
      </c>
      <c r="F342" s="198">
        <f t="shared" ref="F342" si="68">G342+H342</f>
        <v>0</v>
      </c>
      <c r="G342" s="201"/>
      <c r="H342" s="201"/>
    </row>
    <row r="343" spans="1:8" ht="29.25" hidden="1" customHeight="1" x14ac:dyDescent="0.2">
      <c r="A343" s="167">
        <v>2830</v>
      </c>
      <c r="B343" s="54" t="s">
        <v>77</v>
      </c>
      <c r="C343" s="164">
        <v>3</v>
      </c>
      <c r="D343" s="164">
        <v>0</v>
      </c>
      <c r="E343" s="169" t="s">
        <v>460</v>
      </c>
      <c r="F343" s="198">
        <f t="shared" si="66"/>
        <v>0</v>
      </c>
      <c r="G343" s="200">
        <f>G344+G346+G349</f>
        <v>0</v>
      </c>
      <c r="H343" s="200">
        <f>H344+H346+H349</f>
        <v>0</v>
      </c>
    </row>
    <row r="344" spans="1:8" hidden="1" x14ac:dyDescent="0.2">
      <c r="A344" s="167">
        <v>2831</v>
      </c>
      <c r="B344" s="55" t="s">
        <v>77</v>
      </c>
      <c r="C344" s="171">
        <v>3</v>
      </c>
      <c r="D344" s="171">
        <v>1</v>
      </c>
      <c r="E344" s="168" t="s">
        <v>461</v>
      </c>
      <c r="F344" s="198">
        <f t="shared" si="66"/>
        <v>0</v>
      </c>
      <c r="G344" s="200">
        <f>SUM(G345:G345)</f>
        <v>0</v>
      </c>
      <c r="H344" s="200">
        <f>SUM(H345:H345)</f>
        <v>0</v>
      </c>
    </row>
    <row r="345" spans="1:8" ht="15.75" hidden="1" x14ac:dyDescent="0.25">
      <c r="A345" s="167"/>
      <c r="B345" s="55"/>
      <c r="C345" s="171"/>
      <c r="D345" s="171"/>
      <c r="E345" s="168" t="s">
        <v>733</v>
      </c>
      <c r="F345" s="198">
        <f t="shared" ref="F345:F346" si="69">G345+H345</f>
        <v>0</v>
      </c>
      <c r="G345" s="201"/>
      <c r="H345" s="201"/>
    </row>
    <row r="346" spans="1:8" hidden="1" x14ac:dyDescent="0.2">
      <c r="A346" s="167">
        <v>2832</v>
      </c>
      <c r="B346" s="55" t="s">
        <v>77</v>
      </c>
      <c r="C346" s="171">
        <v>3</v>
      </c>
      <c r="D346" s="171">
        <v>2</v>
      </c>
      <c r="E346" s="168" t="s">
        <v>462</v>
      </c>
      <c r="F346" s="198">
        <f t="shared" si="69"/>
        <v>0</v>
      </c>
      <c r="G346" s="200">
        <f>SUM(G348:G348)</f>
        <v>0</v>
      </c>
      <c r="H346" s="200">
        <f>SUM(H348:H348)</f>
        <v>0</v>
      </c>
    </row>
    <row r="347" spans="1:8" ht="27" hidden="1" x14ac:dyDescent="0.25">
      <c r="A347" s="167"/>
      <c r="B347" s="55"/>
      <c r="C347" s="171"/>
      <c r="D347" s="171"/>
      <c r="E347" s="168" t="s">
        <v>732</v>
      </c>
      <c r="F347" s="198"/>
      <c r="G347" s="201"/>
      <c r="H347" s="201"/>
    </row>
    <row r="348" spans="1:8" ht="15.75" hidden="1" x14ac:dyDescent="0.25">
      <c r="A348" s="167"/>
      <c r="B348" s="55"/>
      <c r="C348" s="171"/>
      <c r="D348" s="171"/>
      <c r="E348" s="168" t="s">
        <v>733</v>
      </c>
      <c r="F348" s="198">
        <f t="shared" ref="F348:F349" si="70">G348+H348</f>
        <v>0</v>
      </c>
      <c r="G348" s="201"/>
      <c r="H348" s="201"/>
    </row>
    <row r="349" spans="1:8" hidden="1" x14ac:dyDescent="0.2">
      <c r="A349" s="167">
        <v>2833</v>
      </c>
      <c r="B349" s="55" t="s">
        <v>77</v>
      </c>
      <c r="C349" s="171">
        <v>3</v>
      </c>
      <c r="D349" s="171">
        <v>3</v>
      </c>
      <c r="E349" s="168" t="s">
        <v>463</v>
      </c>
      <c r="F349" s="198">
        <f t="shared" si="70"/>
        <v>0</v>
      </c>
      <c r="G349" s="200">
        <f>SUM(G351:G351)</f>
        <v>0</v>
      </c>
      <c r="H349" s="200">
        <f>SUM(H351:H351)</f>
        <v>0</v>
      </c>
    </row>
    <row r="350" spans="1:8" ht="27" hidden="1" x14ac:dyDescent="0.25">
      <c r="A350" s="167"/>
      <c r="B350" s="55"/>
      <c r="C350" s="171"/>
      <c r="D350" s="171"/>
      <c r="E350" s="168" t="s">
        <v>732</v>
      </c>
      <c r="F350" s="198"/>
      <c r="G350" s="201"/>
      <c r="H350" s="201"/>
    </row>
    <row r="351" spans="1:8" ht="15.75" hidden="1" x14ac:dyDescent="0.25">
      <c r="A351" s="167"/>
      <c r="B351" s="55"/>
      <c r="C351" s="171"/>
      <c r="D351" s="171"/>
      <c r="E351" s="168" t="s">
        <v>733</v>
      </c>
      <c r="F351" s="198">
        <f t="shared" ref="F351" si="71">G351+H351</f>
        <v>0</v>
      </c>
      <c r="G351" s="201"/>
      <c r="H351" s="201"/>
    </row>
    <row r="352" spans="1:8" ht="14.25" hidden="1" customHeight="1" x14ac:dyDescent="0.2">
      <c r="A352" s="167">
        <v>2840</v>
      </c>
      <c r="B352" s="54" t="s">
        <v>77</v>
      </c>
      <c r="C352" s="164">
        <v>4</v>
      </c>
      <c r="D352" s="164">
        <v>0</v>
      </c>
      <c r="E352" s="169" t="s">
        <v>464</v>
      </c>
      <c r="F352" s="198">
        <f t="shared" si="66"/>
        <v>0</v>
      </c>
      <c r="G352" s="200">
        <f>G354+G356+G358</f>
        <v>0</v>
      </c>
      <c r="H352" s="200">
        <f>H354+H356+H358</f>
        <v>0</v>
      </c>
    </row>
    <row r="353" spans="1:8" s="170" customFormat="1" ht="10.5" hidden="1" customHeight="1" x14ac:dyDescent="0.25">
      <c r="A353" s="167"/>
      <c r="B353" s="54"/>
      <c r="C353" s="164"/>
      <c r="D353" s="164"/>
      <c r="E353" s="168" t="s">
        <v>233</v>
      </c>
      <c r="F353" s="198"/>
      <c r="G353" s="202"/>
      <c r="H353" s="202"/>
    </row>
    <row r="354" spans="1:8" ht="14.25" hidden="1" customHeight="1" x14ac:dyDescent="0.2">
      <c r="A354" s="167">
        <v>2841</v>
      </c>
      <c r="B354" s="55" t="s">
        <v>77</v>
      </c>
      <c r="C354" s="171">
        <v>4</v>
      </c>
      <c r="D354" s="171">
        <v>1</v>
      </c>
      <c r="E354" s="168" t="s">
        <v>465</v>
      </c>
      <c r="F354" s="198">
        <f t="shared" si="66"/>
        <v>0</v>
      </c>
      <c r="G354" s="200">
        <f>SUM(G355:G355)</f>
        <v>0</v>
      </c>
      <c r="H354" s="200">
        <f>SUM(H355:H355)</f>
        <v>0</v>
      </c>
    </row>
    <row r="355" spans="1:8" ht="15.75" hidden="1" x14ac:dyDescent="0.25">
      <c r="A355" s="167"/>
      <c r="B355" s="55"/>
      <c r="C355" s="171"/>
      <c r="D355" s="171"/>
      <c r="E355" s="168" t="s">
        <v>733</v>
      </c>
      <c r="F355" s="198">
        <f t="shared" ref="F355:F356" si="72">G355+H355</f>
        <v>0</v>
      </c>
      <c r="G355" s="201"/>
      <c r="H355" s="201"/>
    </row>
    <row r="356" spans="1:8" ht="32.25" hidden="1" customHeight="1" x14ac:dyDescent="0.2">
      <c r="A356" s="167">
        <v>2842</v>
      </c>
      <c r="B356" s="55" t="s">
        <v>77</v>
      </c>
      <c r="C356" s="171">
        <v>4</v>
      </c>
      <c r="D356" s="171">
        <v>2</v>
      </c>
      <c r="E356" s="168" t="s">
        <v>466</v>
      </c>
      <c r="F356" s="198">
        <f t="shared" si="72"/>
        <v>0</v>
      </c>
      <c r="G356" s="200">
        <f>SUM(G357:G357)</f>
        <v>0</v>
      </c>
      <c r="H356" s="200">
        <f>SUM(H357:H357)</f>
        <v>0</v>
      </c>
    </row>
    <row r="357" spans="1:8" ht="15.75" hidden="1" x14ac:dyDescent="0.25">
      <c r="A357" s="167"/>
      <c r="B357" s="55"/>
      <c r="C357" s="171"/>
      <c r="D357" s="171"/>
      <c r="E357" s="168" t="s">
        <v>733</v>
      </c>
      <c r="F357" s="198">
        <f t="shared" ref="F357:F358" si="73">G357+H357</f>
        <v>0</v>
      </c>
      <c r="G357" s="201"/>
      <c r="H357" s="201"/>
    </row>
    <row r="358" spans="1:8" hidden="1" x14ac:dyDescent="0.2">
      <c r="A358" s="167">
        <v>2843</v>
      </c>
      <c r="B358" s="55" t="s">
        <v>77</v>
      </c>
      <c r="C358" s="171">
        <v>4</v>
      </c>
      <c r="D358" s="171">
        <v>3</v>
      </c>
      <c r="E358" s="168" t="s">
        <v>464</v>
      </c>
      <c r="F358" s="198">
        <f t="shared" si="73"/>
        <v>0</v>
      </c>
      <c r="G358" s="200">
        <f>SUM(G359:G359)</f>
        <v>0</v>
      </c>
      <c r="H358" s="200">
        <f>SUM(H359:H359)</f>
        <v>0</v>
      </c>
    </row>
    <row r="359" spans="1:8" ht="15.75" hidden="1" x14ac:dyDescent="0.25">
      <c r="A359" s="167"/>
      <c r="B359" s="55"/>
      <c r="C359" s="171"/>
      <c r="D359" s="171"/>
      <c r="E359" s="168" t="s">
        <v>733</v>
      </c>
      <c r="F359" s="198">
        <f t="shared" ref="F359" si="74">G359+H359</f>
        <v>0</v>
      </c>
      <c r="G359" s="201"/>
      <c r="H359" s="201"/>
    </row>
    <row r="360" spans="1:8" ht="26.25" hidden="1" customHeight="1" x14ac:dyDescent="0.2">
      <c r="A360" s="167">
        <v>2850</v>
      </c>
      <c r="B360" s="54" t="s">
        <v>77</v>
      </c>
      <c r="C360" s="164">
        <v>5</v>
      </c>
      <c r="D360" s="164">
        <v>0</v>
      </c>
      <c r="E360" s="173" t="s">
        <v>467</v>
      </c>
      <c r="F360" s="198">
        <f t="shared" si="66"/>
        <v>0</v>
      </c>
      <c r="G360" s="200">
        <f>G362</f>
        <v>0</v>
      </c>
      <c r="H360" s="200">
        <f>H362</f>
        <v>0</v>
      </c>
    </row>
    <row r="361" spans="1:8" s="170" customFormat="1" ht="10.5" hidden="1" customHeight="1" x14ac:dyDescent="0.25">
      <c r="A361" s="167"/>
      <c r="B361" s="54"/>
      <c r="C361" s="164"/>
      <c r="D361" s="164"/>
      <c r="E361" s="168" t="s">
        <v>233</v>
      </c>
      <c r="F361" s="198">
        <f t="shared" si="66"/>
        <v>0</v>
      </c>
      <c r="G361" s="202"/>
      <c r="H361" s="202"/>
    </row>
    <row r="362" spans="1:8" ht="30" hidden="1" customHeight="1" x14ac:dyDescent="0.2">
      <c r="A362" s="167">
        <v>2851</v>
      </c>
      <c r="B362" s="54" t="s">
        <v>77</v>
      </c>
      <c r="C362" s="164">
        <v>5</v>
      </c>
      <c r="D362" s="164">
        <v>1</v>
      </c>
      <c r="E362" s="174" t="s">
        <v>467</v>
      </c>
      <c r="F362" s="198">
        <f t="shared" si="66"/>
        <v>0</v>
      </c>
      <c r="G362" s="200">
        <f>SUM(G363:G363)</f>
        <v>0</v>
      </c>
      <c r="H362" s="200">
        <f>SUM(H363:H363)</f>
        <v>0</v>
      </c>
    </row>
    <row r="363" spans="1:8" ht="15.75" hidden="1" x14ac:dyDescent="0.25">
      <c r="A363" s="167"/>
      <c r="B363" s="55"/>
      <c r="C363" s="171"/>
      <c r="D363" s="171"/>
      <c r="E363" s="168" t="s">
        <v>733</v>
      </c>
      <c r="F363" s="198">
        <f t="shared" ref="F363" si="75">G363+H363</f>
        <v>0</v>
      </c>
      <c r="G363" s="201"/>
      <c r="H363" s="201"/>
    </row>
    <row r="364" spans="1:8" ht="27" hidden="1" customHeight="1" x14ac:dyDescent="0.2">
      <c r="A364" s="167">
        <v>2860</v>
      </c>
      <c r="B364" s="54" t="s">
        <v>77</v>
      </c>
      <c r="C364" s="164">
        <v>6</v>
      </c>
      <c r="D364" s="164">
        <v>0</v>
      </c>
      <c r="E364" s="173" t="s">
        <v>468</v>
      </c>
      <c r="F364" s="198">
        <f t="shared" si="66"/>
        <v>0</v>
      </c>
      <c r="G364" s="200">
        <f>G365</f>
        <v>0</v>
      </c>
      <c r="H364" s="200">
        <f>H365</f>
        <v>0</v>
      </c>
    </row>
    <row r="365" spans="1:8" ht="12" hidden="1" customHeight="1" x14ac:dyDescent="0.2">
      <c r="A365" s="167">
        <v>2861</v>
      </c>
      <c r="B365" s="55" t="s">
        <v>77</v>
      </c>
      <c r="C365" s="171">
        <v>6</v>
      </c>
      <c r="D365" s="171">
        <v>1</v>
      </c>
      <c r="E365" s="174" t="s">
        <v>468</v>
      </c>
      <c r="F365" s="198">
        <f t="shared" ref="F365" si="76">G365+H365</f>
        <v>0</v>
      </c>
      <c r="G365" s="200">
        <f>SUM(G366:G366)</f>
        <v>0</v>
      </c>
      <c r="H365" s="200">
        <f>SUM(H366:H366)</f>
        <v>0</v>
      </c>
    </row>
    <row r="366" spans="1:8" ht="15.75" hidden="1" x14ac:dyDescent="0.25">
      <c r="A366" s="167"/>
      <c r="B366" s="55"/>
      <c r="C366" s="171"/>
      <c r="D366" s="171"/>
      <c r="E366" s="168" t="s">
        <v>733</v>
      </c>
      <c r="F366" s="198">
        <f t="shared" ref="F366" si="77">G366+H366</f>
        <v>0</v>
      </c>
      <c r="G366" s="201"/>
      <c r="H366" s="201"/>
    </row>
    <row r="367" spans="1:8" s="166" customFormat="1" ht="44.25" customHeight="1" x14ac:dyDescent="0.25">
      <c r="A367" s="163">
        <v>2900</v>
      </c>
      <c r="B367" s="54" t="s">
        <v>78</v>
      </c>
      <c r="C367" s="164">
        <v>0</v>
      </c>
      <c r="D367" s="164">
        <v>0</v>
      </c>
      <c r="E367" s="165" t="s">
        <v>741</v>
      </c>
      <c r="F367" s="205">
        <v>17042</v>
      </c>
      <c r="G367" s="206">
        <v>17042</v>
      </c>
      <c r="H367" s="206">
        <f>H369+H375+H380+H385+H390+H395+H398+H401</f>
        <v>0</v>
      </c>
    </row>
    <row r="368" spans="1:8" ht="11.25" customHeight="1" x14ac:dyDescent="0.25">
      <c r="A368" s="167"/>
      <c r="B368" s="54"/>
      <c r="C368" s="164"/>
      <c r="D368" s="164"/>
      <c r="E368" s="168" t="s">
        <v>320</v>
      </c>
      <c r="F368" s="198"/>
      <c r="G368" s="201"/>
      <c r="H368" s="201"/>
    </row>
    <row r="369" spans="1:8" x14ac:dyDescent="0.2">
      <c r="A369" s="167">
        <v>2910</v>
      </c>
      <c r="B369" s="54" t="s">
        <v>78</v>
      </c>
      <c r="C369" s="164">
        <v>1</v>
      </c>
      <c r="D369" s="164">
        <v>0</v>
      </c>
      <c r="E369" s="169" t="s">
        <v>470</v>
      </c>
      <c r="F369" s="198">
        <v>17042</v>
      </c>
      <c r="G369" s="200">
        <v>17042</v>
      </c>
      <c r="H369" s="200">
        <f>H370+H373</f>
        <v>0</v>
      </c>
    </row>
    <row r="370" spans="1:8" x14ac:dyDescent="0.2">
      <c r="A370" s="167">
        <v>2911</v>
      </c>
      <c r="B370" s="55" t="s">
        <v>78</v>
      </c>
      <c r="C370" s="171">
        <v>1</v>
      </c>
      <c r="D370" s="171">
        <v>1</v>
      </c>
      <c r="E370" s="168" t="s">
        <v>471</v>
      </c>
      <c r="F370" s="198">
        <v>17042</v>
      </c>
      <c r="G370" s="200">
        <v>17042</v>
      </c>
      <c r="H370" s="200">
        <f>SUM(H371:H372)</f>
        <v>0</v>
      </c>
    </row>
    <row r="371" spans="1:8" ht="15.75" x14ac:dyDescent="0.25">
      <c r="A371" s="167"/>
      <c r="B371" s="55"/>
      <c r="C371" s="171"/>
      <c r="D371" s="171"/>
      <c r="E371" s="168" t="s">
        <v>783</v>
      </c>
      <c r="F371" s="198">
        <v>17042</v>
      </c>
      <c r="G371" s="201">
        <v>17042</v>
      </c>
      <c r="H371" s="201"/>
    </row>
    <row r="372" spans="1:8" ht="15.75" x14ac:dyDescent="0.25">
      <c r="A372" s="167"/>
      <c r="B372" s="55"/>
      <c r="C372" s="171"/>
      <c r="D372" s="171"/>
      <c r="E372" s="168" t="s">
        <v>733</v>
      </c>
      <c r="F372" s="198"/>
      <c r="G372" s="201"/>
      <c r="H372" s="201"/>
    </row>
    <row r="373" spans="1:8" x14ac:dyDescent="0.2">
      <c r="A373" s="167">
        <v>2912</v>
      </c>
      <c r="B373" s="55" t="s">
        <v>78</v>
      </c>
      <c r="C373" s="171">
        <v>1</v>
      </c>
      <c r="D373" s="171">
        <v>2</v>
      </c>
      <c r="E373" s="168" t="s">
        <v>472</v>
      </c>
      <c r="F373" s="198">
        <f t="shared" ref="F373" si="78">G373+H373</f>
        <v>0</v>
      </c>
      <c r="G373" s="200">
        <f>SUM(G374:G374)</f>
        <v>0</v>
      </c>
      <c r="H373" s="200">
        <f>SUM(H374:H374)</f>
        <v>0</v>
      </c>
    </row>
    <row r="374" spans="1:8" ht="15.75" x14ac:dyDescent="0.25">
      <c r="A374" s="167"/>
      <c r="B374" s="55"/>
      <c r="C374" s="171"/>
      <c r="D374" s="171"/>
      <c r="E374" s="168" t="s">
        <v>733</v>
      </c>
      <c r="F374" s="198">
        <f t="shared" ref="F374" si="79">G374+H374</f>
        <v>0</v>
      </c>
      <c r="G374" s="201"/>
      <c r="H374" s="201"/>
    </row>
    <row r="375" spans="1:8" x14ac:dyDescent="0.2">
      <c r="A375" s="167">
        <v>2920</v>
      </c>
      <c r="B375" s="54" t="s">
        <v>78</v>
      </c>
      <c r="C375" s="164">
        <v>2</v>
      </c>
      <c r="D375" s="164">
        <v>0</v>
      </c>
      <c r="E375" s="169" t="s">
        <v>473</v>
      </c>
      <c r="F375" s="198">
        <f t="shared" ref="F375:F398" si="80">G375+H375</f>
        <v>0</v>
      </c>
      <c r="G375" s="200">
        <f>G376+G378</f>
        <v>0</v>
      </c>
      <c r="H375" s="200">
        <f>H376+H378</f>
        <v>0</v>
      </c>
    </row>
    <row r="376" spans="1:8" x14ac:dyDescent="0.2">
      <c r="A376" s="167">
        <v>2921</v>
      </c>
      <c r="B376" s="55" t="s">
        <v>78</v>
      </c>
      <c r="C376" s="171">
        <v>2</v>
      </c>
      <c r="D376" s="171">
        <v>1</v>
      </c>
      <c r="E376" s="168" t="s">
        <v>474</v>
      </c>
      <c r="F376" s="198">
        <f t="shared" si="80"/>
        <v>0</v>
      </c>
      <c r="G376" s="200">
        <f>SUM(G377:G377)</f>
        <v>0</v>
      </c>
      <c r="H376" s="200">
        <f>SUM(H377:H377)</f>
        <v>0</v>
      </c>
    </row>
    <row r="377" spans="1:8" ht="15.75" x14ac:dyDescent="0.25">
      <c r="A377" s="167"/>
      <c r="B377" s="55"/>
      <c r="C377" s="171"/>
      <c r="D377" s="171"/>
      <c r="E377" s="168" t="s">
        <v>733</v>
      </c>
      <c r="F377" s="198">
        <f t="shared" ref="F377:F378" si="81">G377+H377</f>
        <v>0</v>
      </c>
      <c r="G377" s="201"/>
      <c r="H377" s="201"/>
    </row>
    <row r="378" spans="1:8" x14ac:dyDescent="0.2">
      <c r="A378" s="167">
        <v>2922</v>
      </c>
      <c r="B378" s="55" t="s">
        <v>78</v>
      </c>
      <c r="C378" s="171">
        <v>2</v>
      </c>
      <c r="D378" s="171">
        <v>2</v>
      </c>
      <c r="E378" s="168" t="s">
        <v>475</v>
      </c>
      <c r="F378" s="198">
        <f t="shared" si="81"/>
        <v>0</v>
      </c>
      <c r="G378" s="200">
        <f>SUM(G379:G379)</f>
        <v>0</v>
      </c>
      <c r="H378" s="200">
        <f>SUM(H379:H379)</f>
        <v>0</v>
      </c>
    </row>
    <row r="379" spans="1:8" ht="15.75" x14ac:dyDescent="0.25">
      <c r="A379" s="167"/>
      <c r="B379" s="55"/>
      <c r="C379" s="171"/>
      <c r="D379" s="171"/>
      <c r="E379" s="168" t="s">
        <v>733</v>
      </c>
      <c r="F379" s="198">
        <f t="shared" ref="F379" si="82">G379+H379</f>
        <v>0</v>
      </c>
      <c r="G379" s="201"/>
      <c r="H379" s="201"/>
    </row>
    <row r="380" spans="1:8" ht="27.75" customHeight="1" x14ac:dyDescent="0.2">
      <c r="A380" s="167">
        <v>2930</v>
      </c>
      <c r="B380" s="54" t="s">
        <v>78</v>
      </c>
      <c r="C380" s="164">
        <v>3</v>
      </c>
      <c r="D380" s="164">
        <v>0</v>
      </c>
      <c r="E380" s="169" t="s">
        <v>476</v>
      </c>
      <c r="F380" s="198">
        <f t="shared" si="80"/>
        <v>0</v>
      </c>
      <c r="G380" s="200">
        <f>G381+G383</f>
        <v>0</v>
      </c>
      <c r="H380" s="200">
        <f>H381+H383</f>
        <v>0</v>
      </c>
    </row>
    <row r="381" spans="1:8" hidden="1" x14ac:dyDescent="0.2">
      <c r="A381" s="167">
        <v>2931</v>
      </c>
      <c r="B381" s="55" t="s">
        <v>78</v>
      </c>
      <c r="C381" s="171">
        <v>3</v>
      </c>
      <c r="D381" s="171">
        <v>1</v>
      </c>
      <c r="E381" s="168" t="s">
        <v>477</v>
      </c>
      <c r="F381" s="198">
        <f t="shared" si="80"/>
        <v>0</v>
      </c>
      <c r="G381" s="200">
        <f>SUM(G382:G382)</f>
        <v>0</v>
      </c>
      <c r="H381" s="200">
        <f>SUM(H382:H382)</f>
        <v>0</v>
      </c>
    </row>
    <row r="382" spans="1:8" ht="15.75" hidden="1" x14ac:dyDescent="0.25">
      <c r="A382" s="167"/>
      <c r="B382" s="55"/>
      <c r="C382" s="171"/>
      <c r="D382" s="171"/>
      <c r="E382" s="168" t="s">
        <v>733</v>
      </c>
      <c r="F382" s="198">
        <f t="shared" ref="F382:F383" si="83">G382+H382</f>
        <v>0</v>
      </c>
      <c r="G382" s="201"/>
      <c r="H382" s="201"/>
    </row>
    <row r="383" spans="1:8" hidden="1" x14ac:dyDescent="0.2">
      <c r="A383" s="167">
        <v>2932</v>
      </c>
      <c r="B383" s="55" t="s">
        <v>78</v>
      </c>
      <c r="C383" s="171">
        <v>3</v>
      </c>
      <c r="D383" s="171">
        <v>2</v>
      </c>
      <c r="E383" s="168" t="s">
        <v>478</v>
      </c>
      <c r="F383" s="198">
        <f t="shared" si="83"/>
        <v>0</v>
      </c>
      <c r="G383" s="200">
        <f>SUM(G384:G384)</f>
        <v>0</v>
      </c>
      <c r="H383" s="200">
        <f>SUM(H384:H384)</f>
        <v>0</v>
      </c>
    </row>
    <row r="384" spans="1:8" ht="15.75" hidden="1" x14ac:dyDescent="0.25">
      <c r="A384" s="167"/>
      <c r="B384" s="55"/>
      <c r="C384" s="171"/>
      <c r="D384" s="171"/>
      <c r="E384" s="168" t="s">
        <v>733</v>
      </c>
      <c r="F384" s="198">
        <f t="shared" ref="F384" si="84">G384+H384</f>
        <v>0</v>
      </c>
      <c r="G384" s="201"/>
      <c r="H384" s="201"/>
    </row>
    <row r="385" spans="1:8" hidden="1" x14ac:dyDescent="0.2">
      <c r="A385" s="167">
        <v>2940</v>
      </c>
      <c r="B385" s="54" t="s">
        <v>78</v>
      </c>
      <c r="C385" s="164">
        <v>4</v>
      </c>
      <c r="D385" s="164">
        <v>0</v>
      </c>
      <c r="E385" s="169" t="s">
        <v>479</v>
      </c>
      <c r="F385" s="198">
        <f t="shared" si="80"/>
        <v>0</v>
      </c>
      <c r="G385" s="200">
        <f>G386+G388</f>
        <v>0</v>
      </c>
      <c r="H385" s="200">
        <f>H386+H388</f>
        <v>0</v>
      </c>
    </row>
    <row r="386" spans="1:8" hidden="1" x14ac:dyDescent="0.2">
      <c r="A386" s="167">
        <v>2941</v>
      </c>
      <c r="B386" s="55" t="s">
        <v>78</v>
      </c>
      <c r="C386" s="171">
        <v>4</v>
      </c>
      <c r="D386" s="171">
        <v>1</v>
      </c>
      <c r="E386" s="168" t="s">
        <v>480</v>
      </c>
      <c r="F386" s="198">
        <f t="shared" si="80"/>
        <v>0</v>
      </c>
      <c r="G386" s="200">
        <f>SUM(G387:G387)</f>
        <v>0</v>
      </c>
      <c r="H386" s="200">
        <f>SUM(H387:H387)</f>
        <v>0</v>
      </c>
    </row>
    <row r="387" spans="1:8" ht="15.75" hidden="1" x14ac:dyDescent="0.25">
      <c r="A387" s="167"/>
      <c r="B387" s="55"/>
      <c r="C387" s="171"/>
      <c r="D387" s="171"/>
      <c r="E387" s="168" t="s">
        <v>733</v>
      </c>
      <c r="F387" s="198">
        <f t="shared" ref="F387:F388" si="85">G387+H387</f>
        <v>0</v>
      </c>
      <c r="G387" s="201"/>
      <c r="H387" s="201"/>
    </row>
    <row r="388" spans="1:8" hidden="1" x14ac:dyDescent="0.2">
      <c r="A388" s="167">
        <v>2942</v>
      </c>
      <c r="B388" s="55" t="s">
        <v>78</v>
      </c>
      <c r="C388" s="171">
        <v>4</v>
      </c>
      <c r="D388" s="171">
        <v>2</v>
      </c>
      <c r="E388" s="168" t="s">
        <v>481</v>
      </c>
      <c r="F388" s="198">
        <f t="shared" si="85"/>
        <v>0</v>
      </c>
      <c r="G388" s="200">
        <f>SUM(G389:G389)</f>
        <v>0</v>
      </c>
      <c r="H388" s="200">
        <f>SUM(H389:H389)</f>
        <v>0</v>
      </c>
    </row>
    <row r="389" spans="1:8" ht="15.75" hidden="1" x14ac:dyDescent="0.25">
      <c r="A389" s="167"/>
      <c r="B389" s="55"/>
      <c r="C389" s="171"/>
      <c r="D389" s="171"/>
      <c r="E389" s="168" t="s">
        <v>733</v>
      </c>
      <c r="F389" s="198">
        <f t="shared" ref="F389" si="86">G389+H389</f>
        <v>0</v>
      </c>
      <c r="G389" s="201"/>
      <c r="H389" s="201"/>
    </row>
    <row r="390" spans="1:8" hidden="1" x14ac:dyDescent="0.2">
      <c r="A390" s="167">
        <v>2950</v>
      </c>
      <c r="B390" s="54" t="s">
        <v>78</v>
      </c>
      <c r="C390" s="164">
        <v>5</v>
      </c>
      <c r="D390" s="164">
        <v>0</v>
      </c>
      <c r="E390" s="169" t="s">
        <v>482</v>
      </c>
      <c r="F390" s="198">
        <f t="shared" si="80"/>
        <v>0</v>
      </c>
      <c r="G390" s="200">
        <f>G391+G393</f>
        <v>0</v>
      </c>
      <c r="H390" s="200">
        <f>H391+H393</f>
        <v>0</v>
      </c>
    </row>
    <row r="391" spans="1:8" hidden="1" x14ac:dyDescent="0.2">
      <c r="A391" s="167">
        <v>2951</v>
      </c>
      <c r="B391" s="55" t="s">
        <v>78</v>
      </c>
      <c r="C391" s="171">
        <v>5</v>
      </c>
      <c r="D391" s="171">
        <v>1</v>
      </c>
      <c r="E391" s="168" t="s">
        <v>483</v>
      </c>
      <c r="F391" s="198">
        <f t="shared" si="80"/>
        <v>0</v>
      </c>
      <c r="G391" s="200">
        <f>SUM(G392:G392)</f>
        <v>0</v>
      </c>
      <c r="H391" s="200">
        <f>SUM(H392:H392)</f>
        <v>0</v>
      </c>
    </row>
    <row r="392" spans="1:8" ht="15.75" hidden="1" x14ac:dyDescent="0.25">
      <c r="A392" s="167"/>
      <c r="B392" s="55"/>
      <c r="C392" s="171"/>
      <c r="D392" s="171"/>
      <c r="E392" s="168" t="s">
        <v>733</v>
      </c>
      <c r="F392" s="198">
        <f t="shared" ref="F392:F393" si="87">G392+H392</f>
        <v>0</v>
      </c>
      <c r="G392" s="201"/>
      <c r="H392" s="201"/>
    </row>
    <row r="393" spans="1:8" hidden="1" x14ac:dyDescent="0.2">
      <c r="A393" s="167">
        <v>2952</v>
      </c>
      <c r="B393" s="55" t="s">
        <v>78</v>
      </c>
      <c r="C393" s="171">
        <v>5</v>
      </c>
      <c r="D393" s="171">
        <v>2</v>
      </c>
      <c r="E393" s="168" t="s">
        <v>484</v>
      </c>
      <c r="F393" s="198">
        <f t="shared" si="87"/>
        <v>0</v>
      </c>
      <c r="G393" s="200">
        <f>SUM(G394:G394)</f>
        <v>0</v>
      </c>
      <c r="H393" s="200">
        <f>SUM(H394:H394)</f>
        <v>0</v>
      </c>
    </row>
    <row r="394" spans="1:8" ht="15.75" hidden="1" x14ac:dyDescent="0.25">
      <c r="A394" s="167"/>
      <c r="B394" s="55"/>
      <c r="C394" s="171"/>
      <c r="D394" s="171"/>
      <c r="E394" s="168" t="s">
        <v>733</v>
      </c>
      <c r="F394" s="198">
        <f t="shared" ref="F394" si="88">G394+H394</f>
        <v>0</v>
      </c>
      <c r="G394" s="201"/>
      <c r="H394" s="201"/>
    </row>
    <row r="395" spans="1:8" hidden="1" x14ac:dyDescent="0.2">
      <c r="A395" s="167">
        <v>2960</v>
      </c>
      <c r="B395" s="54" t="s">
        <v>78</v>
      </c>
      <c r="C395" s="164">
        <v>6</v>
      </c>
      <c r="D395" s="164">
        <v>0</v>
      </c>
      <c r="E395" s="169" t="s">
        <v>485</v>
      </c>
      <c r="F395" s="198">
        <f t="shared" si="80"/>
        <v>0</v>
      </c>
      <c r="G395" s="200">
        <f>G396</f>
        <v>0</v>
      </c>
      <c r="H395" s="200">
        <f>H396</f>
        <v>0</v>
      </c>
    </row>
    <row r="396" spans="1:8" hidden="1" x14ac:dyDescent="0.2">
      <c r="A396" s="167">
        <v>2961</v>
      </c>
      <c r="B396" s="55" t="s">
        <v>78</v>
      </c>
      <c r="C396" s="171">
        <v>6</v>
      </c>
      <c r="D396" s="171">
        <v>1</v>
      </c>
      <c r="E396" s="168" t="s">
        <v>485</v>
      </c>
      <c r="F396" s="198">
        <f t="shared" si="80"/>
        <v>0</v>
      </c>
      <c r="G396" s="200">
        <f>SUM(G397:G397)</f>
        <v>0</v>
      </c>
      <c r="H396" s="200">
        <f>SUM(H397:H397)</f>
        <v>0</v>
      </c>
    </row>
    <row r="397" spans="1:8" ht="15.75" hidden="1" x14ac:dyDescent="0.25">
      <c r="A397" s="167"/>
      <c r="B397" s="55"/>
      <c r="C397" s="171"/>
      <c r="D397" s="171"/>
      <c r="E397" s="168" t="s">
        <v>733</v>
      </c>
      <c r="F397" s="198">
        <f t="shared" ref="F397" si="89">G397+H397</f>
        <v>0</v>
      </c>
      <c r="G397" s="201"/>
      <c r="H397" s="201"/>
    </row>
    <row r="398" spans="1:8" hidden="1" x14ac:dyDescent="0.2">
      <c r="A398" s="167">
        <v>2970</v>
      </c>
      <c r="B398" s="54" t="s">
        <v>78</v>
      </c>
      <c r="C398" s="164">
        <v>7</v>
      </c>
      <c r="D398" s="164">
        <v>0</v>
      </c>
      <c r="E398" s="169" t="s">
        <v>486</v>
      </c>
      <c r="F398" s="198">
        <f t="shared" si="80"/>
        <v>0</v>
      </c>
      <c r="G398" s="200">
        <f>G399</f>
        <v>0</v>
      </c>
      <c r="H398" s="200">
        <f>H399</f>
        <v>0</v>
      </c>
    </row>
    <row r="399" spans="1:8" hidden="1" x14ac:dyDescent="0.2">
      <c r="A399" s="167">
        <v>2971</v>
      </c>
      <c r="B399" s="55" t="s">
        <v>78</v>
      </c>
      <c r="C399" s="171">
        <v>7</v>
      </c>
      <c r="D399" s="171">
        <v>1</v>
      </c>
      <c r="E399" s="168" t="s">
        <v>486</v>
      </c>
      <c r="F399" s="198">
        <f t="shared" ref="F399" si="90">G399+H399</f>
        <v>0</v>
      </c>
      <c r="G399" s="200">
        <f>SUM(G400:G400)</f>
        <v>0</v>
      </c>
      <c r="H399" s="200">
        <f>SUM(H400:H400)</f>
        <v>0</v>
      </c>
    </row>
    <row r="400" spans="1:8" ht="15.75" hidden="1" x14ac:dyDescent="0.25">
      <c r="A400" s="167"/>
      <c r="B400" s="55"/>
      <c r="C400" s="171"/>
      <c r="D400" s="171"/>
      <c r="E400" s="168" t="s">
        <v>733</v>
      </c>
      <c r="F400" s="198">
        <f t="shared" ref="F400" si="91">G400+H400</f>
        <v>0</v>
      </c>
      <c r="G400" s="201"/>
      <c r="H400" s="201"/>
    </row>
    <row r="401" spans="1:8" hidden="1" x14ac:dyDescent="0.2">
      <c r="A401" s="167">
        <v>2980</v>
      </c>
      <c r="B401" s="54" t="s">
        <v>78</v>
      </c>
      <c r="C401" s="164">
        <v>8</v>
      </c>
      <c r="D401" s="164">
        <v>0</v>
      </c>
      <c r="E401" s="169" t="s">
        <v>487</v>
      </c>
      <c r="F401" s="198">
        <f t="shared" ref="F401:F413" si="92">G401+H401</f>
        <v>0</v>
      </c>
      <c r="G401" s="200">
        <f>G402</f>
        <v>0</v>
      </c>
      <c r="H401" s="200">
        <f>H402</f>
        <v>0</v>
      </c>
    </row>
    <row r="402" spans="1:8" hidden="1" x14ac:dyDescent="0.2">
      <c r="A402" s="167">
        <v>2981</v>
      </c>
      <c r="B402" s="55" t="s">
        <v>78</v>
      </c>
      <c r="C402" s="171">
        <v>8</v>
      </c>
      <c r="D402" s="171">
        <v>1</v>
      </c>
      <c r="E402" s="168" t="s">
        <v>487</v>
      </c>
      <c r="F402" s="198">
        <f t="shared" si="92"/>
        <v>0</v>
      </c>
      <c r="G402" s="200">
        <f>SUM(G403:G404)</f>
        <v>0</v>
      </c>
      <c r="H402" s="200">
        <f>SUM(H403:H404)</f>
        <v>0</v>
      </c>
    </row>
    <row r="403" spans="1:8" ht="15.75" hidden="1" x14ac:dyDescent="0.25">
      <c r="A403" s="167"/>
      <c r="B403" s="55"/>
      <c r="C403" s="171"/>
      <c r="D403" s="171"/>
      <c r="E403" s="168" t="s">
        <v>733</v>
      </c>
      <c r="F403" s="198">
        <f t="shared" ref="F403:F404" si="93">G403+H403</f>
        <v>0</v>
      </c>
      <c r="G403" s="201"/>
      <c r="H403" s="201"/>
    </row>
    <row r="404" spans="1:8" ht="15.75" hidden="1" x14ac:dyDescent="0.25">
      <c r="A404" s="167"/>
      <c r="B404" s="55"/>
      <c r="C404" s="171"/>
      <c r="D404" s="171"/>
      <c r="E404" s="168" t="s">
        <v>733</v>
      </c>
      <c r="F404" s="198">
        <f t="shared" si="93"/>
        <v>0</v>
      </c>
      <c r="G404" s="201"/>
      <c r="H404" s="201"/>
    </row>
    <row r="405" spans="1:8" s="166" customFormat="1" ht="42" customHeight="1" x14ac:dyDescent="0.25">
      <c r="A405" s="163">
        <v>3000</v>
      </c>
      <c r="B405" s="54" t="s">
        <v>79</v>
      </c>
      <c r="C405" s="164">
        <v>0</v>
      </c>
      <c r="D405" s="164">
        <v>0</v>
      </c>
      <c r="E405" s="165" t="s">
        <v>742</v>
      </c>
      <c r="F405" s="205">
        <v>500</v>
      </c>
      <c r="G405" s="206">
        <v>500</v>
      </c>
      <c r="H405" s="206">
        <f>H407+H412+H415+H419+H422+H425+H428+H431+H434</f>
        <v>0</v>
      </c>
    </row>
    <row r="406" spans="1:8" ht="11.25" customHeight="1" x14ac:dyDescent="0.25">
      <c r="A406" s="167"/>
      <c r="B406" s="54"/>
      <c r="C406" s="164"/>
      <c r="D406" s="164"/>
      <c r="E406" s="168" t="s">
        <v>320</v>
      </c>
      <c r="F406" s="198"/>
      <c r="G406" s="201"/>
      <c r="H406" s="201"/>
    </row>
    <row r="407" spans="1:8" ht="16.5" customHeight="1" x14ac:dyDescent="0.2">
      <c r="A407" s="167">
        <v>3010</v>
      </c>
      <c r="B407" s="54" t="s">
        <v>79</v>
      </c>
      <c r="C407" s="164">
        <v>1</v>
      </c>
      <c r="D407" s="164">
        <v>0</v>
      </c>
      <c r="E407" s="169" t="s">
        <v>489</v>
      </c>
      <c r="F407" s="198">
        <f t="shared" si="92"/>
        <v>0</v>
      </c>
      <c r="G407" s="200">
        <f>G408+G410</f>
        <v>0</v>
      </c>
      <c r="H407" s="200">
        <f>H408+H410</f>
        <v>0</v>
      </c>
    </row>
    <row r="408" spans="1:8" hidden="1" x14ac:dyDescent="0.2">
      <c r="A408" s="167">
        <v>3011</v>
      </c>
      <c r="B408" s="55" t="s">
        <v>79</v>
      </c>
      <c r="C408" s="171">
        <v>1</v>
      </c>
      <c r="D408" s="171">
        <v>1</v>
      </c>
      <c r="E408" s="168" t="s">
        <v>490</v>
      </c>
      <c r="F408" s="198">
        <f t="shared" si="92"/>
        <v>0</v>
      </c>
      <c r="G408" s="200">
        <f>SUM(G409:G409)</f>
        <v>0</v>
      </c>
      <c r="H408" s="200">
        <f>SUM(H409:H409)</f>
        <v>0</v>
      </c>
    </row>
    <row r="409" spans="1:8" ht="15.75" hidden="1" x14ac:dyDescent="0.25">
      <c r="A409" s="167"/>
      <c r="B409" s="55"/>
      <c r="C409" s="171"/>
      <c r="D409" s="171"/>
      <c r="E409" s="168" t="s">
        <v>733</v>
      </c>
      <c r="F409" s="198">
        <f t="shared" ref="F409:F410" si="94">G409+H409</f>
        <v>0</v>
      </c>
      <c r="G409" s="201"/>
      <c r="H409" s="201"/>
    </row>
    <row r="410" spans="1:8" hidden="1" x14ac:dyDescent="0.2">
      <c r="A410" s="167">
        <v>3012</v>
      </c>
      <c r="B410" s="55" t="s">
        <v>79</v>
      </c>
      <c r="C410" s="171">
        <v>1</v>
      </c>
      <c r="D410" s="171">
        <v>2</v>
      </c>
      <c r="E410" s="168" t="s">
        <v>491</v>
      </c>
      <c r="F410" s="198">
        <f t="shared" si="94"/>
        <v>0</v>
      </c>
      <c r="G410" s="200">
        <f>SUM(G411:G411)</f>
        <v>0</v>
      </c>
      <c r="H410" s="200">
        <f>SUM(H411:H411)</f>
        <v>0</v>
      </c>
    </row>
    <row r="411" spans="1:8" ht="15.75" hidden="1" x14ac:dyDescent="0.25">
      <c r="A411" s="167"/>
      <c r="B411" s="55"/>
      <c r="C411" s="171"/>
      <c r="D411" s="171"/>
      <c r="E411" s="168" t="s">
        <v>733</v>
      </c>
      <c r="F411" s="198">
        <f t="shared" si="92"/>
        <v>0</v>
      </c>
      <c r="G411" s="201"/>
      <c r="H411" s="201"/>
    </row>
    <row r="412" spans="1:8" x14ac:dyDescent="0.2">
      <c r="A412" s="167">
        <v>3020</v>
      </c>
      <c r="B412" s="54" t="s">
        <v>79</v>
      </c>
      <c r="C412" s="164">
        <v>2</v>
      </c>
      <c r="D412" s="164">
        <v>0</v>
      </c>
      <c r="E412" s="169" t="s">
        <v>492</v>
      </c>
      <c r="F412" s="198">
        <f t="shared" si="92"/>
        <v>0</v>
      </c>
      <c r="G412" s="200">
        <f>G413</f>
        <v>0</v>
      </c>
      <c r="H412" s="200">
        <f>H413</f>
        <v>0</v>
      </c>
    </row>
    <row r="413" spans="1:8" hidden="1" x14ac:dyDescent="0.2">
      <c r="A413" s="167">
        <v>3021</v>
      </c>
      <c r="B413" s="55" t="s">
        <v>79</v>
      </c>
      <c r="C413" s="171">
        <v>2</v>
      </c>
      <c r="D413" s="171">
        <v>1</v>
      </c>
      <c r="E413" s="168" t="s">
        <v>492</v>
      </c>
      <c r="F413" s="198">
        <f t="shared" si="92"/>
        <v>0</v>
      </c>
      <c r="G413" s="200">
        <f>SUM(G414:G414)</f>
        <v>0</v>
      </c>
      <c r="H413" s="200">
        <f>SUM(H414:H414)</f>
        <v>0</v>
      </c>
    </row>
    <row r="414" spans="1:8" ht="15.75" hidden="1" x14ac:dyDescent="0.25">
      <c r="A414" s="167"/>
      <c r="B414" s="55"/>
      <c r="C414" s="171"/>
      <c r="D414" s="171"/>
      <c r="E414" s="168" t="s">
        <v>733</v>
      </c>
      <c r="F414" s="198">
        <f t="shared" ref="F414" si="95">G414+H414</f>
        <v>0</v>
      </c>
      <c r="G414" s="201"/>
      <c r="H414" s="201"/>
    </row>
    <row r="415" spans="1:8" x14ac:dyDescent="0.2">
      <c r="A415" s="167">
        <v>3030</v>
      </c>
      <c r="B415" s="54" t="s">
        <v>79</v>
      </c>
      <c r="C415" s="164">
        <v>3</v>
      </c>
      <c r="D415" s="164">
        <v>0</v>
      </c>
      <c r="E415" s="169" t="s">
        <v>493</v>
      </c>
      <c r="F415" s="198">
        <v>200</v>
      </c>
      <c r="G415" s="200">
        <v>200</v>
      </c>
      <c r="H415" s="200">
        <f>H416</f>
        <v>0</v>
      </c>
    </row>
    <row r="416" spans="1:8" s="170" customFormat="1" ht="16.5" customHeight="1" x14ac:dyDescent="0.2">
      <c r="A416" s="167">
        <v>3031</v>
      </c>
      <c r="B416" s="55" t="s">
        <v>79</v>
      </c>
      <c r="C416" s="171">
        <v>3</v>
      </c>
      <c r="D416" s="171">
        <v>1</v>
      </c>
      <c r="E416" s="168" t="s">
        <v>493</v>
      </c>
      <c r="F416" s="198">
        <v>200</v>
      </c>
      <c r="G416" s="200">
        <v>200</v>
      </c>
      <c r="H416" s="200">
        <f>SUM(H417:H418)</f>
        <v>0</v>
      </c>
    </row>
    <row r="417" spans="1:8" ht="15.75" x14ac:dyDescent="0.25">
      <c r="A417" s="167"/>
      <c r="B417" s="55"/>
      <c r="C417" s="171"/>
      <c r="D417" s="171"/>
      <c r="E417" s="168" t="s">
        <v>784</v>
      </c>
      <c r="F417" s="198">
        <v>200</v>
      </c>
      <c r="G417" s="201">
        <v>200</v>
      </c>
      <c r="H417" s="201"/>
    </row>
    <row r="418" spans="1:8" ht="15.75" x14ac:dyDescent="0.25">
      <c r="A418" s="167"/>
      <c r="B418" s="55"/>
      <c r="C418" s="171"/>
      <c r="D418" s="171"/>
      <c r="E418" s="168" t="s">
        <v>733</v>
      </c>
      <c r="F418" s="198">
        <f t="shared" ref="F418" si="96">G418+H418</f>
        <v>0</v>
      </c>
      <c r="G418" s="201"/>
      <c r="H418" s="201"/>
    </row>
    <row r="419" spans="1:8" x14ac:dyDescent="0.2">
      <c r="A419" s="167">
        <v>3040</v>
      </c>
      <c r="B419" s="54" t="s">
        <v>79</v>
      </c>
      <c r="C419" s="164">
        <v>4</v>
      </c>
      <c r="D419" s="164">
        <v>0</v>
      </c>
      <c r="E419" s="169" t="s">
        <v>494</v>
      </c>
      <c r="F419" s="198">
        <v>300</v>
      </c>
      <c r="G419" s="200">
        <v>300</v>
      </c>
      <c r="H419" s="200">
        <f>H420</f>
        <v>0</v>
      </c>
    </row>
    <row r="420" spans="1:8" x14ac:dyDescent="0.2">
      <c r="A420" s="167">
        <v>3041</v>
      </c>
      <c r="B420" s="55" t="s">
        <v>79</v>
      </c>
      <c r="C420" s="171">
        <v>4</v>
      </c>
      <c r="D420" s="171">
        <v>1</v>
      </c>
      <c r="E420" s="168" t="s">
        <v>494</v>
      </c>
      <c r="F420" s="198">
        <v>300</v>
      </c>
      <c r="G420" s="200">
        <v>300</v>
      </c>
      <c r="H420" s="200">
        <f>SUM(H421:H421)</f>
        <v>0</v>
      </c>
    </row>
    <row r="421" spans="1:8" ht="15.75" x14ac:dyDescent="0.25">
      <c r="A421" s="167"/>
      <c r="B421" s="55"/>
      <c r="C421" s="171"/>
      <c r="D421" s="171"/>
      <c r="E421" s="168" t="s">
        <v>785</v>
      </c>
      <c r="F421" s="198">
        <v>300</v>
      </c>
      <c r="G421" s="201">
        <v>300</v>
      </c>
      <c r="H421" s="201"/>
    </row>
    <row r="422" spans="1:8" x14ac:dyDescent="0.2">
      <c r="A422" s="167">
        <v>3050</v>
      </c>
      <c r="B422" s="54" t="s">
        <v>79</v>
      </c>
      <c r="C422" s="164">
        <v>5</v>
      </c>
      <c r="D422" s="164">
        <v>0</v>
      </c>
      <c r="E422" s="169" t="s">
        <v>495</v>
      </c>
      <c r="F422" s="198">
        <f t="shared" ref="F422:F423" si="97">G422+H422</f>
        <v>0</v>
      </c>
      <c r="G422" s="200">
        <f>G423</f>
        <v>0</v>
      </c>
      <c r="H422" s="200">
        <f>H423</f>
        <v>0</v>
      </c>
    </row>
    <row r="423" spans="1:8" ht="0.75" customHeight="1" x14ac:dyDescent="0.2">
      <c r="A423" s="167">
        <v>3051</v>
      </c>
      <c r="B423" s="55" t="s">
        <v>79</v>
      </c>
      <c r="C423" s="171">
        <v>5</v>
      </c>
      <c r="D423" s="171">
        <v>1</v>
      </c>
      <c r="E423" s="168" t="s">
        <v>495</v>
      </c>
      <c r="F423" s="198">
        <f t="shared" si="97"/>
        <v>0</v>
      </c>
      <c r="G423" s="200">
        <f>SUM(G424:G424)</f>
        <v>0</v>
      </c>
      <c r="H423" s="200">
        <f>SUM(H424:H424)</f>
        <v>0</v>
      </c>
    </row>
    <row r="424" spans="1:8" ht="15.75" hidden="1" x14ac:dyDescent="0.25">
      <c r="A424" s="167"/>
      <c r="B424" s="55"/>
      <c r="C424" s="171"/>
      <c r="D424" s="171"/>
      <c r="E424" s="168" t="s">
        <v>733</v>
      </c>
      <c r="F424" s="198">
        <f t="shared" ref="F424:F426" si="98">G424+H424</f>
        <v>0</v>
      </c>
      <c r="G424" s="201"/>
      <c r="H424" s="201"/>
    </row>
    <row r="425" spans="1:8" hidden="1" x14ac:dyDescent="0.2">
      <c r="A425" s="167">
        <v>3060</v>
      </c>
      <c r="B425" s="54" t="s">
        <v>79</v>
      </c>
      <c r="C425" s="164">
        <v>6</v>
      </c>
      <c r="D425" s="164">
        <v>0</v>
      </c>
      <c r="E425" s="169" t="s">
        <v>496</v>
      </c>
      <c r="F425" s="198">
        <f t="shared" si="98"/>
        <v>0</v>
      </c>
      <c r="G425" s="200">
        <f>G426</f>
        <v>0</v>
      </c>
      <c r="H425" s="200">
        <f>H426</f>
        <v>0</v>
      </c>
    </row>
    <row r="426" spans="1:8" hidden="1" x14ac:dyDescent="0.2">
      <c r="A426" s="167">
        <v>3061</v>
      </c>
      <c r="B426" s="55" t="s">
        <v>79</v>
      </c>
      <c r="C426" s="171">
        <v>6</v>
      </c>
      <c r="D426" s="171">
        <v>1</v>
      </c>
      <c r="E426" s="168" t="s">
        <v>496</v>
      </c>
      <c r="F426" s="198">
        <f t="shared" si="98"/>
        <v>0</v>
      </c>
      <c r="G426" s="200">
        <f>SUM(G427:G427)</f>
        <v>0</v>
      </c>
      <c r="H426" s="200">
        <f>SUM(H427:H427)</f>
        <v>0</v>
      </c>
    </row>
    <row r="427" spans="1:8" ht="15.75" hidden="1" x14ac:dyDescent="0.25">
      <c r="A427" s="167"/>
      <c r="B427" s="55"/>
      <c r="C427" s="171"/>
      <c r="D427" s="171"/>
      <c r="E427" s="168" t="s">
        <v>733</v>
      </c>
      <c r="F427" s="198">
        <f t="shared" ref="F427:F429" si="99">G427+H427</f>
        <v>0</v>
      </c>
      <c r="G427" s="201"/>
      <c r="H427" s="201"/>
    </row>
    <row r="428" spans="1:8" ht="21.75" customHeight="1" x14ac:dyDescent="0.2">
      <c r="A428" s="167">
        <v>3070</v>
      </c>
      <c r="B428" s="54" t="s">
        <v>79</v>
      </c>
      <c r="C428" s="164">
        <v>7</v>
      </c>
      <c r="D428" s="164">
        <v>0</v>
      </c>
      <c r="E428" s="169" t="s">
        <v>497</v>
      </c>
      <c r="F428" s="198">
        <f t="shared" si="99"/>
        <v>0</v>
      </c>
      <c r="G428" s="200">
        <f>G429</f>
        <v>0</v>
      </c>
      <c r="H428" s="200">
        <f>H429</f>
        <v>0</v>
      </c>
    </row>
    <row r="429" spans="1:8" hidden="1" x14ac:dyDescent="0.2">
      <c r="A429" s="167">
        <v>3071</v>
      </c>
      <c r="B429" s="55" t="s">
        <v>79</v>
      </c>
      <c r="C429" s="171">
        <v>7</v>
      </c>
      <c r="D429" s="171">
        <v>1</v>
      </c>
      <c r="E429" s="168" t="s">
        <v>497</v>
      </c>
      <c r="F429" s="198">
        <f t="shared" si="99"/>
        <v>0</v>
      </c>
      <c r="G429" s="200">
        <f>SUM(G430:G430)</f>
        <v>0</v>
      </c>
      <c r="H429" s="200">
        <f>SUM(H430:H430)</f>
        <v>0</v>
      </c>
    </row>
    <row r="430" spans="1:8" ht="15.75" hidden="1" x14ac:dyDescent="0.25">
      <c r="A430" s="167"/>
      <c r="B430" s="55"/>
      <c r="C430" s="171"/>
      <c r="D430" s="171"/>
      <c r="E430" s="168" t="s">
        <v>733</v>
      </c>
      <c r="F430" s="198">
        <f t="shared" ref="F430:F431" si="100">G430+H430</f>
        <v>0</v>
      </c>
      <c r="G430" s="201"/>
      <c r="H430" s="201"/>
    </row>
    <row r="431" spans="1:8" ht="32.25" customHeight="1" x14ac:dyDescent="0.2">
      <c r="A431" s="167">
        <v>3080</v>
      </c>
      <c r="B431" s="54" t="s">
        <v>79</v>
      </c>
      <c r="C431" s="164">
        <v>8</v>
      </c>
      <c r="D431" s="164">
        <v>0</v>
      </c>
      <c r="E431" s="169" t="s">
        <v>498</v>
      </c>
      <c r="F431" s="198">
        <f t="shared" si="100"/>
        <v>0</v>
      </c>
      <c r="G431" s="200">
        <f>G432</f>
        <v>0</v>
      </c>
      <c r="H431" s="200">
        <f>H432</f>
        <v>0</v>
      </c>
    </row>
    <row r="432" spans="1:8" ht="27" hidden="1" x14ac:dyDescent="0.2">
      <c r="A432" s="167">
        <v>3081</v>
      </c>
      <c r="B432" s="55" t="s">
        <v>79</v>
      </c>
      <c r="C432" s="171">
        <v>8</v>
      </c>
      <c r="D432" s="171">
        <v>1</v>
      </c>
      <c r="E432" s="168" t="s">
        <v>498</v>
      </c>
      <c r="F432" s="198">
        <f t="shared" ref="F432" si="101">G432+H432</f>
        <v>0</v>
      </c>
      <c r="G432" s="200">
        <f>SUM(G433:G433)</f>
        <v>0</v>
      </c>
      <c r="H432" s="200">
        <f>SUM(H433:H433)</f>
        <v>0</v>
      </c>
    </row>
    <row r="433" spans="1:8" ht="15.75" hidden="1" x14ac:dyDescent="0.25">
      <c r="A433" s="167"/>
      <c r="B433" s="55"/>
      <c r="C433" s="171"/>
      <c r="D433" s="171"/>
      <c r="E433" s="168" t="s">
        <v>733</v>
      </c>
      <c r="F433" s="198">
        <f t="shared" ref="F433" si="102">G433+H433</f>
        <v>0</v>
      </c>
      <c r="G433" s="201"/>
      <c r="H433" s="201"/>
    </row>
    <row r="434" spans="1:8" ht="22.5" customHeight="1" x14ac:dyDescent="0.2">
      <c r="A434" s="167">
        <v>3090</v>
      </c>
      <c r="B434" s="54" t="s">
        <v>79</v>
      </c>
      <c r="C434" s="175">
        <v>9</v>
      </c>
      <c r="D434" s="164">
        <v>0</v>
      </c>
      <c r="E434" s="169" t="s">
        <v>499</v>
      </c>
      <c r="F434" s="198">
        <f t="shared" ref="F434:F435" si="103">G434+H434</f>
        <v>0</v>
      </c>
      <c r="G434" s="200">
        <f>G435+G437</f>
        <v>0</v>
      </c>
      <c r="H434" s="200">
        <f>H435+H437</f>
        <v>0</v>
      </c>
    </row>
    <row r="435" spans="1:8" ht="17.25" hidden="1" customHeight="1" x14ac:dyDescent="0.2">
      <c r="A435" s="167">
        <v>3091</v>
      </c>
      <c r="B435" s="55" t="s">
        <v>79</v>
      </c>
      <c r="C435" s="163">
        <v>9</v>
      </c>
      <c r="D435" s="171">
        <v>1</v>
      </c>
      <c r="E435" s="168" t="s">
        <v>499</v>
      </c>
      <c r="F435" s="198">
        <f t="shared" si="103"/>
        <v>0</v>
      </c>
      <c r="G435" s="200">
        <f>SUM(G436:G436)</f>
        <v>0</v>
      </c>
      <c r="H435" s="200">
        <f>SUM(H436:H436)</f>
        <v>0</v>
      </c>
    </row>
    <row r="436" spans="1:8" ht="15.75" hidden="1" x14ac:dyDescent="0.25">
      <c r="A436" s="167"/>
      <c r="B436" s="55"/>
      <c r="C436" s="171"/>
      <c r="D436" s="171"/>
      <c r="E436" s="168" t="s">
        <v>733</v>
      </c>
      <c r="F436" s="198">
        <f t="shared" ref="F436:F437" si="104">G436+H436</f>
        <v>0</v>
      </c>
      <c r="G436" s="201"/>
      <c r="H436" s="201"/>
    </row>
    <row r="437" spans="1:8" ht="30" hidden="1" customHeight="1" x14ac:dyDescent="0.2">
      <c r="A437" s="167">
        <v>3092</v>
      </c>
      <c r="B437" s="55" t="s">
        <v>79</v>
      </c>
      <c r="C437" s="163">
        <v>9</v>
      </c>
      <c r="D437" s="171">
        <v>2</v>
      </c>
      <c r="E437" s="168" t="s">
        <v>500</v>
      </c>
      <c r="F437" s="198">
        <f t="shared" si="104"/>
        <v>0</v>
      </c>
      <c r="G437" s="200">
        <f>SUM(G438:G438)</f>
        <v>0</v>
      </c>
      <c r="H437" s="200">
        <f>SUM(H438:H438)</f>
        <v>0</v>
      </c>
    </row>
    <row r="438" spans="1:8" ht="15.75" hidden="1" x14ac:dyDescent="0.25">
      <c r="A438" s="167"/>
      <c r="B438" s="55"/>
      <c r="C438" s="171"/>
      <c r="D438" s="171"/>
      <c r="E438" s="168" t="s">
        <v>733</v>
      </c>
      <c r="F438" s="198">
        <f t="shared" ref="F438" si="105">G438+H438</f>
        <v>0</v>
      </c>
      <c r="G438" s="201"/>
      <c r="H438" s="201"/>
    </row>
    <row r="439" spans="1:8" s="166" customFormat="1" ht="32.25" customHeight="1" x14ac:dyDescent="0.25">
      <c r="A439" s="163">
        <v>3100</v>
      </c>
      <c r="B439" s="54" t="s">
        <v>80</v>
      </c>
      <c r="C439" s="54" t="s">
        <v>67</v>
      </c>
      <c r="D439" s="54" t="s">
        <v>67</v>
      </c>
      <c r="E439" s="176" t="s">
        <v>743</v>
      </c>
      <c r="F439" s="205">
        <v>3153.5</v>
      </c>
      <c r="G439" s="205">
        <v>3153.5</v>
      </c>
      <c r="H439" s="206">
        <f>H441</f>
        <v>0</v>
      </c>
    </row>
    <row r="440" spans="1:8" ht="15.75" x14ac:dyDescent="0.25">
      <c r="A440" s="167"/>
      <c r="B440" s="54"/>
      <c r="C440" s="164"/>
      <c r="D440" s="164"/>
      <c r="E440" s="168" t="s">
        <v>320</v>
      </c>
      <c r="F440" s="198"/>
      <c r="G440" s="201"/>
      <c r="H440" s="201"/>
    </row>
    <row r="441" spans="1:8" x14ac:dyDescent="0.2">
      <c r="A441" s="167">
        <v>3110</v>
      </c>
      <c r="B441" s="56" t="s">
        <v>80</v>
      </c>
      <c r="C441" s="56" t="s">
        <v>68</v>
      </c>
      <c r="D441" s="56" t="s">
        <v>67</v>
      </c>
      <c r="E441" s="173" t="s">
        <v>502</v>
      </c>
      <c r="F441" s="205">
        <v>3153.5</v>
      </c>
      <c r="G441" s="205">
        <v>3153.5</v>
      </c>
      <c r="H441" s="200">
        <f>H442</f>
        <v>0</v>
      </c>
    </row>
    <row r="442" spans="1:8" x14ac:dyDescent="0.2">
      <c r="A442" s="167">
        <v>3112</v>
      </c>
      <c r="B442" s="56" t="s">
        <v>80</v>
      </c>
      <c r="C442" s="56" t="s">
        <v>68</v>
      </c>
      <c r="D442" s="56" t="s">
        <v>69</v>
      </c>
      <c r="E442" s="174" t="s">
        <v>503</v>
      </c>
      <c r="F442" s="205">
        <v>3153.5</v>
      </c>
      <c r="G442" s="205">
        <v>3153.5</v>
      </c>
      <c r="H442" s="200">
        <f>SUM(H443:H443)</f>
        <v>0</v>
      </c>
    </row>
    <row r="443" spans="1:8" ht="15.75" x14ac:dyDescent="0.25">
      <c r="A443" s="167"/>
      <c r="B443" s="55"/>
      <c r="C443" s="171"/>
      <c r="D443" s="171"/>
      <c r="E443" s="168" t="s">
        <v>786</v>
      </c>
      <c r="F443" s="205">
        <v>3153.5</v>
      </c>
      <c r="G443" s="205">
        <v>3153.5</v>
      </c>
      <c r="H443" s="201"/>
    </row>
    <row r="444" spans="1:8" x14ac:dyDescent="0.2">
      <c r="B444" s="178"/>
      <c r="C444" s="179"/>
      <c r="D444" s="180"/>
    </row>
    <row r="445" spans="1:8" x14ac:dyDescent="0.2">
      <c r="B445" s="182"/>
      <c r="C445" s="179"/>
      <c r="D445" s="180"/>
    </row>
    <row r="446" spans="1:8" x14ac:dyDescent="0.2">
      <c r="B446" s="182"/>
      <c r="C446" s="179"/>
      <c r="D446" s="180"/>
      <c r="E446" s="144"/>
    </row>
    <row r="447" spans="1:8" x14ac:dyDescent="0.2">
      <c r="B447" s="182"/>
      <c r="C447" s="183"/>
      <c r="D447" s="18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2020-02-10T08:22:56Z</dcterms:modified>
</cp:coreProperties>
</file>