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Gorcarn" sheetId="1" r:id="rId1"/>
    <sheet name="Tntes" sheetId="2" r:id="rId2"/>
  </sheets>
  <calcPr calcId="152511"/>
</workbook>
</file>

<file path=xl/calcChain.xml><?xml version="1.0" encoding="utf-8"?>
<calcChain xmlns="http://schemas.openxmlformats.org/spreadsheetml/2006/main">
  <c r="DP34" i="1" l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H34" i="1" s="1"/>
  <c r="G10" i="1"/>
  <c r="G34" i="1" s="1"/>
  <c r="F10" i="1"/>
  <c r="F34" i="1" s="1"/>
  <c r="E10" i="1"/>
  <c r="E34" i="1" s="1"/>
  <c r="D10" i="1"/>
  <c r="D34" i="1" s="1"/>
  <c r="C10" i="1"/>
  <c r="C34" i="1" s="1"/>
</calcChain>
</file>

<file path=xl/sharedStrings.xml><?xml version="1.0" encoding="utf-8"?>
<sst xmlns="http://schemas.openxmlformats.org/spreadsheetml/2006/main" count="798" uniqueCount="109">
  <si>
    <t>ՀՀ ՏԱՎՈՒՇԻ ՄԱՐԶԻ ՀԱՄԱՅՆՔՆԵՐԻ ԲՅՈՒՋԵՆԵՐԻ ԾԱԽՍԵՐԸ` ԸՍՏ ԲՅՈՒՋԵՏԱՅԻՆ ԾԱԽՍԵՐԻ  ԳՈՐԾԱՌԱԿԱՆ ԴԱՍԱԿԱՐԳՄԱՆ</t>
  </si>
  <si>
    <t>2019թ.  9 ամիս</t>
  </si>
  <si>
    <t>հազար դրամ</t>
  </si>
  <si>
    <t>Հ/Հ</t>
  </si>
  <si>
    <t>Անվանումը</t>
  </si>
  <si>
    <r>
      <rPr>
        <u/>
        <sz val="9"/>
        <rFont val="GHEA Grapalat"/>
        <family val="3"/>
      </rPr>
      <t>բյուջ. տող 2000</t>
    </r>
    <r>
      <rPr>
        <sz val="9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</si>
  <si>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</si>
  <si>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9"/>
        <rFont val="GHEA Grapalat"/>
        <family val="3"/>
      </rPr>
      <t>տող 2100</t>
    </r>
    <r>
      <rPr>
        <sz val="9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</si>
  <si>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</si>
  <si>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9"/>
        <rFont val="GHEA Grapalat"/>
        <family val="3"/>
      </rPr>
      <t>տող 2200</t>
    </r>
    <r>
      <rPr>
        <sz val="9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</si>
  <si>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7"/>
        <rFont val="GHEA Grapalat"/>
        <family val="3"/>
      </rPr>
      <t>տող 2300</t>
    </r>
    <r>
      <rPr>
        <sz val="7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</si>
  <si>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9"/>
        <rFont val="GHEA Grapalat"/>
        <family val="3"/>
      </rPr>
      <t>տող 2400</t>
    </r>
    <r>
      <rPr>
        <sz val="9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</si>
  <si>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9"/>
        <rFont val="GHEA Grapalat"/>
        <family val="3"/>
      </rPr>
      <t>տող 2500</t>
    </r>
    <r>
      <rPr>
        <sz val="9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</si>
  <si>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</si>
  <si>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9"/>
        <rFont val="GHEA Grapalat"/>
        <family val="3"/>
      </rPr>
      <t>բյուջ. տող 2600</t>
    </r>
    <r>
      <rPr>
        <sz val="9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</si>
  <si>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</si>
  <si>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9"/>
        <rFont val="GHEA Grapalat"/>
        <family val="3"/>
      </rPr>
      <t>բյուջ. տող 2700</t>
    </r>
    <r>
      <rPr>
        <sz val="9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</si>
  <si>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9"/>
        <rFont val="GHEA Grapalat"/>
        <family val="3"/>
      </rPr>
      <t>բյուջ. տող 2800</t>
    </r>
    <r>
      <rPr>
        <sz val="9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</si>
  <si>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9"/>
        <rFont val="GHEA Grapalat"/>
        <family val="3"/>
      </rPr>
      <t>բյուջ. տող 2900</t>
    </r>
    <r>
      <rPr>
        <sz val="9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</si>
  <si>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9"/>
        <rFont val="GHEA Grapalat"/>
        <family val="3"/>
      </rPr>
      <t>բյուջ. տող 3000</t>
    </r>
    <r>
      <rPr>
        <sz val="9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</si>
  <si>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9"/>
        <rFont val="GHEA Grapalat"/>
        <family val="3"/>
      </rPr>
      <t>բյուջ. տող 3100</t>
    </r>
    <r>
      <rPr>
        <sz val="9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</si>
  <si>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9"/>
        <rFont val="GHEA Grapalat"/>
        <family val="3"/>
      </rPr>
      <t xml:space="preserve"> տող. 1392 </t>
    </r>
    <r>
      <rPr>
        <sz val="9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</si>
  <si>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</si>
  <si>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</si>
  <si>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</si>
  <si>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</si>
  <si>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9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</si>
  <si>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9"/>
        <rFont val="GHEA Grapalat"/>
        <family val="3"/>
      </rPr>
      <t xml:space="preserve"> </t>
    </r>
    <r>
      <rPr>
        <b/>
        <u/>
        <sz val="9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</si>
  <si>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</si>
  <si>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</si>
  <si>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</si>
  <si>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</si>
  <si>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</si>
  <si>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</si>
  <si>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</si>
  <si>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</si>
  <si>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</si>
  <si>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</si>
  <si>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>ԸՆԴԱՄԵՆԸ ԾԱԽՍԵՐ</t>
    </r>
    <r>
      <rPr>
        <b/>
        <sz val="8"/>
        <rFont val="GHEA Grapalat"/>
        <family val="3"/>
      </rPr>
      <t xml:space="preserve">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</si>
  <si>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</si>
  <si>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</si>
  <si>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</si>
  <si>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</si>
  <si>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</si>
  <si>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/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</si>
  <si>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</si>
  <si>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</si>
  <si>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</si>
  <si>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</si>
  <si>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</si>
  <si>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</si>
  <si>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</si>
  <si>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</si>
  <si>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</si>
  <si>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</si>
  <si>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</si>
  <si>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</si>
  <si>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</si>
  <si>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</si>
  <si>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</si>
  <si>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</si>
  <si>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</si>
  <si>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</si>
  <si>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</si>
  <si>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</si>
  <si>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</si>
  <si>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</si>
  <si>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</si>
  <si>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</si>
  <si>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 xml:space="preserve"> </t>
  </si>
  <si>
    <t>ՀՀ ՏԱՎՈՒՇԻ ՄԱՐԶԻ ՀԱՄԱՅՆՔՆԵՐԻ ԲՅՈՒՋԵՆԵՐԻ ԾԱԽՍԵՐԸ`  ԸՍՏ  ԲՅՈՒՋԵՏԱՅԻՆ ԾԱԽՍԵՐԻ ՏՆՏԵՍԱԳԻՏԱԿԱՆ ԴԱՍԱԿԱՐԳՄԱՆ</t>
  </si>
  <si>
    <t>2019թ. 9 ամիս</t>
  </si>
  <si>
    <r>
      <rPr>
        <b/>
        <sz val="9"/>
        <rFont val="GHEA Grapalat"/>
        <family val="3"/>
      </rPr>
      <t>բյուջ տող 4000</t>
    </r>
    <r>
      <rPr>
        <sz val="9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</si>
  <si>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</si>
  <si>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</si>
  <si>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</si>
  <si>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</si>
  <si>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8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</si>
  <si>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բյուջ. տող 6100)
1.1ՀԻՄՆԱԿԱՆ ՄԻՋՈՑՆԵՐԻ ԻՐԱՑՈՒՄԻՑ ՄՈՒՏՔԵՐ 
</t>
    </r>
    <r>
      <rPr>
        <b/>
        <sz val="8"/>
        <rFont val="GHEA Grapalat"/>
        <family val="3"/>
      </rPr>
      <t xml:space="preserve">(բյուջ. տող 6110) </t>
    </r>
    <r>
      <rPr>
        <sz val="8"/>
        <rFont val="GHEA Grapalat"/>
        <family val="3"/>
      </rPr>
      <t xml:space="preserve">
1.2. ՊԱՇԱՐՆԵՐԻ ԻՐԱՑՈՒՄԻՑ ՄՈՒՏՔԵՐ 
</t>
    </r>
    <r>
      <rPr>
        <b/>
        <sz val="8"/>
        <rFont val="GHEA Grapalat"/>
        <family val="3"/>
      </rPr>
      <t xml:space="preserve">(բյուջ. տող 6200)
</t>
    </r>
    <r>
      <rPr>
        <sz val="8"/>
        <rFont val="GHEA Grapalat"/>
        <family val="3"/>
      </rPr>
      <t xml:space="preserve">1.3. ԲԱՐՁՐԱՐԺԵՔ ԱԿՏԻՎ-ՆԵՐԻ ԻՐԱՑՈՒՄԻՑ ՄՈՒՏՔԵՐ </t>
    </r>
    <r>
      <rPr>
        <b/>
        <sz val="8"/>
        <rFont val="GHEA Grapalat"/>
        <family val="3"/>
      </rPr>
      <t xml:space="preserve">
  (տող 6300)</t>
    </r>
    <r>
      <rPr>
        <sz val="8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</si>
  <si>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</si>
  <si>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</si>
  <si>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9"/>
        <rFont val="GHEA Grapalat"/>
        <family val="3"/>
      </rPr>
      <t>բյուջ տող 4200</t>
    </r>
    <r>
      <rPr>
        <sz val="9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</si>
  <si>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</si>
  <si>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9"/>
        <rFont val="GHEA Grapalat"/>
        <family val="3"/>
      </rPr>
      <t xml:space="preserve">բյուջ տող. 4300 </t>
    </r>
    <r>
      <rPr>
        <sz val="9"/>
        <rFont val="GHEA Grapalat"/>
        <family val="3"/>
      </rPr>
      <t xml:space="preserve">
1.3. ՏՈԿՈՍԱՎՃԱՐՆԵՐ (տող4310+տող 4320+տող4330)</t>
    </r>
  </si>
  <si>
    <r>
      <rPr>
        <b/>
        <sz val="9"/>
        <rFont val="GHEA Grapalat"/>
        <family val="3"/>
      </rPr>
      <t xml:space="preserve">բյուջետ. տող 4400
</t>
    </r>
    <r>
      <rPr>
        <sz val="9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</si>
  <si>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</si>
  <si>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9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</si>
  <si>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9"/>
        <rFont val="GHEA Grapalat"/>
        <family val="3"/>
      </rPr>
      <t>բյուջետ. տող 4700</t>
    </r>
    <r>
      <rPr>
        <sz val="9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</si>
  <si>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</si>
  <si>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8"/>
        <rFont val="GHEA Grapalat"/>
        <family val="3"/>
      </rPr>
      <t>(բյուջ. տող  5110)</t>
    </r>
    <r>
      <rPr>
        <sz val="8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</si>
  <si>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8"/>
        <rFont val="GHEA Grapalat"/>
        <family val="3"/>
      </rPr>
      <t xml:space="preserve"> (բյուջ. տող  5120+5130)</t>
    </r>
    <r>
      <rPr>
        <sz val="8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</si>
  <si>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</si>
  <si>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</si>
  <si>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r>
      <rPr>
        <b/>
        <sz val="8"/>
        <rFont val="GHEA Grapalat"/>
        <family val="3"/>
      </rPr>
      <t>տող 4130</t>
    </r>
    <r>
      <rPr>
        <sz val="8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</si>
  <si>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</si>
  <si>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8"/>
        <rFont val="GHEA Grapalat"/>
        <family val="3"/>
      </rPr>
      <t>տող4213</t>
    </r>
    <r>
      <rPr>
        <sz val="8"/>
        <rFont val="GHEA Grapalat"/>
        <family val="3"/>
      </rPr>
      <t xml:space="preserve">
Կոմունալ ծառայություններ</t>
    </r>
  </si>
  <si>
    <t>տող4214
Կապի ծառայություններ</t>
  </si>
  <si>
    <r>
      <t xml:space="preserve">տող 4220
 ԳՈՐԾՈՒՂՈՒՄՆԵՐԻ ԵՎ ՇՐՋԱԳԱՅՈՒԹՅՈՒՆՆԵՐԻ ԾԱԽՍԵՐ </t>
    </r>
    <r>
      <rPr>
        <sz val="7"/>
        <rFont val="GHEA Grapalat"/>
        <family val="3"/>
      </rPr>
      <t>(տող4221+տող4222+տող4223)</t>
    </r>
  </si>
  <si>
    <r>
      <t>տող 4230
ՊԱՅՄԱՆԱԳՐԱՅԻՆ ԱՅԼ ԾԱՌԱՅՈՒԹՅՈՒՆՆԵՐԻ ՁԵՌՔ ԲԵՐՈՒՄ</t>
    </r>
    <r>
      <rPr>
        <sz val="7"/>
        <rFont val="GHEA Grapalat"/>
        <family val="3"/>
      </rPr>
      <t xml:space="preserve"> (տող4231+տող4232+տող4233+տող4234+տող4235+տող4236+տող4237+տող4238)</t>
    </r>
  </si>
  <si>
    <r>
      <rPr>
        <u/>
        <sz val="8"/>
        <rFont val="GHEA Grapalat"/>
        <family val="3"/>
      </rPr>
      <t xml:space="preserve">բյուջ տող. 4238 </t>
    </r>
    <r>
      <rPr>
        <sz val="8"/>
        <rFont val="GHEA Grapalat"/>
        <family val="3"/>
      </rPr>
      <t xml:space="preserve">
 Ընդհանուր բնույթի այլ ծառայություններ</t>
    </r>
  </si>
  <si>
    <r>
      <rPr>
        <b/>
        <sz val="8"/>
        <rFont val="GHEA Grapalat"/>
        <family val="3"/>
      </rPr>
      <t xml:space="preserve">բյուջ տող. 4250 </t>
    </r>
    <r>
      <rPr>
        <sz val="8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</si>
  <si>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8"/>
        <rFont val="GHEA Grapalat"/>
        <family val="3"/>
      </rPr>
      <t xml:space="preserve">բյուջ տող. 4260 </t>
    </r>
    <r>
      <rPr>
        <sz val="8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</si>
  <si>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8"/>
        <rFont val="GHEA Grapalat"/>
        <family val="3"/>
      </rPr>
      <t>բյուջետ. տող 4411</t>
    </r>
    <r>
      <rPr>
        <sz val="8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</si>
  <si>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8"/>
        <rFont val="GHEA Grapalat"/>
        <family val="3"/>
      </rPr>
      <t>բյուջետ. տող 4531</t>
    </r>
    <r>
      <rPr>
        <sz val="8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</si>
  <si>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</si>
  <si>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</si>
  <si>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</si>
  <si>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8"/>
        <rFont val="GHEA Grapalat"/>
        <family val="3"/>
      </rPr>
      <t xml:space="preserve">  (տող 6410)</t>
    </r>
    <r>
      <rPr>
        <sz val="8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</si>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</sst>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 &quot;#,##0_);\(&quot; &quot;#,##0\)"/>
    <numFmt numFmtId="166" formatCode="#,##0.0"/>
  </numFmts>
  <fonts count="20" x14ac:knownFonts="1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11"/>
      <name val="GHEA Grapalat"/>
      <family val="3"/>
    </font>
    <font>
      <b/>
      <sz val="7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u/>
      <sz val="9"/>
      <name val="GHEA Grapalat"/>
      <family val="3"/>
    </font>
    <font>
      <b/>
      <u/>
      <sz val="9"/>
      <name val="GHEA Grapalat"/>
      <family val="3"/>
    </font>
    <font>
      <b/>
      <u/>
      <sz val="7"/>
      <name val="GHEA Grapalat"/>
      <family val="3"/>
    </font>
    <font>
      <b/>
      <sz val="9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0"/>
      <name val="Arial LatArm"/>
    </font>
    <font>
      <u/>
      <sz val="8"/>
      <name val="GHEA Grapalat"/>
      <family val="3"/>
    </font>
    <font>
      <sz val="10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4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8" fillId="5" borderId="11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4" fontId="6" fillId="7" borderId="2" xfId="0" applyNumberFormat="1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5" fillId="0" borderId="2" xfId="0" applyFont="1" applyBorder="1" applyAlignment="1" applyProtection="1">
      <alignment horizontal="center" vertical="center"/>
      <protection locked="0"/>
    </xf>
    <xf numFmtId="165" fontId="15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left" vertical="center"/>
    </xf>
    <xf numFmtId="166" fontId="15" fillId="0" borderId="2" xfId="1" applyNumberFormat="1" applyFont="1" applyFill="1" applyBorder="1" applyAlignment="1" applyProtection="1">
      <alignment horizontal="center" vertical="center"/>
    </xf>
    <xf numFmtId="166" fontId="15" fillId="0" borderId="2" xfId="0" applyNumberFormat="1" applyFont="1" applyBorder="1" applyAlignment="1" applyProtection="1">
      <alignment horizontal="center" vertical="center"/>
      <protection locked="0"/>
    </xf>
    <xf numFmtId="3" fontId="15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4" fontId="17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Fill="1"/>
    <xf numFmtId="164" fontId="5" fillId="0" borderId="0" xfId="0" applyNumberFormat="1" applyFont="1" applyFill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left" vertical="center"/>
    </xf>
    <xf numFmtId="166" fontId="15" fillId="0" borderId="2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19" fillId="0" borderId="0" xfId="0" applyFont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3" borderId="12" xfId="0" applyNumberFormat="1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8" fillId="3" borderId="13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5" fillId="5" borderId="10" xfId="0" applyNumberFormat="1" applyFont="1" applyFill="1" applyBorder="1" applyAlignment="1" applyProtection="1">
      <alignment horizontal="center" vertical="center" wrapText="1"/>
    </xf>
    <xf numFmtId="0" fontId="15" fillId="5" borderId="12" xfId="0" applyNumberFormat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4" fontId="8" fillId="5" borderId="2" xfId="0" applyNumberFormat="1" applyFont="1" applyFill="1" applyBorder="1" applyAlignment="1" applyProtection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1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4" fontId="8" fillId="0" borderId="10" xfId="0" applyNumberFormat="1" applyFont="1" applyBorder="1" applyAlignment="1" applyProtection="1">
      <alignment horizontal="center" vertical="center" wrapText="1"/>
    </xf>
    <xf numFmtId="4" fontId="8" fillId="0" borderId="11" xfId="0" applyNumberFormat="1" applyFont="1" applyBorder="1" applyAlignment="1" applyProtection="1">
      <alignment horizontal="center" vertical="center" wrapText="1"/>
    </xf>
    <xf numFmtId="4" fontId="8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9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5" xfId="0" applyNumberFormat="1" applyFont="1" applyFill="1" applyBorder="1" applyAlignment="1" applyProtection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0" fontId="8" fillId="5" borderId="8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9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37"/>
  <sheetViews>
    <sheetView tabSelected="1" workbookViewId="0">
      <selection activeCell="J16" sqref="J16"/>
    </sheetView>
  </sheetViews>
  <sheetFormatPr defaultColWidth="10.7109375" defaultRowHeight="15" x14ac:dyDescent="0.25"/>
  <cols>
    <col min="1" max="1" width="3.140625" style="40" customWidth="1"/>
    <col min="2" max="16" width="10.7109375" style="40"/>
    <col min="17" max="17" width="9.7109375" style="40" customWidth="1"/>
    <col min="18" max="18" width="9.28515625" style="40" customWidth="1"/>
    <col min="19" max="19" width="9.5703125" style="40" customWidth="1"/>
    <col min="20" max="20" width="9.7109375" style="40" customWidth="1"/>
    <col min="21" max="21" width="9.28515625" style="40" customWidth="1"/>
    <col min="22" max="22" width="8.42578125" style="40" customWidth="1"/>
    <col min="23" max="23" width="6.140625" style="40" customWidth="1"/>
    <col min="24" max="24" width="6.85546875" style="40" customWidth="1"/>
    <col min="25" max="28" width="10.7109375" style="40" hidden="1" customWidth="1"/>
    <col min="29" max="30" width="9.5703125" style="40" customWidth="1"/>
    <col min="31" max="31" width="10.7109375" style="40"/>
    <col min="32" max="32" width="9.7109375" style="40" customWidth="1"/>
    <col min="33" max="33" width="8.5703125" style="40" customWidth="1"/>
    <col min="34" max="34" width="8.140625" style="40" customWidth="1"/>
    <col min="35" max="35" width="7.5703125" style="40" customWidth="1"/>
    <col min="36" max="36" width="7.7109375" style="40" customWidth="1"/>
    <col min="37" max="40" width="10.7109375" style="40" hidden="1" customWidth="1"/>
    <col min="41" max="44" width="8.42578125" style="40" customWidth="1"/>
    <col min="45" max="46" width="5.42578125" style="40" customWidth="1"/>
    <col min="47" max="48" width="8.42578125" style="40" customWidth="1"/>
    <col min="49" max="49" width="9.5703125" style="40" customWidth="1"/>
    <col min="50" max="50" width="9.7109375" style="40" customWidth="1"/>
    <col min="51" max="51" width="8.5703125" style="40" customWidth="1"/>
    <col min="52" max="52" width="7.42578125" style="40" customWidth="1"/>
    <col min="53" max="54" width="10.7109375" style="40"/>
    <col min="55" max="56" width="5.5703125" style="40" customWidth="1"/>
    <col min="57" max="57" width="9.28515625" style="40" customWidth="1"/>
    <col min="58" max="58" width="9.85546875" style="40" customWidth="1"/>
    <col min="59" max="60" width="4.42578125" style="40" customWidth="1"/>
    <col min="61" max="61" width="9.140625" style="40" customWidth="1"/>
    <col min="62" max="64" width="10.7109375" style="40"/>
    <col min="65" max="65" width="4.140625" style="40" customWidth="1"/>
    <col min="66" max="66" width="4" style="40" customWidth="1"/>
    <col min="67" max="67" width="9.140625" style="40" customWidth="1"/>
    <col min="68" max="68" width="8" style="40" customWidth="1"/>
    <col min="69" max="76" width="8.140625" style="40" customWidth="1"/>
    <col min="77" max="77" width="8.42578125" style="40" customWidth="1"/>
    <col min="78" max="78" width="7.85546875" style="40" customWidth="1"/>
    <col min="79" max="79" width="8.28515625" style="40" customWidth="1"/>
    <col min="80" max="81" width="8.140625" style="40" customWidth="1"/>
    <col min="82" max="82" width="8" style="40" customWidth="1"/>
    <col min="83" max="83" width="8.28515625" style="40" customWidth="1"/>
    <col min="84" max="84" width="7.140625" style="40" customWidth="1"/>
    <col min="85" max="85" width="8.85546875" style="40" customWidth="1"/>
    <col min="86" max="86" width="8" style="40" customWidth="1"/>
    <col min="87" max="87" width="5.42578125" style="40" customWidth="1"/>
    <col min="88" max="88" width="6.140625" style="40" customWidth="1"/>
    <col min="89" max="90" width="8.85546875" style="40" customWidth="1"/>
    <col min="91" max="92" width="8.140625" style="40" customWidth="1"/>
    <col min="93" max="94" width="8.85546875" style="40" customWidth="1"/>
    <col min="95" max="95" width="8.42578125" style="40" customWidth="1"/>
    <col min="96" max="96" width="7.5703125" style="40" customWidth="1"/>
    <col min="97" max="97" width="8.85546875" style="40" customWidth="1"/>
    <col min="98" max="98" width="8.5703125" style="40" customWidth="1"/>
    <col min="99" max="99" width="8.140625" style="40" customWidth="1"/>
    <col min="100" max="100" width="7.42578125" style="40" customWidth="1"/>
    <col min="101" max="101" width="11.28515625" style="40" customWidth="1"/>
    <col min="102" max="102" width="10.7109375" style="40" customWidth="1"/>
    <col min="103" max="103" width="10.28515625" style="40" customWidth="1"/>
    <col min="104" max="104" width="9.7109375" style="40" customWidth="1"/>
    <col min="105" max="105" width="10.7109375" style="40" customWidth="1"/>
    <col min="106" max="106" width="10.85546875" style="40" customWidth="1"/>
    <col min="107" max="107" width="10.28515625" style="40" customWidth="1"/>
    <col min="108" max="108" width="9.7109375" style="40" customWidth="1"/>
    <col min="109" max="109" width="11.28515625" style="40" customWidth="1"/>
    <col min="110" max="110" width="9.85546875" style="40" customWidth="1"/>
    <col min="111" max="112" width="8.85546875" style="40" customWidth="1"/>
    <col min="113" max="113" width="10.140625" style="40" customWidth="1"/>
    <col min="114" max="114" width="9.28515625" style="40" customWidth="1"/>
    <col min="115" max="115" width="9.7109375" style="40" customWidth="1"/>
    <col min="116" max="118" width="8.85546875" style="40" customWidth="1"/>
    <col min="119" max="120" width="10.28515625" style="40" customWidth="1"/>
    <col min="121" max="217" width="10.7109375" style="40"/>
  </cols>
  <sheetData>
    <row r="1" spans="1:217" s="6" customFormat="1" ht="18.75" customHeight="1" x14ac:dyDescent="0.25">
      <c r="A1" s="1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2"/>
      <c r="R1" s="2"/>
      <c r="S1" s="2"/>
      <c r="T1" s="1"/>
      <c r="U1" s="1"/>
      <c r="V1" s="1"/>
      <c r="W1" s="1"/>
      <c r="X1" s="1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4"/>
      <c r="DE1" s="4"/>
      <c r="DF1" s="4"/>
      <c r="DG1" s="4"/>
      <c r="DH1" s="4"/>
      <c r="DI1" s="4"/>
      <c r="DJ1" s="4"/>
      <c r="DK1" s="4"/>
      <c r="DL1" s="4"/>
      <c r="DM1" s="5"/>
    </row>
    <row r="2" spans="1:217" s="6" customFormat="1" ht="15.75" customHeight="1" x14ac:dyDescent="0.25">
      <c r="A2" s="7"/>
      <c r="B2" s="8"/>
      <c r="C2" s="88" t="s">
        <v>1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89"/>
      <c r="AA2" s="89"/>
      <c r="AB2" s="10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11"/>
      <c r="DE2" s="11"/>
      <c r="DF2" s="11"/>
      <c r="DG2" s="11"/>
      <c r="DH2" s="11"/>
      <c r="DI2" s="11"/>
      <c r="DJ2" s="11"/>
      <c r="DK2" s="11"/>
      <c r="DL2" s="11"/>
    </row>
    <row r="3" spans="1:217" s="12" customFormat="1" ht="12.75" customHeight="1" x14ac:dyDescent="0.3">
      <c r="B3" s="13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6" t="s">
        <v>2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7"/>
      <c r="Z3" s="17"/>
      <c r="AA3" s="90"/>
      <c r="AB3" s="90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8"/>
      <c r="DB3" s="18"/>
      <c r="DC3" s="18"/>
      <c r="DD3" s="18"/>
    </row>
    <row r="4" spans="1:217" s="19" customFormat="1" ht="20.25" customHeight="1" x14ac:dyDescent="0.25">
      <c r="A4" s="91" t="s">
        <v>3</v>
      </c>
      <c r="B4" s="92" t="s">
        <v>4</v>
      </c>
      <c r="C4" s="67" t="s">
        <v>5</v>
      </c>
      <c r="D4" s="68"/>
      <c r="E4" s="68"/>
      <c r="F4" s="68"/>
      <c r="G4" s="68"/>
      <c r="H4" s="76"/>
      <c r="I4" s="98" t="s">
        <v>6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100"/>
    </row>
    <row r="5" spans="1:217" s="19" customFormat="1" ht="15.75" customHeight="1" x14ac:dyDescent="0.25">
      <c r="A5" s="91"/>
      <c r="B5" s="93"/>
      <c r="C5" s="95"/>
      <c r="D5" s="96"/>
      <c r="E5" s="96"/>
      <c r="F5" s="96"/>
      <c r="G5" s="96"/>
      <c r="H5" s="97"/>
      <c r="I5" s="67" t="s">
        <v>7</v>
      </c>
      <c r="J5" s="68"/>
      <c r="K5" s="68"/>
      <c r="L5" s="68"/>
      <c r="M5" s="101" t="s">
        <v>8</v>
      </c>
      <c r="N5" s="102"/>
      <c r="O5" s="102"/>
      <c r="P5" s="102"/>
      <c r="Q5" s="102"/>
      <c r="R5" s="102"/>
      <c r="S5" s="102"/>
      <c r="T5" s="103"/>
      <c r="U5" s="67" t="s">
        <v>9</v>
      </c>
      <c r="V5" s="68"/>
      <c r="W5" s="68"/>
      <c r="X5" s="76"/>
      <c r="Y5" s="80" t="s">
        <v>10</v>
      </c>
      <c r="Z5" s="81"/>
      <c r="AA5" s="81"/>
      <c r="AB5" s="82"/>
      <c r="AC5" s="67" t="s">
        <v>11</v>
      </c>
      <c r="AD5" s="68"/>
      <c r="AE5" s="68"/>
      <c r="AF5" s="76"/>
      <c r="AG5" s="86" t="s">
        <v>6</v>
      </c>
      <c r="AH5" s="74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1"/>
      <c r="AW5" s="67" t="s">
        <v>12</v>
      </c>
      <c r="AX5" s="68"/>
      <c r="AY5" s="68"/>
      <c r="AZ5" s="76"/>
      <c r="BA5" s="22" t="s">
        <v>13</v>
      </c>
      <c r="BB5" s="22"/>
      <c r="BC5" s="22"/>
      <c r="BD5" s="22"/>
      <c r="BE5" s="22"/>
      <c r="BF5" s="22"/>
      <c r="BG5" s="22"/>
      <c r="BH5" s="22"/>
      <c r="BI5" s="67" t="s">
        <v>14</v>
      </c>
      <c r="BJ5" s="68"/>
      <c r="BK5" s="68"/>
      <c r="BL5" s="76"/>
      <c r="BM5" s="23" t="s">
        <v>15</v>
      </c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74"/>
      <c r="CB5" s="74"/>
      <c r="CC5" s="74"/>
      <c r="CD5" s="74"/>
      <c r="CE5" s="74"/>
      <c r="CF5" s="75"/>
      <c r="CG5" s="67" t="s">
        <v>16</v>
      </c>
      <c r="CH5" s="68"/>
      <c r="CI5" s="68"/>
      <c r="CJ5" s="76"/>
      <c r="CK5" s="67" t="s">
        <v>17</v>
      </c>
      <c r="CL5" s="68"/>
      <c r="CM5" s="68"/>
      <c r="CN5" s="76"/>
      <c r="CO5" s="24" t="s">
        <v>15</v>
      </c>
      <c r="CP5" s="24"/>
      <c r="CQ5" s="24"/>
      <c r="CR5" s="24"/>
      <c r="CS5" s="24"/>
      <c r="CT5" s="24"/>
      <c r="CU5" s="24"/>
      <c r="CV5" s="24"/>
      <c r="CW5" s="67" t="s">
        <v>18</v>
      </c>
      <c r="CX5" s="68"/>
      <c r="CY5" s="68"/>
      <c r="CZ5" s="76"/>
      <c r="DA5" s="25" t="s">
        <v>15</v>
      </c>
      <c r="DB5" s="25"/>
      <c r="DC5" s="25"/>
      <c r="DD5" s="25"/>
      <c r="DE5" s="67" t="s">
        <v>19</v>
      </c>
      <c r="DF5" s="68"/>
      <c r="DG5" s="68"/>
      <c r="DH5" s="76"/>
      <c r="DI5" s="67" t="s">
        <v>20</v>
      </c>
      <c r="DJ5" s="68"/>
      <c r="DK5" s="68"/>
      <c r="DL5" s="68"/>
      <c r="DM5" s="68"/>
      <c r="DN5" s="76"/>
      <c r="DO5" s="70" t="s">
        <v>21</v>
      </c>
      <c r="DP5" s="70"/>
    </row>
    <row r="6" spans="1:217" s="19" customFormat="1" ht="75.75" customHeight="1" x14ac:dyDescent="0.25">
      <c r="A6" s="91"/>
      <c r="B6" s="93"/>
      <c r="C6" s="77"/>
      <c r="D6" s="78"/>
      <c r="E6" s="78"/>
      <c r="F6" s="78"/>
      <c r="G6" s="78"/>
      <c r="H6" s="79"/>
      <c r="I6" s="95"/>
      <c r="J6" s="96"/>
      <c r="K6" s="96"/>
      <c r="L6" s="96"/>
      <c r="M6" s="67" t="s">
        <v>22</v>
      </c>
      <c r="N6" s="68"/>
      <c r="O6" s="68"/>
      <c r="P6" s="68"/>
      <c r="Q6" s="67" t="s">
        <v>23</v>
      </c>
      <c r="R6" s="68"/>
      <c r="S6" s="68"/>
      <c r="T6" s="68"/>
      <c r="U6" s="77"/>
      <c r="V6" s="78"/>
      <c r="W6" s="78"/>
      <c r="X6" s="79"/>
      <c r="Y6" s="83"/>
      <c r="Z6" s="84"/>
      <c r="AA6" s="84"/>
      <c r="AB6" s="85"/>
      <c r="AC6" s="77"/>
      <c r="AD6" s="78"/>
      <c r="AE6" s="78"/>
      <c r="AF6" s="79"/>
      <c r="AG6" s="67" t="s">
        <v>24</v>
      </c>
      <c r="AH6" s="68"/>
      <c r="AI6" s="68"/>
      <c r="AJ6" s="68"/>
      <c r="AK6" s="67" t="s">
        <v>25</v>
      </c>
      <c r="AL6" s="68"/>
      <c r="AM6" s="68"/>
      <c r="AN6" s="68"/>
      <c r="AO6" s="67" t="s">
        <v>26</v>
      </c>
      <c r="AP6" s="68"/>
      <c r="AQ6" s="68"/>
      <c r="AR6" s="68"/>
      <c r="AS6" s="67" t="s">
        <v>27</v>
      </c>
      <c r="AT6" s="68"/>
      <c r="AU6" s="68"/>
      <c r="AV6" s="68"/>
      <c r="AW6" s="77"/>
      <c r="AX6" s="78"/>
      <c r="AY6" s="78"/>
      <c r="AZ6" s="79"/>
      <c r="BA6" s="69" t="s">
        <v>28</v>
      </c>
      <c r="BB6" s="69"/>
      <c r="BC6" s="69"/>
      <c r="BD6" s="69"/>
      <c r="BE6" s="71" t="s">
        <v>29</v>
      </c>
      <c r="BF6" s="72"/>
      <c r="BG6" s="72"/>
      <c r="BH6" s="73"/>
      <c r="BI6" s="77"/>
      <c r="BJ6" s="78"/>
      <c r="BK6" s="78"/>
      <c r="BL6" s="79"/>
      <c r="BM6" s="67" t="s">
        <v>30</v>
      </c>
      <c r="BN6" s="68"/>
      <c r="BO6" s="68"/>
      <c r="BP6" s="68"/>
      <c r="BQ6" s="67" t="s">
        <v>31</v>
      </c>
      <c r="BR6" s="68"/>
      <c r="BS6" s="68"/>
      <c r="BT6" s="68"/>
      <c r="BU6" s="69" t="s">
        <v>32</v>
      </c>
      <c r="BV6" s="69"/>
      <c r="BW6" s="69"/>
      <c r="BX6" s="69"/>
      <c r="BY6" s="67" t="s">
        <v>33</v>
      </c>
      <c r="BZ6" s="68"/>
      <c r="CA6" s="68"/>
      <c r="CB6" s="68"/>
      <c r="CC6" s="67" t="s">
        <v>34</v>
      </c>
      <c r="CD6" s="68"/>
      <c r="CE6" s="68"/>
      <c r="CF6" s="68"/>
      <c r="CG6" s="77"/>
      <c r="CH6" s="78"/>
      <c r="CI6" s="78"/>
      <c r="CJ6" s="79"/>
      <c r="CK6" s="77"/>
      <c r="CL6" s="78"/>
      <c r="CM6" s="78"/>
      <c r="CN6" s="79"/>
      <c r="CO6" s="69" t="s">
        <v>35</v>
      </c>
      <c r="CP6" s="69"/>
      <c r="CQ6" s="69"/>
      <c r="CR6" s="69"/>
      <c r="CS6" s="69" t="s">
        <v>36</v>
      </c>
      <c r="CT6" s="69"/>
      <c r="CU6" s="69"/>
      <c r="CV6" s="69"/>
      <c r="CW6" s="77"/>
      <c r="CX6" s="78"/>
      <c r="CY6" s="78"/>
      <c r="CZ6" s="79"/>
      <c r="DA6" s="67" t="s">
        <v>37</v>
      </c>
      <c r="DB6" s="68"/>
      <c r="DC6" s="68"/>
      <c r="DD6" s="76"/>
      <c r="DE6" s="77"/>
      <c r="DF6" s="78"/>
      <c r="DG6" s="78"/>
      <c r="DH6" s="79"/>
      <c r="DI6" s="77"/>
      <c r="DJ6" s="78"/>
      <c r="DK6" s="78"/>
      <c r="DL6" s="78"/>
      <c r="DM6" s="78"/>
      <c r="DN6" s="79"/>
      <c r="DO6" s="70"/>
      <c r="DP6" s="70"/>
    </row>
    <row r="7" spans="1:217" s="26" customFormat="1" ht="20.25" customHeight="1" x14ac:dyDescent="0.25">
      <c r="A7" s="91"/>
      <c r="B7" s="93"/>
      <c r="C7" s="65" t="s">
        <v>38</v>
      </c>
      <c r="D7" s="66"/>
      <c r="E7" s="60" t="s">
        <v>39</v>
      </c>
      <c r="F7" s="60"/>
      <c r="G7" s="60" t="s">
        <v>40</v>
      </c>
      <c r="H7" s="60"/>
      <c r="I7" s="60" t="s">
        <v>39</v>
      </c>
      <c r="J7" s="60"/>
      <c r="K7" s="60" t="s">
        <v>40</v>
      </c>
      <c r="L7" s="60"/>
      <c r="M7" s="60" t="s">
        <v>39</v>
      </c>
      <c r="N7" s="60"/>
      <c r="O7" s="60" t="s">
        <v>40</v>
      </c>
      <c r="P7" s="60"/>
      <c r="Q7" s="60" t="s">
        <v>39</v>
      </c>
      <c r="R7" s="60"/>
      <c r="S7" s="60" t="s">
        <v>40</v>
      </c>
      <c r="T7" s="60"/>
      <c r="U7" s="60" t="s">
        <v>39</v>
      </c>
      <c r="V7" s="60"/>
      <c r="W7" s="60" t="s">
        <v>40</v>
      </c>
      <c r="X7" s="60"/>
      <c r="Y7" s="64" t="s">
        <v>39</v>
      </c>
      <c r="Z7" s="64"/>
      <c r="AA7" s="64" t="s">
        <v>40</v>
      </c>
      <c r="AB7" s="64"/>
      <c r="AC7" s="60" t="s">
        <v>39</v>
      </c>
      <c r="AD7" s="60"/>
      <c r="AE7" s="60" t="s">
        <v>40</v>
      </c>
      <c r="AF7" s="60"/>
      <c r="AG7" s="60" t="s">
        <v>39</v>
      </c>
      <c r="AH7" s="60"/>
      <c r="AI7" s="60" t="s">
        <v>40</v>
      </c>
      <c r="AJ7" s="60"/>
      <c r="AK7" s="60" t="s">
        <v>39</v>
      </c>
      <c r="AL7" s="60"/>
      <c r="AM7" s="60" t="s">
        <v>40</v>
      </c>
      <c r="AN7" s="60"/>
      <c r="AO7" s="60" t="s">
        <v>39</v>
      </c>
      <c r="AP7" s="60"/>
      <c r="AQ7" s="60" t="s">
        <v>40</v>
      </c>
      <c r="AR7" s="60"/>
      <c r="AS7" s="60" t="s">
        <v>39</v>
      </c>
      <c r="AT7" s="60"/>
      <c r="AU7" s="60" t="s">
        <v>40</v>
      </c>
      <c r="AV7" s="60"/>
      <c r="AW7" s="60" t="s">
        <v>39</v>
      </c>
      <c r="AX7" s="60"/>
      <c r="AY7" s="60" t="s">
        <v>40</v>
      </c>
      <c r="AZ7" s="60"/>
      <c r="BA7" s="60" t="s">
        <v>39</v>
      </c>
      <c r="BB7" s="60"/>
      <c r="BC7" s="60" t="s">
        <v>40</v>
      </c>
      <c r="BD7" s="60"/>
      <c r="BE7" s="60" t="s">
        <v>39</v>
      </c>
      <c r="BF7" s="60"/>
      <c r="BG7" s="60" t="s">
        <v>40</v>
      </c>
      <c r="BH7" s="60"/>
      <c r="BI7" s="60" t="s">
        <v>39</v>
      </c>
      <c r="BJ7" s="60"/>
      <c r="BK7" s="60" t="s">
        <v>40</v>
      </c>
      <c r="BL7" s="60"/>
      <c r="BM7" s="60" t="s">
        <v>39</v>
      </c>
      <c r="BN7" s="60"/>
      <c r="BO7" s="60" t="s">
        <v>40</v>
      </c>
      <c r="BP7" s="60"/>
      <c r="BQ7" s="60" t="s">
        <v>39</v>
      </c>
      <c r="BR7" s="60"/>
      <c r="BS7" s="60" t="s">
        <v>40</v>
      </c>
      <c r="BT7" s="60"/>
      <c r="BU7" s="60" t="s">
        <v>39</v>
      </c>
      <c r="BV7" s="60"/>
      <c r="BW7" s="60" t="s">
        <v>40</v>
      </c>
      <c r="BX7" s="60"/>
      <c r="BY7" s="60" t="s">
        <v>39</v>
      </c>
      <c r="BZ7" s="60"/>
      <c r="CA7" s="60" t="s">
        <v>40</v>
      </c>
      <c r="CB7" s="60"/>
      <c r="CC7" s="60" t="s">
        <v>39</v>
      </c>
      <c r="CD7" s="60"/>
      <c r="CE7" s="60" t="s">
        <v>40</v>
      </c>
      <c r="CF7" s="60"/>
      <c r="CG7" s="60" t="s">
        <v>39</v>
      </c>
      <c r="CH7" s="60"/>
      <c r="CI7" s="60" t="s">
        <v>40</v>
      </c>
      <c r="CJ7" s="60"/>
      <c r="CK7" s="60" t="s">
        <v>39</v>
      </c>
      <c r="CL7" s="60"/>
      <c r="CM7" s="60" t="s">
        <v>40</v>
      </c>
      <c r="CN7" s="60"/>
      <c r="CO7" s="60" t="s">
        <v>39</v>
      </c>
      <c r="CP7" s="60"/>
      <c r="CQ7" s="60" t="s">
        <v>40</v>
      </c>
      <c r="CR7" s="60"/>
      <c r="CS7" s="60" t="s">
        <v>39</v>
      </c>
      <c r="CT7" s="60"/>
      <c r="CU7" s="60" t="s">
        <v>40</v>
      </c>
      <c r="CV7" s="60"/>
      <c r="CW7" s="60" t="s">
        <v>39</v>
      </c>
      <c r="CX7" s="60"/>
      <c r="CY7" s="60" t="s">
        <v>40</v>
      </c>
      <c r="CZ7" s="60"/>
      <c r="DA7" s="60" t="s">
        <v>39</v>
      </c>
      <c r="DB7" s="60"/>
      <c r="DC7" s="60" t="s">
        <v>40</v>
      </c>
      <c r="DD7" s="60"/>
      <c r="DE7" s="60" t="s">
        <v>39</v>
      </c>
      <c r="DF7" s="60"/>
      <c r="DG7" s="60" t="s">
        <v>40</v>
      </c>
      <c r="DH7" s="60"/>
      <c r="DI7" s="61" t="s">
        <v>41</v>
      </c>
      <c r="DJ7" s="62"/>
      <c r="DK7" s="60" t="s">
        <v>39</v>
      </c>
      <c r="DL7" s="60"/>
      <c r="DM7" s="60" t="s">
        <v>40</v>
      </c>
      <c r="DN7" s="60"/>
      <c r="DO7" s="60" t="s">
        <v>40</v>
      </c>
      <c r="DP7" s="60"/>
    </row>
    <row r="8" spans="1:217" s="29" customFormat="1" ht="27.75" customHeight="1" x14ac:dyDescent="0.2">
      <c r="A8" s="91"/>
      <c r="B8" s="94"/>
      <c r="C8" s="27" t="s">
        <v>42</v>
      </c>
      <c r="D8" s="28" t="s">
        <v>43</v>
      </c>
      <c r="E8" s="27" t="s">
        <v>42</v>
      </c>
      <c r="F8" s="28" t="s">
        <v>43</v>
      </c>
      <c r="G8" s="27" t="s">
        <v>42</v>
      </c>
      <c r="H8" s="28" t="s">
        <v>43</v>
      </c>
      <c r="I8" s="27" t="s">
        <v>42</v>
      </c>
      <c r="J8" s="28" t="s">
        <v>43</v>
      </c>
      <c r="K8" s="27" t="s">
        <v>42</v>
      </c>
      <c r="L8" s="28" t="s">
        <v>43</v>
      </c>
      <c r="M8" s="27" t="s">
        <v>42</v>
      </c>
      <c r="N8" s="28" t="s">
        <v>43</v>
      </c>
      <c r="O8" s="27" t="s">
        <v>42</v>
      </c>
      <c r="P8" s="28" t="s">
        <v>43</v>
      </c>
      <c r="Q8" s="27" t="s">
        <v>42</v>
      </c>
      <c r="R8" s="28" t="s">
        <v>43</v>
      </c>
      <c r="S8" s="27" t="s">
        <v>42</v>
      </c>
      <c r="T8" s="28" t="s">
        <v>43</v>
      </c>
      <c r="U8" s="27" t="s">
        <v>42</v>
      </c>
      <c r="V8" s="28" t="s">
        <v>43</v>
      </c>
      <c r="W8" s="27" t="s">
        <v>42</v>
      </c>
      <c r="X8" s="28" t="s">
        <v>43</v>
      </c>
      <c r="Y8" s="27" t="s">
        <v>42</v>
      </c>
      <c r="Z8" s="28" t="s">
        <v>43</v>
      </c>
      <c r="AA8" s="27" t="s">
        <v>42</v>
      </c>
      <c r="AB8" s="28" t="s">
        <v>43</v>
      </c>
      <c r="AC8" s="27" t="s">
        <v>42</v>
      </c>
      <c r="AD8" s="28" t="s">
        <v>43</v>
      </c>
      <c r="AE8" s="27" t="s">
        <v>42</v>
      </c>
      <c r="AF8" s="28" t="s">
        <v>43</v>
      </c>
      <c r="AG8" s="27" t="s">
        <v>42</v>
      </c>
      <c r="AH8" s="28" t="s">
        <v>43</v>
      </c>
      <c r="AI8" s="27" t="s">
        <v>42</v>
      </c>
      <c r="AJ8" s="28" t="s">
        <v>43</v>
      </c>
      <c r="AK8" s="27" t="s">
        <v>42</v>
      </c>
      <c r="AL8" s="28" t="s">
        <v>43</v>
      </c>
      <c r="AM8" s="27" t="s">
        <v>42</v>
      </c>
      <c r="AN8" s="28" t="s">
        <v>43</v>
      </c>
      <c r="AO8" s="27" t="s">
        <v>42</v>
      </c>
      <c r="AP8" s="28" t="s">
        <v>43</v>
      </c>
      <c r="AQ8" s="27" t="s">
        <v>42</v>
      </c>
      <c r="AR8" s="28" t="s">
        <v>43</v>
      </c>
      <c r="AS8" s="27" t="s">
        <v>42</v>
      </c>
      <c r="AT8" s="28" t="s">
        <v>43</v>
      </c>
      <c r="AU8" s="27" t="s">
        <v>42</v>
      </c>
      <c r="AV8" s="28" t="s">
        <v>43</v>
      </c>
      <c r="AW8" s="27" t="s">
        <v>42</v>
      </c>
      <c r="AX8" s="28" t="s">
        <v>43</v>
      </c>
      <c r="AY8" s="27" t="s">
        <v>42</v>
      </c>
      <c r="AZ8" s="28" t="s">
        <v>43</v>
      </c>
      <c r="BA8" s="27" t="s">
        <v>42</v>
      </c>
      <c r="BB8" s="28" t="s">
        <v>43</v>
      </c>
      <c r="BC8" s="27" t="s">
        <v>42</v>
      </c>
      <c r="BD8" s="28" t="s">
        <v>43</v>
      </c>
      <c r="BE8" s="27" t="s">
        <v>42</v>
      </c>
      <c r="BF8" s="28" t="s">
        <v>43</v>
      </c>
      <c r="BG8" s="27" t="s">
        <v>42</v>
      </c>
      <c r="BH8" s="28" t="s">
        <v>43</v>
      </c>
      <c r="BI8" s="27" t="s">
        <v>42</v>
      </c>
      <c r="BJ8" s="28" t="s">
        <v>43</v>
      </c>
      <c r="BK8" s="27" t="s">
        <v>42</v>
      </c>
      <c r="BL8" s="28" t="s">
        <v>43</v>
      </c>
      <c r="BM8" s="27" t="s">
        <v>42</v>
      </c>
      <c r="BN8" s="28" t="s">
        <v>43</v>
      </c>
      <c r="BO8" s="27" t="s">
        <v>42</v>
      </c>
      <c r="BP8" s="28" t="s">
        <v>43</v>
      </c>
      <c r="BQ8" s="27" t="s">
        <v>42</v>
      </c>
      <c r="BR8" s="28" t="s">
        <v>43</v>
      </c>
      <c r="BS8" s="27" t="s">
        <v>42</v>
      </c>
      <c r="BT8" s="28" t="s">
        <v>43</v>
      </c>
      <c r="BU8" s="27" t="s">
        <v>42</v>
      </c>
      <c r="BV8" s="28" t="s">
        <v>43</v>
      </c>
      <c r="BW8" s="27" t="s">
        <v>42</v>
      </c>
      <c r="BX8" s="28" t="s">
        <v>43</v>
      </c>
      <c r="BY8" s="27" t="s">
        <v>42</v>
      </c>
      <c r="BZ8" s="28" t="s">
        <v>43</v>
      </c>
      <c r="CA8" s="27" t="s">
        <v>42</v>
      </c>
      <c r="CB8" s="28" t="s">
        <v>43</v>
      </c>
      <c r="CC8" s="27" t="s">
        <v>42</v>
      </c>
      <c r="CD8" s="28" t="s">
        <v>43</v>
      </c>
      <c r="CE8" s="27" t="s">
        <v>42</v>
      </c>
      <c r="CF8" s="28" t="s">
        <v>43</v>
      </c>
      <c r="CG8" s="27" t="s">
        <v>42</v>
      </c>
      <c r="CH8" s="28" t="s">
        <v>43</v>
      </c>
      <c r="CI8" s="27" t="s">
        <v>42</v>
      </c>
      <c r="CJ8" s="28" t="s">
        <v>43</v>
      </c>
      <c r="CK8" s="27" t="s">
        <v>42</v>
      </c>
      <c r="CL8" s="28" t="s">
        <v>43</v>
      </c>
      <c r="CM8" s="27" t="s">
        <v>42</v>
      </c>
      <c r="CN8" s="28" t="s">
        <v>43</v>
      </c>
      <c r="CO8" s="27" t="s">
        <v>42</v>
      </c>
      <c r="CP8" s="28" t="s">
        <v>43</v>
      </c>
      <c r="CQ8" s="27" t="s">
        <v>42</v>
      </c>
      <c r="CR8" s="28" t="s">
        <v>43</v>
      </c>
      <c r="CS8" s="27" t="s">
        <v>42</v>
      </c>
      <c r="CT8" s="28" t="s">
        <v>43</v>
      </c>
      <c r="CU8" s="27" t="s">
        <v>42</v>
      </c>
      <c r="CV8" s="28" t="s">
        <v>43</v>
      </c>
      <c r="CW8" s="27" t="s">
        <v>42</v>
      </c>
      <c r="CX8" s="28" t="s">
        <v>43</v>
      </c>
      <c r="CY8" s="27" t="s">
        <v>42</v>
      </c>
      <c r="CZ8" s="28" t="s">
        <v>43</v>
      </c>
      <c r="DA8" s="27" t="s">
        <v>42</v>
      </c>
      <c r="DB8" s="28" t="s">
        <v>43</v>
      </c>
      <c r="DC8" s="27" t="s">
        <v>42</v>
      </c>
      <c r="DD8" s="28" t="s">
        <v>43</v>
      </c>
      <c r="DE8" s="27" t="s">
        <v>42</v>
      </c>
      <c r="DF8" s="28" t="s">
        <v>43</v>
      </c>
      <c r="DG8" s="27" t="s">
        <v>42</v>
      </c>
      <c r="DH8" s="28" t="s">
        <v>43</v>
      </c>
      <c r="DI8" s="27" t="s">
        <v>42</v>
      </c>
      <c r="DJ8" s="28" t="s">
        <v>43</v>
      </c>
      <c r="DK8" s="27" t="s">
        <v>42</v>
      </c>
      <c r="DL8" s="28" t="s">
        <v>43</v>
      </c>
      <c r="DM8" s="27" t="s">
        <v>42</v>
      </c>
      <c r="DN8" s="28" t="s">
        <v>43</v>
      </c>
      <c r="DO8" s="27" t="s">
        <v>42</v>
      </c>
      <c r="DP8" s="28" t="s">
        <v>43</v>
      </c>
    </row>
    <row r="9" spans="1:217" s="33" customFormat="1" ht="13.5" customHeight="1" x14ac:dyDescent="0.25">
      <c r="A9" s="30" t="s">
        <v>44</v>
      </c>
      <c r="B9" s="30">
        <v>1</v>
      </c>
      <c r="C9" s="30">
        <v>2</v>
      </c>
      <c r="D9" s="30">
        <v>3</v>
      </c>
      <c r="E9" s="30">
        <v>4</v>
      </c>
      <c r="F9" s="30">
        <v>5</v>
      </c>
      <c r="G9" s="30">
        <v>6</v>
      </c>
      <c r="H9" s="30">
        <v>7</v>
      </c>
      <c r="I9" s="31">
        <v>8</v>
      </c>
      <c r="J9" s="30">
        <v>9</v>
      </c>
      <c r="K9" s="30">
        <v>10</v>
      </c>
      <c r="L9" s="30">
        <v>11</v>
      </c>
      <c r="M9" s="30">
        <v>12</v>
      </c>
      <c r="N9" s="30">
        <v>13</v>
      </c>
      <c r="O9" s="30">
        <v>14</v>
      </c>
      <c r="P9" s="30">
        <v>15</v>
      </c>
      <c r="Q9" s="30">
        <v>16</v>
      </c>
      <c r="R9" s="30">
        <v>17</v>
      </c>
      <c r="S9" s="30">
        <v>18</v>
      </c>
      <c r="T9" s="30">
        <v>19</v>
      </c>
      <c r="U9" s="30">
        <v>20</v>
      </c>
      <c r="V9" s="30">
        <v>21</v>
      </c>
      <c r="W9" s="30">
        <v>22</v>
      </c>
      <c r="X9" s="30">
        <v>23</v>
      </c>
      <c r="Y9" s="32">
        <v>24</v>
      </c>
      <c r="Z9" s="32">
        <v>25</v>
      </c>
      <c r="AA9" s="32">
        <v>26</v>
      </c>
      <c r="AB9" s="32">
        <v>27</v>
      </c>
      <c r="AC9" s="30">
        <v>28</v>
      </c>
      <c r="AD9" s="30">
        <v>29</v>
      </c>
      <c r="AE9" s="30">
        <v>30</v>
      </c>
      <c r="AF9" s="30">
        <v>31</v>
      </c>
      <c r="AG9" s="30">
        <v>32</v>
      </c>
      <c r="AH9" s="30">
        <v>33</v>
      </c>
      <c r="AI9" s="30">
        <v>34</v>
      </c>
      <c r="AJ9" s="30">
        <v>35</v>
      </c>
      <c r="AK9" s="30">
        <v>36</v>
      </c>
      <c r="AL9" s="30">
        <v>37</v>
      </c>
      <c r="AM9" s="30">
        <v>38</v>
      </c>
      <c r="AN9" s="30">
        <v>39</v>
      </c>
      <c r="AO9" s="30">
        <v>40</v>
      </c>
      <c r="AP9" s="30">
        <v>41</v>
      </c>
      <c r="AQ9" s="30">
        <v>42</v>
      </c>
      <c r="AR9" s="30">
        <v>43</v>
      </c>
      <c r="AS9" s="30">
        <v>44</v>
      </c>
      <c r="AT9" s="30">
        <v>45</v>
      </c>
      <c r="AU9" s="30">
        <v>46</v>
      </c>
      <c r="AV9" s="30">
        <v>47</v>
      </c>
      <c r="AW9" s="30">
        <v>48</v>
      </c>
      <c r="AX9" s="30">
        <v>49</v>
      </c>
      <c r="AY9" s="30">
        <v>50</v>
      </c>
      <c r="AZ9" s="30">
        <v>51</v>
      </c>
      <c r="BA9" s="30">
        <v>52</v>
      </c>
      <c r="BB9" s="30">
        <v>53</v>
      </c>
      <c r="BC9" s="30">
        <v>54</v>
      </c>
      <c r="BD9" s="30">
        <v>55</v>
      </c>
      <c r="BE9" s="30">
        <v>56</v>
      </c>
      <c r="BF9" s="30">
        <v>57</v>
      </c>
      <c r="BG9" s="30">
        <v>58</v>
      </c>
      <c r="BH9" s="30">
        <v>59</v>
      </c>
      <c r="BI9" s="30">
        <v>60</v>
      </c>
      <c r="BJ9" s="30">
        <v>61</v>
      </c>
      <c r="BK9" s="30">
        <v>62</v>
      </c>
      <c r="BL9" s="30">
        <v>63</v>
      </c>
      <c r="BM9" s="30">
        <v>64</v>
      </c>
      <c r="BN9" s="30">
        <v>65</v>
      </c>
      <c r="BO9" s="30">
        <v>66</v>
      </c>
      <c r="BP9" s="30">
        <v>67</v>
      </c>
      <c r="BQ9" s="30">
        <v>68</v>
      </c>
      <c r="BR9" s="30">
        <v>69</v>
      </c>
      <c r="BS9" s="30">
        <v>70</v>
      </c>
      <c r="BT9" s="30">
        <v>71</v>
      </c>
      <c r="BU9" s="30">
        <v>72</v>
      </c>
      <c r="BV9" s="30">
        <v>73</v>
      </c>
      <c r="BW9" s="30">
        <v>74</v>
      </c>
      <c r="BX9" s="30">
        <v>75</v>
      </c>
      <c r="BY9" s="30">
        <v>76</v>
      </c>
      <c r="BZ9" s="30">
        <v>77</v>
      </c>
      <c r="CA9" s="30">
        <v>78</v>
      </c>
      <c r="CB9" s="30">
        <v>79</v>
      </c>
      <c r="CC9" s="30">
        <v>80</v>
      </c>
      <c r="CD9" s="30">
        <v>81</v>
      </c>
      <c r="CE9" s="30">
        <v>82</v>
      </c>
      <c r="CF9" s="30">
        <v>83</v>
      </c>
      <c r="CG9" s="30">
        <v>84</v>
      </c>
      <c r="CH9" s="30">
        <v>85</v>
      </c>
      <c r="CI9" s="30">
        <v>86</v>
      </c>
      <c r="CJ9" s="30">
        <v>87</v>
      </c>
      <c r="CK9" s="30">
        <v>88</v>
      </c>
      <c r="CL9" s="30">
        <v>89</v>
      </c>
      <c r="CM9" s="30">
        <v>90</v>
      </c>
      <c r="CN9" s="30">
        <v>91</v>
      </c>
      <c r="CO9" s="30">
        <v>92</v>
      </c>
      <c r="CP9" s="30">
        <v>93</v>
      </c>
      <c r="CQ9" s="30">
        <v>94</v>
      </c>
      <c r="CR9" s="30">
        <v>95</v>
      </c>
      <c r="CS9" s="30">
        <v>96</v>
      </c>
      <c r="CT9" s="30">
        <v>97</v>
      </c>
      <c r="CU9" s="30">
        <v>98</v>
      </c>
      <c r="CV9" s="30">
        <v>99</v>
      </c>
      <c r="CW9" s="30">
        <v>100</v>
      </c>
      <c r="CX9" s="30">
        <v>101</v>
      </c>
      <c r="CY9" s="30">
        <v>102</v>
      </c>
      <c r="CZ9" s="30">
        <v>103</v>
      </c>
      <c r="DA9" s="30">
        <v>104</v>
      </c>
      <c r="DB9" s="30">
        <v>105</v>
      </c>
      <c r="DC9" s="30">
        <v>106</v>
      </c>
      <c r="DD9" s="30">
        <v>107</v>
      </c>
      <c r="DE9" s="30">
        <v>108</v>
      </c>
      <c r="DF9" s="30">
        <v>109</v>
      </c>
      <c r="DG9" s="30">
        <v>110</v>
      </c>
      <c r="DH9" s="30">
        <v>111</v>
      </c>
      <c r="DI9" s="30">
        <v>112</v>
      </c>
      <c r="DJ9" s="30">
        <v>113</v>
      </c>
      <c r="DK9" s="30">
        <v>114</v>
      </c>
      <c r="DL9" s="30">
        <v>115</v>
      </c>
      <c r="DM9" s="30">
        <v>116</v>
      </c>
      <c r="DN9" s="30">
        <v>117</v>
      </c>
      <c r="DO9" s="30">
        <v>118</v>
      </c>
      <c r="DP9" s="30">
        <v>119</v>
      </c>
    </row>
    <row r="10" spans="1:217" ht="12.75" customHeight="1" x14ac:dyDescent="0.25">
      <c r="A10" s="34">
        <v>1</v>
      </c>
      <c r="B10" s="35" t="s">
        <v>45</v>
      </c>
      <c r="C10" s="36">
        <f t="shared" ref="C10:D25" si="0">E10+G10-DO10</f>
        <v>995123.20640000002</v>
      </c>
      <c r="D10" s="36">
        <f t="shared" si="0"/>
        <v>489388.13150000002</v>
      </c>
      <c r="E10" s="36">
        <f t="shared" ref="E10:H25" si="1">I10+U10+Y10+AC10+AW10+BI10+CG10+CK10+CW10+DE10+DK10</f>
        <v>819205.86499999999</v>
      </c>
      <c r="F10" s="36">
        <f t="shared" si="1"/>
        <v>503465.90950000001</v>
      </c>
      <c r="G10" s="36">
        <f t="shared" si="1"/>
        <v>175917.3414</v>
      </c>
      <c r="H10" s="36">
        <f t="shared" si="1"/>
        <v>-14077.777999999998</v>
      </c>
      <c r="I10" s="37">
        <v>183665.66500000001</v>
      </c>
      <c r="J10" s="37">
        <v>128034.5105</v>
      </c>
      <c r="K10" s="37">
        <v>2000</v>
      </c>
      <c r="L10" s="37">
        <v>0</v>
      </c>
      <c r="M10" s="37">
        <v>169329.565</v>
      </c>
      <c r="N10" s="37">
        <v>118858.8115</v>
      </c>
      <c r="O10" s="37">
        <v>2000</v>
      </c>
      <c r="P10" s="37">
        <v>0</v>
      </c>
      <c r="Q10" s="37">
        <v>9966</v>
      </c>
      <c r="R10" s="37">
        <v>6416.57</v>
      </c>
      <c r="S10" s="37">
        <v>0</v>
      </c>
      <c r="T10" s="37">
        <v>0</v>
      </c>
      <c r="U10" s="37">
        <v>240</v>
      </c>
      <c r="V10" s="37">
        <v>240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43560</v>
      </c>
      <c r="AD10" s="37">
        <v>19551.260999999999</v>
      </c>
      <c r="AE10" s="37">
        <v>31189.341400000001</v>
      </c>
      <c r="AF10" s="37">
        <v>-40794.89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36860</v>
      </c>
      <c r="AP10" s="37">
        <v>19381.260999999999</v>
      </c>
      <c r="AQ10" s="37">
        <v>81189.341400000005</v>
      </c>
      <c r="AR10" s="37">
        <v>32190.73</v>
      </c>
      <c r="AS10" s="37">
        <v>0</v>
      </c>
      <c r="AT10" s="37">
        <v>0</v>
      </c>
      <c r="AU10" s="37">
        <v>-50000</v>
      </c>
      <c r="AV10" s="37">
        <v>-72985.62</v>
      </c>
      <c r="AW10" s="37">
        <v>88716</v>
      </c>
      <c r="AX10" s="37">
        <v>58531.796000000002</v>
      </c>
      <c r="AY10" s="37">
        <v>0</v>
      </c>
      <c r="AZ10" s="37">
        <v>0</v>
      </c>
      <c r="BA10" s="37">
        <v>88716</v>
      </c>
      <c r="BB10" s="37">
        <v>58531.796000000002</v>
      </c>
      <c r="BC10" s="38">
        <v>0</v>
      </c>
      <c r="BD10" s="38">
        <v>0</v>
      </c>
      <c r="BE10" s="37">
        <v>0</v>
      </c>
      <c r="BF10" s="37">
        <v>0</v>
      </c>
      <c r="BG10" s="38">
        <v>0</v>
      </c>
      <c r="BH10" s="38">
        <v>0</v>
      </c>
      <c r="BI10" s="37">
        <v>73982.2</v>
      </c>
      <c r="BJ10" s="37">
        <v>49464.856</v>
      </c>
      <c r="BK10" s="37">
        <v>34508</v>
      </c>
      <c r="BL10" s="37">
        <v>5040</v>
      </c>
      <c r="BM10" s="38">
        <v>0</v>
      </c>
      <c r="BN10" s="38">
        <v>0</v>
      </c>
      <c r="BO10" s="37">
        <v>34508</v>
      </c>
      <c r="BP10" s="37">
        <v>5040</v>
      </c>
      <c r="BQ10" s="37">
        <v>0</v>
      </c>
      <c r="BR10" s="37">
        <v>0</v>
      </c>
      <c r="BS10" s="37">
        <v>0</v>
      </c>
      <c r="BT10" s="37">
        <v>0</v>
      </c>
      <c r="BU10" s="37">
        <v>7000</v>
      </c>
      <c r="BV10" s="37">
        <v>1127</v>
      </c>
      <c r="BW10" s="37">
        <v>0</v>
      </c>
      <c r="BX10" s="37">
        <v>0</v>
      </c>
      <c r="BY10" s="37">
        <v>55530.2</v>
      </c>
      <c r="BZ10" s="37">
        <v>40702.695</v>
      </c>
      <c r="CA10" s="37">
        <v>0</v>
      </c>
      <c r="CB10" s="37">
        <v>0</v>
      </c>
      <c r="CC10" s="37">
        <v>11452</v>
      </c>
      <c r="CD10" s="37">
        <v>7635.1610000000001</v>
      </c>
      <c r="CE10" s="37">
        <v>0</v>
      </c>
      <c r="CF10" s="37">
        <v>0</v>
      </c>
      <c r="CG10" s="37">
        <v>0</v>
      </c>
      <c r="CH10" s="37">
        <v>0</v>
      </c>
      <c r="CI10" s="38">
        <v>0</v>
      </c>
      <c r="CJ10" s="38">
        <v>0</v>
      </c>
      <c r="CK10" s="37">
        <v>62473</v>
      </c>
      <c r="CL10" s="37">
        <v>39566.767999999996</v>
      </c>
      <c r="CM10" s="37">
        <v>10000</v>
      </c>
      <c r="CN10" s="37">
        <v>0</v>
      </c>
      <c r="CO10" s="37">
        <v>62131</v>
      </c>
      <c r="CP10" s="37">
        <v>39338.784</v>
      </c>
      <c r="CQ10" s="37">
        <v>10000</v>
      </c>
      <c r="CR10" s="37">
        <v>0</v>
      </c>
      <c r="CS10" s="37">
        <v>14853</v>
      </c>
      <c r="CT10" s="37">
        <v>9029.5470000000005</v>
      </c>
      <c r="CU10" s="37">
        <v>10000</v>
      </c>
      <c r="CV10" s="37">
        <v>0</v>
      </c>
      <c r="CW10" s="37">
        <v>316527</v>
      </c>
      <c r="CX10" s="37">
        <v>196402.726</v>
      </c>
      <c r="CY10" s="37">
        <v>98220</v>
      </c>
      <c r="CZ10" s="37">
        <v>21677.112000000001</v>
      </c>
      <c r="DA10" s="37">
        <v>222374</v>
      </c>
      <c r="DB10" s="37">
        <v>135660.20600000001</v>
      </c>
      <c r="DC10" s="37">
        <v>97220</v>
      </c>
      <c r="DD10" s="37">
        <v>21677.112000000001</v>
      </c>
      <c r="DE10" s="37">
        <v>17260</v>
      </c>
      <c r="DF10" s="37">
        <v>11673.992</v>
      </c>
      <c r="DG10" s="38">
        <v>0</v>
      </c>
      <c r="DH10" s="38">
        <v>0</v>
      </c>
      <c r="DI10" s="37">
        <v>32782</v>
      </c>
      <c r="DJ10" s="37">
        <v>0</v>
      </c>
      <c r="DK10" s="37">
        <v>32782</v>
      </c>
      <c r="DL10" s="37">
        <v>0</v>
      </c>
      <c r="DM10" s="37">
        <v>0</v>
      </c>
      <c r="DN10" s="37">
        <v>0</v>
      </c>
      <c r="DO10" s="37">
        <v>0</v>
      </c>
      <c r="DP10" s="37">
        <v>0</v>
      </c>
      <c r="DQ10" s="39" t="s">
        <v>44</v>
      </c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</row>
    <row r="11" spans="1:217" ht="12.75" customHeight="1" x14ac:dyDescent="0.25">
      <c r="A11" s="34">
        <v>2</v>
      </c>
      <c r="B11" s="35" t="s">
        <v>46</v>
      </c>
      <c r="C11" s="36">
        <f t="shared" si="0"/>
        <v>1024049.8795</v>
      </c>
      <c r="D11" s="36">
        <f t="shared" si="0"/>
        <v>657303.63090000011</v>
      </c>
      <c r="E11" s="36">
        <f t="shared" si="1"/>
        <v>882839.85</v>
      </c>
      <c r="F11" s="36">
        <f t="shared" si="1"/>
        <v>600704.07720000006</v>
      </c>
      <c r="G11" s="36">
        <f t="shared" si="1"/>
        <v>141210.0295</v>
      </c>
      <c r="H11" s="36">
        <f t="shared" si="1"/>
        <v>56599.553699999997</v>
      </c>
      <c r="I11" s="37">
        <v>264151.60399999999</v>
      </c>
      <c r="J11" s="37">
        <v>163715.06630000001</v>
      </c>
      <c r="K11" s="37">
        <v>70222.949500000002</v>
      </c>
      <c r="L11" s="37">
        <v>46907.408499999998</v>
      </c>
      <c r="M11" s="37">
        <v>236543.69399999999</v>
      </c>
      <c r="N11" s="37">
        <v>144324.78409999999</v>
      </c>
      <c r="O11" s="37">
        <v>22425.440500000001</v>
      </c>
      <c r="P11" s="37">
        <v>16775.499500000002</v>
      </c>
      <c r="Q11" s="37">
        <v>22211.16</v>
      </c>
      <c r="R11" s="37">
        <v>15913.565000000001</v>
      </c>
      <c r="S11" s="37">
        <v>47797.508999999998</v>
      </c>
      <c r="T11" s="37">
        <v>30131.909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19637.099999999999</v>
      </c>
      <c r="AD11" s="37">
        <v>15793.050999999999</v>
      </c>
      <c r="AE11" s="37">
        <v>28410.553</v>
      </c>
      <c r="AF11" s="37">
        <v>5548.6181999999999</v>
      </c>
      <c r="AG11" s="37">
        <v>16276.5</v>
      </c>
      <c r="AH11" s="37">
        <v>13923.050999999999</v>
      </c>
      <c r="AI11" s="37">
        <v>1740</v>
      </c>
      <c r="AJ11" s="37">
        <v>999.04719999999998</v>
      </c>
      <c r="AK11" s="37">
        <v>0</v>
      </c>
      <c r="AL11" s="37">
        <v>0</v>
      </c>
      <c r="AM11" s="37">
        <v>0</v>
      </c>
      <c r="AN11" s="37">
        <v>0</v>
      </c>
      <c r="AO11" s="37">
        <v>3360.6</v>
      </c>
      <c r="AP11" s="37">
        <v>1870</v>
      </c>
      <c r="AQ11" s="37">
        <v>26670.553</v>
      </c>
      <c r="AR11" s="37">
        <v>9280</v>
      </c>
      <c r="AS11" s="37">
        <v>0</v>
      </c>
      <c r="AT11" s="37">
        <v>0</v>
      </c>
      <c r="AU11" s="37">
        <v>0</v>
      </c>
      <c r="AV11" s="37">
        <v>-4730.4290000000001</v>
      </c>
      <c r="AW11" s="37">
        <v>224860.1</v>
      </c>
      <c r="AX11" s="37">
        <v>162700.32</v>
      </c>
      <c r="AY11" s="37">
        <v>0</v>
      </c>
      <c r="AZ11" s="37">
        <v>0</v>
      </c>
      <c r="BA11" s="37">
        <v>224860.1</v>
      </c>
      <c r="BB11" s="37">
        <v>162700.32</v>
      </c>
      <c r="BC11" s="38">
        <v>0</v>
      </c>
      <c r="BD11" s="38">
        <v>0</v>
      </c>
      <c r="BE11" s="37">
        <v>0</v>
      </c>
      <c r="BF11" s="37">
        <v>0</v>
      </c>
      <c r="BG11" s="38">
        <v>0</v>
      </c>
      <c r="BH11" s="38">
        <v>0</v>
      </c>
      <c r="BI11" s="37">
        <v>27610.672999999999</v>
      </c>
      <c r="BJ11" s="37">
        <v>26211.638999999999</v>
      </c>
      <c r="BK11" s="37">
        <v>37244</v>
      </c>
      <c r="BL11" s="37">
        <v>2311</v>
      </c>
      <c r="BM11" s="38">
        <v>0</v>
      </c>
      <c r="BN11" s="38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7650.36</v>
      </c>
      <c r="BV11" s="37">
        <v>7248.6390000000001</v>
      </c>
      <c r="BW11" s="37">
        <v>8104</v>
      </c>
      <c r="BX11" s="37">
        <v>360</v>
      </c>
      <c r="BY11" s="37">
        <v>19960.312999999998</v>
      </c>
      <c r="BZ11" s="37">
        <v>18963</v>
      </c>
      <c r="CA11" s="37">
        <v>29140</v>
      </c>
      <c r="CB11" s="37">
        <v>1951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8">
        <v>0</v>
      </c>
      <c r="CJ11" s="38">
        <v>0</v>
      </c>
      <c r="CK11" s="37">
        <v>49027.972999999998</v>
      </c>
      <c r="CL11" s="37">
        <v>32859.305399999997</v>
      </c>
      <c r="CM11" s="37">
        <v>1832.527</v>
      </c>
      <c r="CN11" s="37">
        <v>1832.527</v>
      </c>
      <c r="CO11" s="37">
        <v>46391</v>
      </c>
      <c r="CP11" s="37">
        <v>30270.332399999999</v>
      </c>
      <c r="CQ11" s="37">
        <v>915.98</v>
      </c>
      <c r="CR11" s="37">
        <v>915.98</v>
      </c>
      <c r="CS11" s="37">
        <v>27070</v>
      </c>
      <c r="CT11" s="37">
        <v>18285.1924</v>
      </c>
      <c r="CU11" s="37">
        <v>915.98</v>
      </c>
      <c r="CV11" s="37">
        <v>915.98</v>
      </c>
      <c r="CW11" s="37">
        <v>287281.90000000002</v>
      </c>
      <c r="CX11" s="37">
        <v>192464.1955</v>
      </c>
      <c r="CY11" s="37">
        <v>3500</v>
      </c>
      <c r="CZ11" s="37">
        <v>0</v>
      </c>
      <c r="DA11" s="37">
        <v>246525.8</v>
      </c>
      <c r="DB11" s="37">
        <v>167347.359</v>
      </c>
      <c r="DC11" s="37">
        <v>2000</v>
      </c>
      <c r="DD11" s="37">
        <v>0</v>
      </c>
      <c r="DE11" s="37">
        <v>10270.5</v>
      </c>
      <c r="DF11" s="37">
        <v>6960.5</v>
      </c>
      <c r="DG11" s="38">
        <v>0</v>
      </c>
      <c r="DH11" s="38">
        <v>0</v>
      </c>
      <c r="DI11" s="37">
        <v>0</v>
      </c>
      <c r="DJ11" s="37">
        <v>0</v>
      </c>
      <c r="DK11" s="37">
        <v>0</v>
      </c>
      <c r="DL11" s="37">
        <v>0</v>
      </c>
      <c r="DM11" s="37">
        <v>0</v>
      </c>
      <c r="DN11" s="37">
        <v>0</v>
      </c>
      <c r="DO11" s="37">
        <v>0</v>
      </c>
      <c r="DP11" s="37">
        <v>0</v>
      </c>
      <c r="DQ11" s="39" t="s">
        <v>44</v>
      </c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</row>
    <row r="12" spans="1:217" ht="12.75" customHeight="1" x14ac:dyDescent="0.25">
      <c r="A12" s="34">
        <v>3</v>
      </c>
      <c r="B12" s="35" t="s">
        <v>47</v>
      </c>
      <c r="C12" s="36">
        <f t="shared" si="0"/>
        <v>544214.69920000003</v>
      </c>
      <c r="D12" s="36">
        <f t="shared" si="0"/>
        <v>321529.34220000001</v>
      </c>
      <c r="E12" s="36">
        <f t="shared" si="1"/>
        <v>475907.15</v>
      </c>
      <c r="F12" s="36">
        <f t="shared" si="1"/>
        <v>316845.89600000001</v>
      </c>
      <c r="G12" s="36">
        <f t="shared" si="1"/>
        <v>68307.549200000009</v>
      </c>
      <c r="H12" s="36">
        <f t="shared" si="1"/>
        <v>4683.4462000000003</v>
      </c>
      <c r="I12" s="37">
        <v>154949.15</v>
      </c>
      <c r="J12" s="37">
        <v>104925.1076</v>
      </c>
      <c r="K12" s="37">
        <v>12758.89</v>
      </c>
      <c r="L12" s="37">
        <v>4533.0860000000002</v>
      </c>
      <c r="M12" s="37">
        <v>134450</v>
      </c>
      <c r="N12" s="37">
        <v>91873.480100000001</v>
      </c>
      <c r="O12" s="37">
        <v>10118.89</v>
      </c>
      <c r="P12" s="37">
        <v>4205.3360000000002</v>
      </c>
      <c r="Q12" s="37">
        <v>13900</v>
      </c>
      <c r="R12" s="37">
        <v>8868.3690000000006</v>
      </c>
      <c r="S12" s="37">
        <v>2640</v>
      </c>
      <c r="T12" s="37">
        <v>327.75</v>
      </c>
      <c r="U12" s="37">
        <v>900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2800</v>
      </c>
      <c r="AD12" s="37">
        <v>200</v>
      </c>
      <c r="AE12" s="37">
        <v>44092.152000000002</v>
      </c>
      <c r="AF12" s="37">
        <v>-7722</v>
      </c>
      <c r="AG12" s="37">
        <v>600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1200</v>
      </c>
      <c r="AP12" s="37">
        <v>200</v>
      </c>
      <c r="AQ12" s="37">
        <v>27211.042000000001</v>
      </c>
      <c r="AR12" s="37">
        <v>990</v>
      </c>
      <c r="AS12" s="37">
        <v>0</v>
      </c>
      <c r="AT12" s="37">
        <v>0</v>
      </c>
      <c r="AU12" s="37">
        <v>-9108.89</v>
      </c>
      <c r="AV12" s="37">
        <v>-9697</v>
      </c>
      <c r="AW12" s="37">
        <v>81710</v>
      </c>
      <c r="AX12" s="37">
        <v>55717.921799999996</v>
      </c>
      <c r="AY12" s="37">
        <v>0</v>
      </c>
      <c r="AZ12" s="37">
        <v>0</v>
      </c>
      <c r="BA12" s="37">
        <v>80110</v>
      </c>
      <c r="BB12" s="37">
        <v>54717.933799999999</v>
      </c>
      <c r="BC12" s="38">
        <v>0</v>
      </c>
      <c r="BD12" s="38">
        <v>0</v>
      </c>
      <c r="BE12" s="37">
        <v>1600</v>
      </c>
      <c r="BF12" s="37">
        <v>999.98800000000006</v>
      </c>
      <c r="BG12" s="38">
        <v>0</v>
      </c>
      <c r="BH12" s="38">
        <v>0</v>
      </c>
      <c r="BI12" s="37">
        <v>12500</v>
      </c>
      <c r="BJ12" s="37">
        <v>10281.5</v>
      </c>
      <c r="BK12" s="37">
        <v>7240.4</v>
      </c>
      <c r="BL12" s="37">
        <v>6656.5802000000003</v>
      </c>
      <c r="BM12" s="38">
        <v>0</v>
      </c>
      <c r="BN12" s="38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5100</v>
      </c>
      <c r="BV12" s="37">
        <v>4599</v>
      </c>
      <c r="BW12" s="37">
        <v>600</v>
      </c>
      <c r="BX12" s="37">
        <v>600</v>
      </c>
      <c r="BY12" s="37">
        <v>7400</v>
      </c>
      <c r="BZ12" s="37">
        <v>5682.5</v>
      </c>
      <c r="CA12" s="37">
        <v>6640.4</v>
      </c>
      <c r="CB12" s="37">
        <v>6056.5802000000003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8">
        <v>0</v>
      </c>
      <c r="CJ12" s="38">
        <v>0</v>
      </c>
      <c r="CK12" s="37">
        <v>44671</v>
      </c>
      <c r="CL12" s="37">
        <v>27884.546600000001</v>
      </c>
      <c r="CM12" s="37">
        <v>1300</v>
      </c>
      <c r="CN12" s="37">
        <v>543.78</v>
      </c>
      <c r="CO12" s="37">
        <v>43671</v>
      </c>
      <c r="CP12" s="37">
        <v>27704.546600000001</v>
      </c>
      <c r="CQ12" s="37">
        <v>1300</v>
      </c>
      <c r="CR12" s="37">
        <v>543.78</v>
      </c>
      <c r="CS12" s="37">
        <v>35645</v>
      </c>
      <c r="CT12" s="37">
        <v>22584.796600000001</v>
      </c>
      <c r="CU12" s="37">
        <v>1300</v>
      </c>
      <c r="CV12" s="37">
        <v>543.78</v>
      </c>
      <c r="CW12" s="37">
        <v>162370.29999999999</v>
      </c>
      <c r="CX12" s="37">
        <v>106381.82</v>
      </c>
      <c r="CY12" s="37">
        <v>2160</v>
      </c>
      <c r="CZ12" s="37">
        <v>672</v>
      </c>
      <c r="DA12" s="37">
        <v>105180.3</v>
      </c>
      <c r="DB12" s="37">
        <v>68207.312000000005</v>
      </c>
      <c r="DC12" s="37">
        <v>1010</v>
      </c>
      <c r="DD12" s="37">
        <v>0</v>
      </c>
      <c r="DE12" s="37">
        <v>15820</v>
      </c>
      <c r="DF12" s="37">
        <v>11455</v>
      </c>
      <c r="DG12" s="38">
        <v>0</v>
      </c>
      <c r="DH12" s="38">
        <v>0</v>
      </c>
      <c r="DI12" s="37">
        <v>942.80719999999997</v>
      </c>
      <c r="DJ12" s="37">
        <v>0</v>
      </c>
      <c r="DK12" s="37">
        <v>186.7</v>
      </c>
      <c r="DL12" s="37">
        <v>0</v>
      </c>
      <c r="DM12" s="37">
        <v>756.10720000000003</v>
      </c>
      <c r="DN12" s="37">
        <v>0</v>
      </c>
      <c r="DO12" s="37">
        <v>0</v>
      </c>
      <c r="DP12" s="37">
        <v>0</v>
      </c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</row>
    <row r="13" spans="1:217" ht="12.75" customHeight="1" x14ac:dyDescent="0.25">
      <c r="A13" s="34">
        <v>4</v>
      </c>
      <c r="B13" s="35" t="s">
        <v>48</v>
      </c>
      <c r="C13" s="36">
        <f t="shared" si="0"/>
        <v>365635.87080000003</v>
      </c>
      <c r="D13" s="36">
        <f t="shared" si="0"/>
        <v>172437.88150000002</v>
      </c>
      <c r="E13" s="36">
        <f t="shared" si="1"/>
        <v>265622</v>
      </c>
      <c r="F13" s="36">
        <f t="shared" si="1"/>
        <v>167201.09940000001</v>
      </c>
      <c r="G13" s="36">
        <f t="shared" si="1"/>
        <v>100013.8708</v>
      </c>
      <c r="H13" s="36">
        <f t="shared" si="1"/>
        <v>5236.7821000000004</v>
      </c>
      <c r="I13" s="37">
        <v>145794.6</v>
      </c>
      <c r="J13" s="37">
        <v>93092.977400000003</v>
      </c>
      <c r="K13" s="37">
        <v>42815.1</v>
      </c>
      <c r="L13" s="37">
        <v>5926.5240000000003</v>
      </c>
      <c r="M13" s="37">
        <v>120100</v>
      </c>
      <c r="N13" s="37">
        <v>75834.802899999995</v>
      </c>
      <c r="O13" s="37">
        <v>17115.099999999999</v>
      </c>
      <c r="P13" s="37">
        <v>3066.8240000000001</v>
      </c>
      <c r="Q13" s="37">
        <v>24894.6</v>
      </c>
      <c r="R13" s="37">
        <v>16669.7745</v>
      </c>
      <c r="S13" s="37">
        <v>25700</v>
      </c>
      <c r="T13" s="37">
        <v>2859.7</v>
      </c>
      <c r="U13" s="37">
        <v>1000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1288</v>
      </c>
      <c r="AD13" s="37">
        <v>236.55600000000001</v>
      </c>
      <c r="AE13" s="37">
        <v>18500</v>
      </c>
      <c r="AF13" s="37">
        <v>-7301.3459999999995</v>
      </c>
      <c r="AG13" s="37">
        <v>1288</v>
      </c>
      <c r="AH13" s="37">
        <v>236.55600000000001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18500</v>
      </c>
      <c r="AR13" s="37">
        <v>5239.1440000000002</v>
      </c>
      <c r="AS13" s="37">
        <v>0</v>
      </c>
      <c r="AT13" s="37">
        <v>0</v>
      </c>
      <c r="AU13" s="37">
        <v>0</v>
      </c>
      <c r="AV13" s="37">
        <v>-12540.49</v>
      </c>
      <c r="AW13" s="37">
        <v>7100</v>
      </c>
      <c r="AX13" s="37">
        <v>5200.6059999999998</v>
      </c>
      <c r="AY13" s="37">
        <v>0</v>
      </c>
      <c r="AZ13" s="37">
        <v>0</v>
      </c>
      <c r="BA13" s="37">
        <v>7100</v>
      </c>
      <c r="BB13" s="37">
        <v>5200.6059999999998</v>
      </c>
      <c r="BC13" s="38">
        <v>0</v>
      </c>
      <c r="BD13" s="38">
        <v>0</v>
      </c>
      <c r="BE13" s="37">
        <v>0</v>
      </c>
      <c r="BF13" s="37">
        <v>0</v>
      </c>
      <c r="BG13" s="38">
        <v>0</v>
      </c>
      <c r="BH13" s="38">
        <v>0</v>
      </c>
      <c r="BI13" s="37">
        <v>0</v>
      </c>
      <c r="BJ13" s="37">
        <v>0</v>
      </c>
      <c r="BK13" s="37">
        <v>33198.770799999998</v>
      </c>
      <c r="BL13" s="37">
        <v>3536.8456000000001</v>
      </c>
      <c r="BM13" s="38">
        <v>0</v>
      </c>
      <c r="BN13" s="38">
        <v>0</v>
      </c>
      <c r="BO13" s="37">
        <v>12500</v>
      </c>
      <c r="BP13" s="37">
        <v>2986.8456000000001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>
        <v>0</v>
      </c>
      <c r="BX13" s="37">
        <v>0</v>
      </c>
      <c r="BY13" s="37">
        <v>0</v>
      </c>
      <c r="BZ13" s="37">
        <v>0</v>
      </c>
      <c r="CA13" s="37">
        <v>20698.770799999998</v>
      </c>
      <c r="CB13" s="37">
        <v>550</v>
      </c>
      <c r="CC13" s="37">
        <v>0</v>
      </c>
      <c r="CD13" s="37">
        <v>0</v>
      </c>
      <c r="CE13" s="37">
        <v>0</v>
      </c>
      <c r="CF13" s="37">
        <v>0</v>
      </c>
      <c r="CG13" s="37">
        <v>0</v>
      </c>
      <c r="CH13" s="37">
        <v>0</v>
      </c>
      <c r="CI13" s="38">
        <v>0</v>
      </c>
      <c r="CJ13" s="38">
        <v>0</v>
      </c>
      <c r="CK13" s="37">
        <v>12750</v>
      </c>
      <c r="CL13" s="37">
        <v>9343.4</v>
      </c>
      <c r="CM13" s="37">
        <v>1500</v>
      </c>
      <c r="CN13" s="37">
        <v>0</v>
      </c>
      <c r="CO13" s="37">
        <v>11250</v>
      </c>
      <c r="CP13" s="37">
        <v>7843.4</v>
      </c>
      <c r="CQ13" s="37">
        <v>0</v>
      </c>
      <c r="CR13" s="37">
        <v>0</v>
      </c>
      <c r="CS13" s="37">
        <v>8250</v>
      </c>
      <c r="CT13" s="37">
        <v>5955</v>
      </c>
      <c r="CU13" s="37">
        <v>0</v>
      </c>
      <c r="CV13" s="37">
        <v>0</v>
      </c>
      <c r="CW13" s="37">
        <v>85110</v>
      </c>
      <c r="CX13" s="37">
        <v>56127.56</v>
      </c>
      <c r="CY13" s="37">
        <v>4000</v>
      </c>
      <c r="CZ13" s="37">
        <v>3074.7584999999999</v>
      </c>
      <c r="DA13" s="37">
        <v>65360</v>
      </c>
      <c r="DB13" s="37">
        <v>42811.56</v>
      </c>
      <c r="DC13" s="37">
        <v>4000</v>
      </c>
      <c r="DD13" s="37">
        <v>3074.7584999999999</v>
      </c>
      <c r="DE13" s="37">
        <v>7000</v>
      </c>
      <c r="DF13" s="37">
        <v>3200</v>
      </c>
      <c r="DG13" s="38">
        <v>0</v>
      </c>
      <c r="DH13" s="38">
        <v>0</v>
      </c>
      <c r="DI13" s="37">
        <v>5579.4</v>
      </c>
      <c r="DJ13" s="37">
        <v>0</v>
      </c>
      <c r="DK13" s="37">
        <v>5579.4</v>
      </c>
      <c r="DL13" s="37">
        <v>0</v>
      </c>
      <c r="DM13" s="37">
        <v>0</v>
      </c>
      <c r="DN13" s="37">
        <v>0</v>
      </c>
      <c r="DO13" s="37">
        <v>0</v>
      </c>
      <c r="DP13" s="37">
        <v>0</v>
      </c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</row>
    <row r="14" spans="1:217" ht="12.75" customHeight="1" x14ac:dyDescent="0.25">
      <c r="A14" s="34">
        <v>5</v>
      </c>
      <c r="B14" s="35" t="s">
        <v>49</v>
      </c>
      <c r="C14" s="36">
        <f t="shared" si="0"/>
        <v>162139.95569999999</v>
      </c>
      <c r="D14" s="36">
        <f t="shared" si="0"/>
        <v>108635.82040000001</v>
      </c>
      <c r="E14" s="36">
        <f t="shared" si="1"/>
        <v>161606.1</v>
      </c>
      <c r="F14" s="36">
        <f t="shared" si="1"/>
        <v>109461.274</v>
      </c>
      <c r="G14" s="36">
        <f t="shared" si="1"/>
        <v>533.85570000000007</v>
      </c>
      <c r="H14" s="36">
        <f t="shared" si="1"/>
        <v>-825.45359999999982</v>
      </c>
      <c r="I14" s="37">
        <v>53570</v>
      </c>
      <c r="J14" s="37">
        <v>36744.635000000002</v>
      </c>
      <c r="K14" s="37">
        <v>880</v>
      </c>
      <c r="L14" s="37">
        <v>530</v>
      </c>
      <c r="M14" s="37">
        <v>44760</v>
      </c>
      <c r="N14" s="37">
        <v>32854.868999999999</v>
      </c>
      <c r="O14" s="37">
        <v>400</v>
      </c>
      <c r="P14" s="37">
        <v>50</v>
      </c>
      <c r="Q14" s="37">
        <v>8440</v>
      </c>
      <c r="R14" s="37">
        <v>3653.366</v>
      </c>
      <c r="S14" s="37">
        <v>480</v>
      </c>
      <c r="T14" s="37">
        <v>480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-1346.1442999999999</v>
      </c>
      <c r="AF14" s="37">
        <v>-2353.4535999999998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-1346.1442999999999</v>
      </c>
      <c r="AV14" s="37">
        <v>-2353.4535999999998</v>
      </c>
      <c r="AW14" s="37">
        <v>20581.099999999999</v>
      </c>
      <c r="AX14" s="37">
        <v>15233</v>
      </c>
      <c r="AY14" s="37">
        <v>0</v>
      </c>
      <c r="AZ14" s="37">
        <v>0</v>
      </c>
      <c r="BA14" s="37">
        <v>20581.099999999999</v>
      </c>
      <c r="BB14" s="37">
        <v>15233</v>
      </c>
      <c r="BC14" s="38">
        <v>0</v>
      </c>
      <c r="BD14" s="38">
        <v>0</v>
      </c>
      <c r="BE14" s="37">
        <v>0</v>
      </c>
      <c r="BF14" s="37">
        <v>0</v>
      </c>
      <c r="BG14" s="38">
        <v>0</v>
      </c>
      <c r="BH14" s="38">
        <v>0</v>
      </c>
      <c r="BI14" s="37">
        <v>6800</v>
      </c>
      <c r="BJ14" s="37">
        <v>5307.3289999999997</v>
      </c>
      <c r="BK14" s="37">
        <v>1000</v>
      </c>
      <c r="BL14" s="37">
        <v>998</v>
      </c>
      <c r="BM14" s="38">
        <v>0</v>
      </c>
      <c r="BN14" s="38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37">
        <v>0</v>
      </c>
      <c r="BU14" s="37">
        <v>5300</v>
      </c>
      <c r="BV14" s="37">
        <v>4230.5190000000002</v>
      </c>
      <c r="BW14" s="37">
        <v>1000</v>
      </c>
      <c r="BX14" s="37">
        <v>998</v>
      </c>
      <c r="BY14" s="37">
        <v>1500</v>
      </c>
      <c r="BZ14" s="37">
        <v>1076.81</v>
      </c>
      <c r="CA14" s="37">
        <v>0</v>
      </c>
      <c r="CB14" s="37">
        <v>0</v>
      </c>
      <c r="CC14" s="37">
        <v>0</v>
      </c>
      <c r="CD14" s="37">
        <v>0</v>
      </c>
      <c r="CE14" s="37">
        <v>0</v>
      </c>
      <c r="CF14" s="37">
        <v>0</v>
      </c>
      <c r="CG14" s="37">
        <v>0</v>
      </c>
      <c r="CH14" s="37">
        <v>0</v>
      </c>
      <c r="CI14" s="38">
        <v>0</v>
      </c>
      <c r="CJ14" s="38">
        <v>0</v>
      </c>
      <c r="CK14" s="37">
        <v>16400</v>
      </c>
      <c r="CL14" s="37">
        <v>9204.518</v>
      </c>
      <c r="CM14" s="37">
        <v>0</v>
      </c>
      <c r="CN14" s="37">
        <v>0</v>
      </c>
      <c r="CO14" s="37">
        <v>16400</v>
      </c>
      <c r="CP14" s="37">
        <v>9204.518</v>
      </c>
      <c r="CQ14" s="37">
        <v>0</v>
      </c>
      <c r="CR14" s="37">
        <v>0</v>
      </c>
      <c r="CS14" s="37">
        <v>15000</v>
      </c>
      <c r="CT14" s="37">
        <v>8571.1659999999993</v>
      </c>
      <c r="CU14" s="37">
        <v>0</v>
      </c>
      <c r="CV14" s="37">
        <v>0</v>
      </c>
      <c r="CW14" s="37">
        <v>59805</v>
      </c>
      <c r="CX14" s="37">
        <v>42046.792000000001</v>
      </c>
      <c r="CY14" s="37">
        <v>0</v>
      </c>
      <c r="CZ14" s="37">
        <v>0</v>
      </c>
      <c r="DA14" s="37">
        <v>42305</v>
      </c>
      <c r="DB14" s="37">
        <v>30103.935000000001</v>
      </c>
      <c r="DC14" s="37">
        <v>0</v>
      </c>
      <c r="DD14" s="37">
        <v>0</v>
      </c>
      <c r="DE14" s="37">
        <v>2450</v>
      </c>
      <c r="DF14" s="37">
        <v>925</v>
      </c>
      <c r="DG14" s="38">
        <v>0</v>
      </c>
      <c r="DH14" s="38">
        <v>0</v>
      </c>
      <c r="DI14" s="37">
        <v>2000</v>
      </c>
      <c r="DJ14" s="37">
        <v>0</v>
      </c>
      <c r="DK14" s="37">
        <v>2000</v>
      </c>
      <c r="DL14" s="37">
        <v>0</v>
      </c>
      <c r="DM14" s="37">
        <v>0</v>
      </c>
      <c r="DN14" s="37">
        <v>0</v>
      </c>
      <c r="DO14" s="37">
        <v>0</v>
      </c>
      <c r="DP14" s="37">
        <v>0</v>
      </c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</row>
    <row r="15" spans="1:217" ht="12.75" customHeight="1" x14ac:dyDescent="0.25">
      <c r="A15" s="34">
        <v>6</v>
      </c>
      <c r="B15" s="35" t="s">
        <v>50</v>
      </c>
      <c r="C15" s="36">
        <f t="shared" si="0"/>
        <v>694529.8918000001</v>
      </c>
      <c r="D15" s="36">
        <f t="shared" si="0"/>
        <v>434191.93940000003</v>
      </c>
      <c r="E15" s="36">
        <f t="shared" si="1"/>
        <v>603053.11140000005</v>
      </c>
      <c r="F15" s="36">
        <f t="shared" si="1"/>
        <v>428291.10840000003</v>
      </c>
      <c r="G15" s="36">
        <f t="shared" si="1"/>
        <v>91476.780400000003</v>
      </c>
      <c r="H15" s="36">
        <f t="shared" si="1"/>
        <v>5900.8310000000001</v>
      </c>
      <c r="I15" s="37">
        <v>138151.51199999999</v>
      </c>
      <c r="J15" s="37">
        <v>93308.441099999996</v>
      </c>
      <c r="K15" s="37">
        <v>8688.5</v>
      </c>
      <c r="L15" s="37">
        <v>8665.1</v>
      </c>
      <c r="M15" s="37">
        <v>130614.50199999999</v>
      </c>
      <c r="N15" s="37">
        <v>88677.182199999996</v>
      </c>
      <c r="O15" s="37">
        <v>8688.5</v>
      </c>
      <c r="P15" s="37">
        <v>8665.1</v>
      </c>
      <c r="Q15" s="37">
        <v>7537.01</v>
      </c>
      <c r="R15" s="37">
        <v>4631.2588999999998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5765</v>
      </c>
      <c r="AD15" s="37">
        <v>1429.2</v>
      </c>
      <c r="AE15" s="37">
        <v>58788.280400000003</v>
      </c>
      <c r="AF15" s="37">
        <v>-16814.269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5765</v>
      </c>
      <c r="AP15" s="37">
        <v>1429.2</v>
      </c>
      <c r="AQ15" s="37">
        <v>58788.280400000003</v>
      </c>
      <c r="AR15" s="37">
        <v>13484.11</v>
      </c>
      <c r="AS15" s="37">
        <v>0</v>
      </c>
      <c r="AT15" s="37">
        <v>0</v>
      </c>
      <c r="AU15" s="37">
        <v>0</v>
      </c>
      <c r="AV15" s="37">
        <v>-30298.379000000001</v>
      </c>
      <c r="AW15" s="37">
        <v>129507.378</v>
      </c>
      <c r="AX15" s="37">
        <v>92639.135999999999</v>
      </c>
      <c r="AY15" s="37">
        <v>0</v>
      </c>
      <c r="AZ15" s="37">
        <v>0</v>
      </c>
      <c r="BA15" s="37">
        <v>129507.378</v>
      </c>
      <c r="BB15" s="37">
        <v>92639.135999999999</v>
      </c>
      <c r="BC15" s="38">
        <v>0</v>
      </c>
      <c r="BD15" s="38">
        <v>0</v>
      </c>
      <c r="BE15" s="37">
        <v>0</v>
      </c>
      <c r="BF15" s="37">
        <v>0</v>
      </c>
      <c r="BG15" s="38">
        <v>0</v>
      </c>
      <c r="BH15" s="38">
        <v>0</v>
      </c>
      <c r="BI15" s="37">
        <v>29977.221399999999</v>
      </c>
      <c r="BJ15" s="37">
        <v>23531.2775</v>
      </c>
      <c r="BK15" s="37">
        <v>15000</v>
      </c>
      <c r="BL15" s="37">
        <v>5050</v>
      </c>
      <c r="BM15" s="38">
        <v>0</v>
      </c>
      <c r="BN15" s="38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2500</v>
      </c>
      <c r="BV15" s="37">
        <v>1636.9724000000001</v>
      </c>
      <c r="BW15" s="37">
        <v>0</v>
      </c>
      <c r="BX15" s="37">
        <v>0</v>
      </c>
      <c r="BY15" s="37">
        <v>19902.221399999999</v>
      </c>
      <c r="BZ15" s="37">
        <v>15624.5191</v>
      </c>
      <c r="CA15" s="37">
        <v>0</v>
      </c>
      <c r="CB15" s="37">
        <v>0</v>
      </c>
      <c r="CC15" s="37">
        <v>7575</v>
      </c>
      <c r="CD15" s="37">
        <v>6269.7860000000001</v>
      </c>
      <c r="CE15" s="37">
        <v>15000</v>
      </c>
      <c r="CF15" s="37">
        <v>5050</v>
      </c>
      <c r="CG15" s="37">
        <v>0</v>
      </c>
      <c r="CH15" s="37">
        <v>0</v>
      </c>
      <c r="CI15" s="38">
        <v>0</v>
      </c>
      <c r="CJ15" s="38">
        <v>0</v>
      </c>
      <c r="CK15" s="37">
        <v>43404</v>
      </c>
      <c r="CL15" s="37">
        <v>31239.3838</v>
      </c>
      <c r="CM15" s="37">
        <v>0</v>
      </c>
      <c r="CN15" s="37">
        <v>0</v>
      </c>
      <c r="CO15" s="37">
        <v>43404</v>
      </c>
      <c r="CP15" s="37">
        <v>31239.3838</v>
      </c>
      <c r="CQ15" s="37">
        <v>0</v>
      </c>
      <c r="CR15" s="37">
        <v>0</v>
      </c>
      <c r="CS15" s="37">
        <v>14105</v>
      </c>
      <c r="CT15" s="37">
        <v>8783</v>
      </c>
      <c r="CU15" s="37">
        <v>0</v>
      </c>
      <c r="CV15" s="37">
        <v>0</v>
      </c>
      <c r="CW15" s="37">
        <v>243248</v>
      </c>
      <c r="CX15" s="37">
        <v>176048.67</v>
      </c>
      <c r="CY15" s="37">
        <v>9000</v>
      </c>
      <c r="CZ15" s="37">
        <v>9000</v>
      </c>
      <c r="DA15" s="37">
        <v>86388</v>
      </c>
      <c r="DB15" s="37">
        <v>64014.37</v>
      </c>
      <c r="DC15" s="37">
        <v>0</v>
      </c>
      <c r="DD15" s="37">
        <v>0</v>
      </c>
      <c r="DE15" s="37">
        <v>13000</v>
      </c>
      <c r="DF15" s="37">
        <v>10095</v>
      </c>
      <c r="DG15" s="38">
        <v>0</v>
      </c>
      <c r="DH15" s="38">
        <v>0</v>
      </c>
      <c r="DI15" s="37">
        <v>0</v>
      </c>
      <c r="DJ15" s="37">
        <v>0</v>
      </c>
      <c r="DK15" s="37">
        <v>0</v>
      </c>
      <c r="DL15" s="37">
        <v>0</v>
      </c>
      <c r="DM15" s="37">
        <v>0</v>
      </c>
      <c r="DN15" s="37">
        <v>0</v>
      </c>
      <c r="DO15" s="37">
        <v>0</v>
      </c>
      <c r="DP15" s="37">
        <v>0</v>
      </c>
      <c r="DQ15" s="39" t="s">
        <v>44</v>
      </c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</row>
    <row r="16" spans="1:217" ht="12.75" customHeight="1" x14ac:dyDescent="0.25">
      <c r="A16" s="34">
        <v>7</v>
      </c>
      <c r="B16" s="35" t="s">
        <v>51</v>
      </c>
      <c r="C16" s="36">
        <f t="shared" si="0"/>
        <v>81669.066999999995</v>
      </c>
      <c r="D16" s="36">
        <f t="shared" si="0"/>
        <v>58820.634699999995</v>
      </c>
      <c r="E16" s="36">
        <f t="shared" si="1"/>
        <v>72742.099999999991</v>
      </c>
      <c r="F16" s="36">
        <f t="shared" si="1"/>
        <v>50385.534699999997</v>
      </c>
      <c r="G16" s="36">
        <f t="shared" si="1"/>
        <v>8926.9670000000006</v>
      </c>
      <c r="H16" s="36">
        <f t="shared" si="1"/>
        <v>8435.1</v>
      </c>
      <c r="I16" s="37">
        <v>19642.400000000001</v>
      </c>
      <c r="J16" s="37">
        <v>12786.033600000001</v>
      </c>
      <c r="K16" s="37">
        <v>0</v>
      </c>
      <c r="L16" s="37">
        <v>0</v>
      </c>
      <c r="M16" s="37">
        <v>18404.2</v>
      </c>
      <c r="N16" s="37">
        <v>12434.133599999999</v>
      </c>
      <c r="O16" s="37">
        <v>0</v>
      </c>
      <c r="P16" s="37">
        <v>0</v>
      </c>
      <c r="Q16" s="37">
        <v>1238.2</v>
      </c>
      <c r="R16" s="37">
        <v>351.9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-12.9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-12.9</v>
      </c>
      <c r="AW16" s="37">
        <v>12150</v>
      </c>
      <c r="AX16" s="37">
        <v>9112.5</v>
      </c>
      <c r="AY16" s="37">
        <v>0</v>
      </c>
      <c r="AZ16" s="37">
        <v>0</v>
      </c>
      <c r="BA16" s="37">
        <v>12150</v>
      </c>
      <c r="BB16" s="37">
        <v>9112.5</v>
      </c>
      <c r="BC16" s="38">
        <v>0</v>
      </c>
      <c r="BD16" s="38">
        <v>0</v>
      </c>
      <c r="BE16" s="37">
        <v>0</v>
      </c>
      <c r="BF16" s="37">
        <v>0</v>
      </c>
      <c r="BG16" s="38">
        <v>0</v>
      </c>
      <c r="BH16" s="38">
        <v>0</v>
      </c>
      <c r="BI16" s="37">
        <v>1370</v>
      </c>
      <c r="BJ16" s="37">
        <v>1007.2479</v>
      </c>
      <c r="BK16" s="37">
        <v>8926.9670000000006</v>
      </c>
      <c r="BL16" s="37">
        <v>8448</v>
      </c>
      <c r="BM16" s="38">
        <v>0</v>
      </c>
      <c r="BN16" s="38">
        <v>0</v>
      </c>
      <c r="BO16" s="37">
        <v>0</v>
      </c>
      <c r="BP16" s="37">
        <v>0</v>
      </c>
      <c r="BQ16" s="37">
        <v>1370</v>
      </c>
      <c r="BR16" s="37">
        <v>1007.2479</v>
      </c>
      <c r="BS16" s="37">
        <v>8926.9670000000006</v>
      </c>
      <c r="BT16" s="37">
        <v>8448</v>
      </c>
      <c r="BU16" s="37">
        <v>0</v>
      </c>
      <c r="BV16" s="37">
        <v>0</v>
      </c>
      <c r="BW16" s="37">
        <v>0</v>
      </c>
      <c r="BX16" s="37">
        <v>0</v>
      </c>
      <c r="BY16" s="37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8">
        <v>0</v>
      </c>
      <c r="CJ16" s="38">
        <v>0</v>
      </c>
      <c r="CK16" s="37">
        <v>5715</v>
      </c>
      <c r="CL16" s="37">
        <v>4335.5</v>
      </c>
      <c r="CM16" s="37">
        <v>0</v>
      </c>
      <c r="CN16" s="37">
        <v>0</v>
      </c>
      <c r="CO16" s="37">
        <v>5115</v>
      </c>
      <c r="CP16" s="37">
        <v>3835.5</v>
      </c>
      <c r="CQ16" s="37">
        <v>0</v>
      </c>
      <c r="CR16" s="37">
        <v>0</v>
      </c>
      <c r="CS16" s="37">
        <v>5115</v>
      </c>
      <c r="CT16" s="37">
        <v>3835.5</v>
      </c>
      <c r="CU16" s="37">
        <v>0</v>
      </c>
      <c r="CV16" s="37">
        <v>0</v>
      </c>
      <c r="CW16" s="37">
        <v>27075</v>
      </c>
      <c r="CX16" s="37">
        <v>18283</v>
      </c>
      <c r="CY16" s="37">
        <v>0</v>
      </c>
      <c r="CZ16" s="37">
        <v>0</v>
      </c>
      <c r="DA16" s="37">
        <v>15650</v>
      </c>
      <c r="DB16" s="37">
        <v>11532.5</v>
      </c>
      <c r="DC16" s="37">
        <v>0</v>
      </c>
      <c r="DD16" s="37">
        <v>0</v>
      </c>
      <c r="DE16" s="37">
        <v>4520</v>
      </c>
      <c r="DF16" s="37">
        <v>3140</v>
      </c>
      <c r="DG16" s="38">
        <v>0</v>
      </c>
      <c r="DH16" s="38">
        <v>0</v>
      </c>
      <c r="DI16" s="37">
        <v>2269.6999999999998</v>
      </c>
      <c r="DJ16" s="37">
        <v>1721.2532000000001</v>
      </c>
      <c r="DK16" s="37">
        <v>2269.6999999999998</v>
      </c>
      <c r="DL16" s="37">
        <v>1721.2532000000001</v>
      </c>
      <c r="DM16" s="37">
        <v>0</v>
      </c>
      <c r="DN16" s="37">
        <v>0</v>
      </c>
      <c r="DO16" s="37">
        <v>0</v>
      </c>
      <c r="DP16" s="37">
        <v>0</v>
      </c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</row>
    <row r="17" spans="1:217" ht="12.75" customHeight="1" x14ac:dyDescent="0.25">
      <c r="A17" s="34">
        <v>8</v>
      </c>
      <c r="B17" s="35" t="s">
        <v>52</v>
      </c>
      <c r="C17" s="36">
        <f t="shared" si="0"/>
        <v>23612.975499999997</v>
      </c>
      <c r="D17" s="36">
        <f t="shared" si="0"/>
        <v>20757.739399999999</v>
      </c>
      <c r="E17" s="36">
        <f t="shared" si="1"/>
        <v>23570.719999999998</v>
      </c>
      <c r="F17" s="36">
        <f t="shared" si="1"/>
        <v>20715.6394</v>
      </c>
      <c r="G17" s="36">
        <f t="shared" si="1"/>
        <v>42.25550000000004</v>
      </c>
      <c r="H17" s="36">
        <f t="shared" si="1"/>
        <v>42.100000000000023</v>
      </c>
      <c r="I17" s="37">
        <v>21034.12</v>
      </c>
      <c r="J17" s="37">
        <v>18780.6394</v>
      </c>
      <c r="K17" s="37">
        <v>422.15550000000002</v>
      </c>
      <c r="L17" s="37">
        <v>422</v>
      </c>
      <c r="M17" s="37">
        <v>21034.12</v>
      </c>
      <c r="N17" s="37">
        <v>18780.6394</v>
      </c>
      <c r="O17" s="37">
        <v>422.15550000000002</v>
      </c>
      <c r="P17" s="37">
        <v>422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-379.9</v>
      </c>
      <c r="AF17" s="37">
        <v>-379.9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-379.9</v>
      </c>
      <c r="AV17" s="37">
        <v>-379.9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8">
        <v>0</v>
      </c>
      <c r="BD17" s="38">
        <v>0</v>
      </c>
      <c r="BE17" s="37">
        <v>0</v>
      </c>
      <c r="BF17" s="37">
        <v>0</v>
      </c>
      <c r="BG17" s="38">
        <v>0</v>
      </c>
      <c r="BH17" s="38">
        <v>0</v>
      </c>
      <c r="BI17" s="37">
        <v>0</v>
      </c>
      <c r="BJ17" s="37">
        <v>0</v>
      </c>
      <c r="BK17" s="37">
        <v>0</v>
      </c>
      <c r="BL17" s="37">
        <v>0</v>
      </c>
      <c r="BM17" s="38">
        <v>0</v>
      </c>
      <c r="BN17" s="38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v>0</v>
      </c>
      <c r="BX17" s="37">
        <v>0</v>
      </c>
      <c r="BY17" s="37">
        <v>0</v>
      </c>
      <c r="BZ17" s="37">
        <v>0</v>
      </c>
      <c r="CA17" s="37">
        <v>0</v>
      </c>
      <c r="CB17" s="37">
        <v>0</v>
      </c>
      <c r="CC17" s="37">
        <v>0</v>
      </c>
      <c r="CD17" s="37">
        <v>0</v>
      </c>
      <c r="CE17" s="37">
        <v>0</v>
      </c>
      <c r="CF17" s="37">
        <v>0</v>
      </c>
      <c r="CG17" s="37">
        <v>0</v>
      </c>
      <c r="CH17" s="37">
        <v>0</v>
      </c>
      <c r="CI17" s="38">
        <v>0</v>
      </c>
      <c r="CJ17" s="38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1947.6</v>
      </c>
      <c r="DF17" s="37">
        <v>1735</v>
      </c>
      <c r="DG17" s="38">
        <v>0</v>
      </c>
      <c r="DH17" s="38">
        <v>0</v>
      </c>
      <c r="DI17" s="37">
        <v>589</v>
      </c>
      <c r="DJ17" s="37">
        <v>200</v>
      </c>
      <c r="DK17" s="37">
        <v>589</v>
      </c>
      <c r="DL17" s="37">
        <v>200</v>
      </c>
      <c r="DM17" s="37">
        <v>0</v>
      </c>
      <c r="DN17" s="37">
        <v>0</v>
      </c>
      <c r="DO17" s="37">
        <v>0</v>
      </c>
      <c r="DP17" s="37">
        <v>0</v>
      </c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</row>
    <row r="18" spans="1:217" ht="12.75" customHeight="1" x14ac:dyDescent="0.25">
      <c r="A18" s="34">
        <v>9</v>
      </c>
      <c r="B18" s="35" t="s">
        <v>53</v>
      </c>
      <c r="C18" s="36">
        <f t="shared" si="0"/>
        <v>5028.0519999999997</v>
      </c>
      <c r="D18" s="36">
        <f t="shared" si="0"/>
        <v>3167.683</v>
      </c>
      <c r="E18" s="36">
        <f t="shared" si="1"/>
        <v>4776</v>
      </c>
      <c r="F18" s="36">
        <f t="shared" si="1"/>
        <v>3441.0830000000001</v>
      </c>
      <c r="G18" s="36">
        <f t="shared" si="1"/>
        <v>252.05199999999999</v>
      </c>
      <c r="H18" s="36">
        <f t="shared" si="1"/>
        <v>-273.40000000000003</v>
      </c>
      <c r="I18" s="37">
        <v>4776</v>
      </c>
      <c r="J18" s="37">
        <v>3441.0830000000001</v>
      </c>
      <c r="K18" s="37">
        <v>252.05199999999999</v>
      </c>
      <c r="L18" s="37">
        <v>146.69999999999999</v>
      </c>
      <c r="M18" s="37">
        <v>4776</v>
      </c>
      <c r="N18" s="37">
        <v>3441.0830000000001</v>
      </c>
      <c r="O18" s="37">
        <v>252.05199999999999</v>
      </c>
      <c r="P18" s="37">
        <v>146.69999999999999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-420.1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-420.1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8">
        <v>0</v>
      </c>
      <c r="BD18" s="38">
        <v>0</v>
      </c>
      <c r="BE18" s="37">
        <v>0</v>
      </c>
      <c r="BF18" s="37">
        <v>0</v>
      </c>
      <c r="BG18" s="38">
        <v>0</v>
      </c>
      <c r="BH18" s="38">
        <v>0</v>
      </c>
      <c r="BI18" s="37">
        <v>0</v>
      </c>
      <c r="BJ18" s="37">
        <v>0</v>
      </c>
      <c r="BK18" s="37">
        <v>0</v>
      </c>
      <c r="BL18" s="37">
        <v>0</v>
      </c>
      <c r="BM18" s="38">
        <v>0</v>
      </c>
      <c r="BN18" s="38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37">
        <v>0</v>
      </c>
      <c r="CG18" s="37">
        <v>0</v>
      </c>
      <c r="CH18" s="37">
        <v>0</v>
      </c>
      <c r="CI18" s="38">
        <v>0</v>
      </c>
      <c r="CJ18" s="38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0</v>
      </c>
      <c r="CX18" s="37">
        <v>0</v>
      </c>
      <c r="CY18" s="37">
        <v>0</v>
      </c>
      <c r="CZ18" s="37">
        <v>0</v>
      </c>
      <c r="DA18" s="37">
        <v>0</v>
      </c>
      <c r="DB18" s="37">
        <v>0</v>
      </c>
      <c r="DC18" s="37">
        <v>0</v>
      </c>
      <c r="DD18" s="37">
        <v>0</v>
      </c>
      <c r="DE18" s="37">
        <v>0</v>
      </c>
      <c r="DF18" s="37">
        <v>0</v>
      </c>
      <c r="DG18" s="38">
        <v>0</v>
      </c>
      <c r="DH18" s="38">
        <v>0</v>
      </c>
      <c r="DI18" s="37">
        <v>0</v>
      </c>
      <c r="DJ18" s="37">
        <v>0</v>
      </c>
      <c r="DK18" s="37">
        <v>0</v>
      </c>
      <c r="DL18" s="37">
        <v>0</v>
      </c>
      <c r="DM18" s="37">
        <v>0</v>
      </c>
      <c r="DN18" s="37">
        <v>0</v>
      </c>
      <c r="DO18" s="37">
        <v>0</v>
      </c>
      <c r="DP18" s="37">
        <v>0</v>
      </c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</row>
    <row r="19" spans="1:217" ht="12.75" customHeight="1" x14ac:dyDescent="0.25">
      <c r="A19" s="34">
        <v>10</v>
      </c>
      <c r="B19" s="35" t="s">
        <v>54</v>
      </c>
      <c r="C19" s="36">
        <f t="shared" si="0"/>
        <v>118042.5344</v>
      </c>
      <c r="D19" s="36">
        <f t="shared" si="0"/>
        <v>71296.247499999998</v>
      </c>
      <c r="E19" s="36">
        <f t="shared" si="1"/>
        <v>95401.7</v>
      </c>
      <c r="F19" s="36">
        <f t="shared" si="1"/>
        <v>61023.680500000002</v>
      </c>
      <c r="G19" s="36">
        <f t="shared" si="1"/>
        <v>22640.8344</v>
      </c>
      <c r="H19" s="36">
        <f t="shared" si="1"/>
        <v>10272.567000000001</v>
      </c>
      <c r="I19" s="37">
        <v>37630</v>
      </c>
      <c r="J19" s="37">
        <v>24429.180499999999</v>
      </c>
      <c r="K19" s="37">
        <v>20400</v>
      </c>
      <c r="L19" s="37">
        <v>10805.26</v>
      </c>
      <c r="M19" s="37">
        <v>36830</v>
      </c>
      <c r="N19" s="37">
        <v>23911.680499999999</v>
      </c>
      <c r="O19" s="37">
        <v>20400</v>
      </c>
      <c r="P19" s="37">
        <v>10805.26</v>
      </c>
      <c r="Q19" s="37">
        <v>800</v>
      </c>
      <c r="R19" s="37">
        <v>517.5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1200</v>
      </c>
      <c r="AD19" s="37">
        <v>164</v>
      </c>
      <c r="AE19" s="37">
        <v>-1000</v>
      </c>
      <c r="AF19" s="37">
        <v>-1712.693</v>
      </c>
      <c r="AG19" s="37">
        <v>300</v>
      </c>
      <c r="AH19" s="37">
        <v>164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900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-1000</v>
      </c>
      <c r="AV19" s="37">
        <v>-1712.693</v>
      </c>
      <c r="AW19" s="37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0</v>
      </c>
      <c r="BC19" s="38">
        <v>0</v>
      </c>
      <c r="BD19" s="38">
        <v>0</v>
      </c>
      <c r="BE19" s="37">
        <v>0</v>
      </c>
      <c r="BF19" s="37">
        <v>0</v>
      </c>
      <c r="BG19" s="38">
        <v>0</v>
      </c>
      <c r="BH19" s="38">
        <v>0</v>
      </c>
      <c r="BI19" s="37">
        <v>0</v>
      </c>
      <c r="BJ19" s="37">
        <v>0</v>
      </c>
      <c r="BK19" s="37">
        <v>0</v>
      </c>
      <c r="BL19" s="37">
        <v>0</v>
      </c>
      <c r="BM19" s="38">
        <v>0</v>
      </c>
      <c r="BN19" s="38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37">
        <v>0</v>
      </c>
      <c r="BU19" s="37">
        <v>0</v>
      </c>
      <c r="BV19" s="37">
        <v>0</v>
      </c>
      <c r="BW19" s="37">
        <v>0</v>
      </c>
      <c r="BX19" s="37">
        <v>0</v>
      </c>
      <c r="BY19" s="37">
        <v>0</v>
      </c>
      <c r="BZ19" s="37">
        <v>0</v>
      </c>
      <c r="CA19" s="37">
        <v>0</v>
      </c>
      <c r="CB19" s="37">
        <v>0</v>
      </c>
      <c r="CC19" s="37">
        <v>0</v>
      </c>
      <c r="CD19" s="37">
        <v>0</v>
      </c>
      <c r="CE19" s="37">
        <v>0</v>
      </c>
      <c r="CF19" s="37">
        <v>0</v>
      </c>
      <c r="CG19" s="37">
        <v>0</v>
      </c>
      <c r="CH19" s="37">
        <v>0</v>
      </c>
      <c r="CI19" s="38">
        <v>0</v>
      </c>
      <c r="CJ19" s="38">
        <v>0</v>
      </c>
      <c r="CK19" s="37">
        <v>13206</v>
      </c>
      <c r="CL19" s="37">
        <v>9829.5</v>
      </c>
      <c r="CM19" s="37">
        <v>0</v>
      </c>
      <c r="CN19" s="37">
        <v>0</v>
      </c>
      <c r="CO19" s="37">
        <v>13206</v>
      </c>
      <c r="CP19" s="37">
        <v>9829.5</v>
      </c>
      <c r="CQ19" s="37">
        <v>0</v>
      </c>
      <c r="CR19" s="37">
        <v>0</v>
      </c>
      <c r="CS19" s="37">
        <v>12506</v>
      </c>
      <c r="CT19" s="37">
        <v>9379.5</v>
      </c>
      <c r="CU19" s="37">
        <v>0</v>
      </c>
      <c r="CV19" s="37">
        <v>0</v>
      </c>
      <c r="CW19" s="37">
        <v>28524</v>
      </c>
      <c r="CX19" s="37">
        <v>21605</v>
      </c>
      <c r="CY19" s="37">
        <v>0</v>
      </c>
      <c r="CZ19" s="37">
        <v>0</v>
      </c>
      <c r="DA19" s="37">
        <v>26524</v>
      </c>
      <c r="DB19" s="37">
        <v>19893</v>
      </c>
      <c r="DC19" s="37">
        <v>0</v>
      </c>
      <c r="DD19" s="37">
        <v>0</v>
      </c>
      <c r="DE19" s="37">
        <v>4200</v>
      </c>
      <c r="DF19" s="37">
        <v>3636</v>
      </c>
      <c r="DG19" s="38">
        <v>0</v>
      </c>
      <c r="DH19" s="38">
        <v>0</v>
      </c>
      <c r="DI19" s="37">
        <v>13882.5344</v>
      </c>
      <c r="DJ19" s="37">
        <v>2540</v>
      </c>
      <c r="DK19" s="37">
        <v>10641.7</v>
      </c>
      <c r="DL19" s="37">
        <v>1360</v>
      </c>
      <c r="DM19" s="37">
        <v>3240.8344000000002</v>
      </c>
      <c r="DN19" s="37">
        <v>1180</v>
      </c>
      <c r="DO19" s="37">
        <v>0</v>
      </c>
      <c r="DP19" s="37">
        <v>0</v>
      </c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</row>
    <row r="20" spans="1:217" ht="12.75" customHeight="1" x14ac:dyDescent="0.25">
      <c r="A20" s="34">
        <v>11</v>
      </c>
      <c r="B20" s="35" t="s">
        <v>55</v>
      </c>
      <c r="C20" s="36">
        <f t="shared" si="0"/>
        <v>116721.9261</v>
      </c>
      <c r="D20" s="36">
        <f t="shared" si="0"/>
        <v>78246.632100000003</v>
      </c>
      <c r="E20" s="36">
        <f t="shared" si="1"/>
        <v>116046</v>
      </c>
      <c r="F20" s="36">
        <f t="shared" si="1"/>
        <v>80251.596799999999</v>
      </c>
      <c r="G20" s="36">
        <f t="shared" si="1"/>
        <v>675.92609999999968</v>
      </c>
      <c r="H20" s="36">
        <f t="shared" si="1"/>
        <v>-2004.9646999999995</v>
      </c>
      <c r="I20" s="37">
        <v>51330</v>
      </c>
      <c r="J20" s="37">
        <v>34426.758800000003</v>
      </c>
      <c r="K20" s="37">
        <v>500.02609999999999</v>
      </c>
      <c r="L20" s="37">
        <v>0</v>
      </c>
      <c r="M20" s="37">
        <v>51330</v>
      </c>
      <c r="N20" s="37">
        <v>34426.758800000003</v>
      </c>
      <c r="O20" s="37">
        <v>500.02609999999999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-8500</v>
      </c>
      <c r="AF20" s="37">
        <v>-8579.7849999999999</v>
      </c>
      <c r="AG20" s="37">
        <v>0</v>
      </c>
      <c r="AH20" s="37">
        <v>0</v>
      </c>
      <c r="AI20" s="37">
        <v>200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-8700</v>
      </c>
      <c r="AV20" s="37">
        <v>-8579.7849999999999</v>
      </c>
      <c r="AW20" s="37">
        <v>4986</v>
      </c>
      <c r="AX20" s="37">
        <v>2214.1999999999998</v>
      </c>
      <c r="AY20" s="37">
        <v>0</v>
      </c>
      <c r="AZ20" s="37">
        <v>0</v>
      </c>
      <c r="BA20" s="37">
        <v>4986</v>
      </c>
      <c r="BB20" s="37">
        <v>2214.1999999999998</v>
      </c>
      <c r="BC20" s="38">
        <v>0</v>
      </c>
      <c r="BD20" s="38">
        <v>0</v>
      </c>
      <c r="BE20" s="37">
        <v>0</v>
      </c>
      <c r="BF20" s="37">
        <v>0</v>
      </c>
      <c r="BG20" s="38">
        <v>0</v>
      </c>
      <c r="BH20" s="38">
        <v>0</v>
      </c>
      <c r="BI20" s="37">
        <v>5230</v>
      </c>
      <c r="BJ20" s="37">
        <v>2616.9</v>
      </c>
      <c r="BK20" s="37">
        <v>8675.9</v>
      </c>
      <c r="BL20" s="37">
        <v>6574.8203000000003</v>
      </c>
      <c r="BM20" s="38">
        <v>0</v>
      </c>
      <c r="BN20" s="38">
        <v>0</v>
      </c>
      <c r="BO20" s="37">
        <v>0</v>
      </c>
      <c r="BP20" s="37">
        <v>0</v>
      </c>
      <c r="BQ20" s="37">
        <v>3230</v>
      </c>
      <c r="BR20" s="37">
        <v>2025.86</v>
      </c>
      <c r="BS20" s="37">
        <v>3000</v>
      </c>
      <c r="BT20" s="37">
        <v>1428</v>
      </c>
      <c r="BU20" s="37">
        <v>1500</v>
      </c>
      <c r="BV20" s="37">
        <v>591.04</v>
      </c>
      <c r="BW20" s="37">
        <v>675.9</v>
      </c>
      <c r="BX20" s="37">
        <v>528</v>
      </c>
      <c r="BY20" s="37">
        <v>500</v>
      </c>
      <c r="BZ20" s="37">
        <v>0</v>
      </c>
      <c r="CA20" s="37">
        <v>5000</v>
      </c>
      <c r="CB20" s="37">
        <v>4618.8203000000003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8">
        <v>0</v>
      </c>
      <c r="CJ20" s="38">
        <v>0</v>
      </c>
      <c r="CK20" s="37">
        <v>11500</v>
      </c>
      <c r="CL20" s="37">
        <v>8596.9</v>
      </c>
      <c r="CM20" s="37">
        <v>0</v>
      </c>
      <c r="CN20" s="37">
        <v>0</v>
      </c>
      <c r="CO20" s="37">
        <v>11000</v>
      </c>
      <c r="CP20" s="37">
        <v>8316.9</v>
      </c>
      <c r="CQ20" s="37">
        <v>0</v>
      </c>
      <c r="CR20" s="37">
        <v>0</v>
      </c>
      <c r="CS20" s="37">
        <v>11000</v>
      </c>
      <c r="CT20" s="37">
        <v>8316.9</v>
      </c>
      <c r="CU20" s="37">
        <v>0</v>
      </c>
      <c r="CV20" s="37">
        <v>0</v>
      </c>
      <c r="CW20" s="37">
        <v>41000</v>
      </c>
      <c r="CX20" s="37">
        <v>30396.838</v>
      </c>
      <c r="CY20" s="37">
        <v>0</v>
      </c>
      <c r="CZ20" s="37">
        <v>0</v>
      </c>
      <c r="DA20" s="37">
        <v>26000</v>
      </c>
      <c r="DB20" s="37">
        <v>19499.738000000001</v>
      </c>
      <c r="DC20" s="37">
        <v>0</v>
      </c>
      <c r="DD20" s="37">
        <v>0</v>
      </c>
      <c r="DE20" s="37">
        <v>1000</v>
      </c>
      <c r="DF20" s="37">
        <v>1000</v>
      </c>
      <c r="DG20" s="38">
        <v>0</v>
      </c>
      <c r="DH20" s="38">
        <v>0</v>
      </c>
      <c r="DI20" s="37">
        <v>1000</v>
      </c>
      <c r="DJ20" s="37">
        <v>1000</v>
      </c>
      <c r="DK20" s="37">
        <v>1000</v>
      </c>
      <c r="DL20" s="37">
        <v>1000</v>
      </c>
      <c r="DM20" s="37">
        <v>0</v>
      </c>
      <c r="DN20" s="37">
        <v>0</v>
      </c>
      <c r="DO20" s="37">
        <v>0</v>
      </c>
      <c r="DP20" s="37">
        <v>0</v>
      </c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</row>
    <row r="21" spans="1:217" ht="12.75" customHeight="1" x14ac:dyDescent="0.25">
      <c r="A21" s="34">
        <v>12</v>
      </c>
      <c r="B21" s="35" t="s">
        <v>56</v>
      </c>
      <c r="C21" s="36">
        <f t="shared" si="0"/>
        <v>14812.664700000001</v>
      </c>
      <c r="D21" s="36">
        <f t="shared" si="0"/>
        <v>10580.511</v>
      </c>
      <c r="E21" s="36">
        <f t="shared" si="1"/>
        <v>14679.506000000001</v>
      </c>
      <c r="F21" s="36">
        <f t="shared" si="1"/>
        <v>10615.256000000001</v>
      </c>
      <c r="G21" s="36">
        <f t="shared" si="1"/>
        <v>133.15869999999995</v>
      </c>
      <c r="H21" s="36">
        <f t="shared" si="1"/>
        <v>-34.745000000000005</v>
      </c>
      <c r="I21" s="37">
        <v>12533.6</v>
      </c>
      <c r="J21" s="37">
        <v>9126.7119999999995</v>
      </c>
      <c r="K21" s="37">
        <v>727.90369999999996</v>
      </c>
      <c r="L21" s="37">
        <v>560</v>
      </c>
      <c r="M21" s="37">
        <v>12333.6</v>
      </c>
      <c r="N21" s="37">
        <v>9026.7119999999995</v>
      </c>
      <c r="O21" s="37">
        <v>727.90369999999996</v>
      </c>
      <c r="P21" s="37">
        <v>560</v>
      </c>
      <c r="Q21" s="37">
        <v>200</v>
      </c>
      <c r="R21" s="37">
        <v>100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-594.745</v>
      </c>
      <c r="AF21" s="37">
        <v>-594.745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0</v>
      </c>
      <c r="AU21" s="37">
        <v>-594.745</v>
      </c>
      <c r="AV21" s="37">
        <v>-594.745</v>
      </c>
      <c r="AW21" s="37">
        <v>0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8">
        <v>0</v>
      </c>
      <c r="BD21" s="38">
        <v>0</v>
      </c>
      <c r="BE21" s="37">
        <v>0</v>
      </c>
      <c r="BF21" s="37">
        <v>0</v>
      </c>
      <c r="BG21" s="38">
        <v>0</v>
      </c>
      <c r="BH21" s="38">
        <v>0</v>
      </c>
      <c r="BI21" s="37">
        <v>300</v>
      </c>
      <c r="BJ21" s="37">
        <v>206.45</v>
      </c>
      <c r="BK21" s="37">
        <v>0</v>
      </c>
      <c r="BL21" s="37">
        <v>0</v>
      </c>
      <c r="BM21" s="38">
        <v>0</v>
      </c>
      <c r="BN21" s="38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300</v>
      </c>
      <c r="BV21" s="37">
        <v>206.45</v>
      </c>
      <c r="BW21" s="37">
        <v>0</v>
      </c>
      <c r="BX21" s="37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8">
        <v>0</v>
      </c>
      <c r="CJ21" s="38">
        <v>0</v>
      </c>
      <c r="CK21" s="37">
        <v>0</v>
      </c>
      <c r="CL21" s="37">
        <v>0</v>
      </c>
      <c r="CM21" s="37">
        <v>0</v>
      </c>
      <c r="CN21" s="37">
        <v>0</v>
      </c>
      <c r="CO21" s="37">
        <v>0</v>
      </c>
      <c r="CP21" s="37">
        <v>0</v>
      </c>
      <c r="CQ21" s="37">
        <v>0</v>
      </c>
      <c r="CR21" s="37">
        <v>0</v>
      </c>
      <c r="CS21" s="37">
        <v>0</v>
      </c>
      <c r="CT21" s="37">
        <v>0</v>
      </c>
      <c r="CU21" s="37">
        <v>0</v>
      </c>
      <c r="CV21" s="37">
        <v>0</v>
      </c>
      <c r="CW21" s="37">
        <v>1345.9059999999999</v>
      </c>
      <c r="CX21" s="37">
        <v>822.09400000000005</v>
      </c>
      <c r="CY21" s="37">
        <v>0</v>
      </c>
      <c r="CZ21" s="37">
        <v>0</v>
      </c>
      <c r="DA21" s="37">
        <v>1345.9059999999999</v>
      </c>
      <c r="DB21" s="37">
        <v>822.09400000000005</v>
      </c>
      <c r="DC21" s="37">
        <v>0</v>
      </c>
      <c r="DD21" s="37">
        <v>0</v>
      </c>
      <c r="DE21" s="37">
        <v>500</v>
      </c>
      <c r="DF21" s="37">
        <v>460</v>
      </c>
      <c r="DG21" s="38">
        <v>0</v>
      </c>
      <c r="DH21" s="38">
        <v>0</v>
      </c>
      <c r="DI21" s="37">
        <v>0</v>
      </c>
      <c r="DJ21" s="37">
        <v>0</v>
      </c>
      <c r="DK21" s="37">
        <v>0</v>
      </c>
      <c r="DL21" s="37">
        <v>0</v>
      </c>
      <c r="DM21" s="37">
        <v>0</v>
      </c>
      <c r="DN21" s="37">
        <v>0</v>
      </c>
      <c r="DO21" s="37">
        <v>0</v>
      </c>
      <c r="DP21" s="37">
        <v>0</v>
      </c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</row>
    <row r="22" spans="1:217" ht="12.75" customHeight="1" x14ac:dyDescent="0.25">
      <c r="A22" s="34">
        <v>13</v>
      </c>
      <c r="B22" s="35" t="s">
        <v>57</v>
      </c>
      <c r="C22" s="36">
        <f t="shared" si="0"/>
        <v>100696.852</v>
      </c>
      <c r="D22" s="36">
        <f t="shared" si="0"/>
        <v>58072.688999999998</v>
      </c>
      <c r="E22" s="36">
        <f t="shared" si="1"/>
        <v>88207.4</v>
      </c>
      <c r="F22" s="36">
        <f t="shared" si="1"/>
        <v>61342.156000000003</v>
      </c>
      <c r="G22" s="36">
        <f t="shared" si="1"/>
        <v>12489.452000000001</v>
      </c>
      <c r="H22" s="36">
        <f t="shared" si="1"/>
        <v>-3269.4670000000006</v>
      </c>
      <c r="I22" s="37">
        <v>34407.5</v>
      </c>
      <c r="J22" s="37">
        <v>21655.826000000001</v>
      </c>
      <c r="K22" s="37">
        <v>29427.452000000001</v>
      </c>
      <c r="L22" s="37">
        <v>13069</v>
      </c>
      <c r="M22" s="37">
        <v>34407.5</v>
      </c>
      <c r="N22" s="37">
        <v>21655.826000000001</v>
      </c>
      <c r="O22" s="37">
        <v>29427.452000000001</v>
      </c>
      <c r="P22" s="37">
        <v>13069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-16938</v>
      </c>
      <c r="AF22" s="37">
        <v>-16338.467000000001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v>0</v>
      </c>
      <c r="AU22" s="37">
        <v>-16938</v>
      </c>
      <c r="AV22" s="37">
        <v>-16338.467000000001</v>
      </c>
      <c r="AW22" s="37">
        <v>0</v>
      </c>
      <c r="AX22" s="37">
        <v>0</v>
      </c>
      <c r="AY22" s="37">
        <v>0</v>
      </c>
      <c r="AZ22" s="37">
        <v>0</v>
      </c>
      <c r="BA22" s="37">
        <v>0</v>
      </c>
      <c r="BB22" s="37">
        <v>0</v>
      </c>
      <c r="BC22" s="38">
        <v>0</v>
      </c>
      <c r="BD22" s="38">
        <v>0</v>
      </c>
      <c r="BE22" s="37">
        <v>0</v>
      </c>
      <c r="BF22" s="37">
        <v>0</v>
      </c>
      <c r="BG22" s="38">
        <v>0</v>
      </c>
      <c r="BH22" s="38">
        <v>0</v>
      </c>
      <c r="BI22" s="37">
        <v>13000</v>
      </c>
      <c r="BJ22" s="37">
        <v>9721.9</v>
      </c>
      <c r="BK22" s="37">
        <v>0</v>
      </c>
      <c r="BL22" s="37">
        <v>0</v>
      </c>
      <c r="BM22" s="38">
        <v>0</v>
      </c>
      <c r="BN22" s="38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T22" s="37">
        <v>0</v>
      </c>
      <c r="BU22" s="37">
        <v>8700</v>
      </c>
      <c r="BV22" s="37">
        <v>6157.5</v>
      </c>
      <c r="BW22" s="37">
        <v>0</v>
      </c>
      <c r="BX22" s="37">
        <v>0</v>
      </c>
      <c r="BY22" s="37">
        <v>0</v>
      </c>
      <c r="BZ22" s="37">
        <v>0</v>
      </c>
      <c r="CA22" s="37">
        <v>0</v>
      </c>
      <c r="CB22" s="37">
        <v>0</v>
      </c>
      <c r="CC22" s="37">
        <v>4300</v>
      </c>
      <c r="CD22" s="37">
        <v>3564.4</v>
      </c>
      <c r="CE22" s="37">
        <v>0</v>
      </c>
      <c r="CF22" s="37">
        <v>0</v>
      </c>
      <c r="CG22" s="37">
        <v>300</v>
      </c>
      <c r="CH22" s="37">
        <v>300</v>
      </c>
      <c r="CI22" s="38">
        <v>0</v>
      </c>
      <c r="CJ22" s="38">
        <v>0</v>
      </c>
      <c r="CK22" s="37">
        <v>11756</v>
      </c>
      <c r="CL22" s="37">
        <v>7702.0730000000003</v>
      </c>
      <c r="CM22" s="37">
        <v>0</v>
      </c>
      <c r="CN22" s="37">
        <v>0</v>
      </c>
      <c r="CO22" s="37">
        <v>11756</v>
      </c>
      <c r="CP22" s="37">
        <v>7702.0730000000003</v>
      </c>
      <c r="CQ22" s="37">
        <v>0</v>
      </c>
      <c r="CR22" s="37">
        <v>0</v>
      </c>
      <c r="CS22" s="37">
        <v>11756</v>
      </c>
      <c r="CT22" s="37">
        <v>7702.0730000000003</v>
      </c>
      <c r="CU22" s="37">
        <v>0</v>
      </c>
      <c r="CV22" s="37">
        <v>0</v>
      </c>
      <c r="CW22" s="37">
        <v>25056</v>
      </c>
      <c r="CX22" s="37">
        <v>18687.357</v>
      </c>
      <c r="CY22" s="37">
        <v>0</v>
      </c>
      <c r="CZ22" s="37">
        <v>0</v>
      </c>
      <c r="DA22" s="37">
        <v>25056</v>
      </c>
      <c r="DB22" s="37">
        <v>18687.357</v>
      </c>
      <c r="DC22" s="37">
        <v>0</v>
      </c>
      <c r="DD22" s="37">
        <v>0</v>
      </c>
      <c r="DE22" s="37">
        <v>3300</v>
      </c>
      <c r="DF22" s="37">
        <v>3275</v>
      </c>
      <c r="DG22" s="38">
        <v>0</v>
      </c>
      <c r="DH22" s="38">
        <v>0</v>
      </c>
      <c r="DI22" s="37">
        <v>387.9</v>
      </c>
      <c r="DJ22" s="37">
        <v>0</v>
      </c>
      <c r="DK22" s="37">
        <v>387.9</v>
      </c>
      <c r="DL22" s="37">
        <v>0</v>
      </c>
      <c r="DM22" s="37">
        <v>0</v>
      </c>
      <c r="DN22" s="37">
        <v>0</v>
      </c>
      <c r="DO22" s="37">
        <v>0</v>
      </c>
      <c r="DP22" s="37">
        <v>0</v>
      </c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</row>
    <row r="23" spans="1:217" ht="12.75" customHeight="1" x14ac:dyDescent="0.25">
      <c r="A23" s="34">
        <v>14</v>
      </c>
      <c r="B23" s="35" t="s">
        <v>58</v>
      </c>
      <c r="C23" s="36">
        <f t="shared" si="0"/>
        <v>52721.706200000001</v>
      </c>
      <c r="D23" s="36">
        <f t="shared" si="0"/>
        <v>37029.400999999998</v>
      </c>
      <c r="E23" s="36">
        <f t="shared" si="1"/>
        <v>52278.9</v>
      </c>
      <c r="F23" s="36">
        <f t="shared" si="1"/>
        <v>36645.118999999999</v>
      </c>
      <c r="G23" s="36">
        <f t="shared" si="1"/>
        <v>442.8062000000009</v>
      </c>
      <c r="H23" s="36">
        <f t="shared" si="1"/>
        <v>384.28200000000015</v>
      </c>
      <c r="I23" s="37">
        <v>27978.9</v>
      </c>
      <c r="J23" s="37">
        <v>18890.118999999999</v>
      </c>
      <c r="K23" s="37">
        <v>200</v>
      </c>
      <c r="L23" s="37">
        <v>0</v>
      </c>
      <c r="M23" s="37">
        <v>27978.9</v>
      </c>
      <c r="N23" s="37">
        <v>18890.118999999999</v>
      </c>
      <c r="O23" s="37">
        <v>200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200</v>
      </c>
      <c r="AD23" s="37">
        <v>80</v>
      </c>
      <c r="AE23" s="37">
        <v>-16855</v>
      </c>
      <c r="AF23" s="37">
        <v>-7876.0429999999997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200</v>
      </c>
      <c r="AP23" s="37">
        <v>80</v>
      </c>
      <c r="AQ23" s="37">
        <v>6500</v>
      </c>
      <c r="AR23" s="37">
        <v>6499.2079999999996</v>
      </c>
      <c r="AS23" s="37">
        <v>0</v>
      </c>
      <c r="AT23" s="37">
        <v>0</v>
      </c>
      <c r="AU23" s="37">
        <v>-23355</v>
      </c>
      <c r="AV23" s="37">
        <v>-14375.251</v>
      </c>
      <c r="AW23" s="37">
        <v>500</v>
      </c>
      <c r="AX23" s="37">
        <v>300</v>
      </c>
      <c r="AY23" s="37">
        <v>3700</v>
      </c>
      <c r="AZ23" s="37">
        <v>1450</v>
      </c>
      <c r="BA23" s="37">
        <v>300</v>
      </c>
      <c r="BB23" s="37">
        <v>300</v>
      </c>
      <c r="BC23" s="38">
        <v>0</v>
      </c>
      <c r="BD23" s="38">
        <v>0</v>
      </c>
      <c r="BE23" s="37">
        <v>0</v>
      </c>
      <c r="BF23" s="37">
        <v>0</v>
      </c>
      <c r="BG23" s="38">
        <v>0</v>
      </c>
      <c r="BH23" s="38">
        <v>0</v>
      </c>
      <c r="BI23" s="37">
        <v>400</v>
      </c>
      <c r="BJ23" s="37">
        <v>250</v>
      </c>
      <c r="BK23" s="37">
        <v>13397.806200000001</v>
      </c>
      <c r="BL23" s="37">
        <v>6810.3249999999998</v>
      </c>
      <c r="BM23" s="38">
        <v>0</v>
      </c>
      <c r="BN23" s="38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T23" s="37">
        <v>0</v>
      </c>
      <c r="BU23" s="37">
        <v>300</v>
      </c>
      <c r="BV23" s="37">
        <v>150</v>
      </c>
      <c r="BW23" s="37">
        <v>10997.806200000001</v>
      </c>
      <c r="BX23" s="37">
        <v>4742.625</v>
      </c>
      <c r="BY23" s="37">
        <v>100</v>
      </c>
      <c r="BZ23" s="37">
        <v>100</v>
      </c>
      <c r="CA23" s="37">
        <v>2400</v>
      </c>
      <c r="CB23" s="37">
        <v>2067.6999999999998</v>
      </c>
      <c r="CC23" s="37">
        <v>0</v>
      </c>
      <c r="CD23" s="37">
        <v>0</v>
      </c>
      <c r="CE23" s="37">
        <v>0</v>
      </c>
      <c r="CF23" s="37">
        <v>0</v>
      </c>
      <c r="CG23" s="37">
        <v>0</v>
      </c>
      <c r="CH23" s="37">
        <v>0</v>
      </c>
      <c r="CI23" s="38">
        <v>0</v>
      </c>
      <c r="CJ23" s="38">
        <v>0</v>
      </c>
      <c r="CK23" s="37">
        <v>4400</v>
      </c>
      <c r="CL23" s="37">
        <v>3090</v>
      </c>
      <c r="CM23" s="37">
        <v>0</v>
      </c>
      <c r="CN23" s="37">
        <v>0</v>
      </c>
      <c r="CO23" s="37">
        <v>4200</v>
      </c>
      <c r="CP23" s="37">
        <v>3000</v>
      </c>
      <c r="CQ23" s="37">
        <v>0</v>
      </c>
      <c r="CR23" s="37">
        <v>0</v>
      </c>
      <c r="CS23" s="37">
        <v>4200</v>
      </c>
      <c r="CT23" s="37">
        <v>3000</v>
      </c>
      <c r="CU23" s="37">
        <v>0</v>
      </c>
      <c r="CV23" s="37">
        <v>0</v>
      </c>
      <c r="CW23" s="37">
        <v>16700</v>
      </c>
      <c r="CX23" s="37">
        <v>12695</v>
      </c>
      <c r="CY23" s="37">
        <v>0</v>
      </c>
      <c r="CZ23" s="37">
        <v>0</v>
      </c>
      <c r="DA23" s="37">
        <v>16300</v>
      </c>
      <c r="DB23" s="37">
        <v>12555</v>
      </c>
      <c r="DC23" s="37">
        <v>0</v>
      </c>
      <c r="DD23" s="37">
        <v>0</v>
      </c>
      <c r="DE23" s="37">
        <v>1700</v>
      </c>
      <c r="DF23" s="37">
        <v>1340</v>
      </c>
      <c r="DG23" s="38">
        <v>0</v>
      </c>
      <c r="DH23" s="38">
        <v>0</v>
      </c>
      <c r="DI23" s="37">
        <v>400</v>
      </c>
      <c r="DJ23" s="37">
        <v>0</v>
      </c>
      <c r="DK23" s="37">
        <v>400</v>
      </c>
      <c r="DL23" s="37">
        <v>0</v>
      </c>
      <c r="DM23" s="37">
        <v>0</v>
      </c>
      <c r="DN23" s="37">
        <v>0</v>
      </c>
      <c r="DO23" s="37">
        <v>0</v>
      </c>
      <c r="DP23" s="37">
        <v>0</v>
      </c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</row>
    <row r="24" spans="1:217" ht="12.75" customHeight="1" x14ac:dyDescent="0.25">
      <c r="A24" s="34">
        <v>15</v>
      </c>
      <c r="B24" s="35" t="s">
        <v>59</v>
      </c>
      <c r="C24" s="36">
        <f t="shared" si="0"/>
        <v>11197.362800000001</v>
      </c>
      <c r="D24" s="36">
        <f t="shared" si="0"/>
        <v>7999.7443999999996</v>
      </c>
      <c r="E24" s="36">
        <f t="shared" si="1"/>
        <v>10106.300000000001</v>
      </c>
      <c r="F24" s="36">
        <f t="shared" si="1"/>
        <v>7415.5544</v>
      </c>
      <c r="G24" s="36">
        <f t="shared" si="1"/>
        <v>1091.0627999999999</v>
      </c>
      <c r="H24" s="36">
        <f t="shared" si="1"/>
        <v>584.19000000000005</v>
      </c>
      <c r="I24" s="37">
        <v>8236.2990000000009</v>
      </c>
      <c r="J24" s="37">
        <v>5860.5533999999998</v>
      </c>
      <c r="K24" s="37">
        <v>0</v>
      </c>
      <c r="L24" s="37">
        <v>0</v>
      </c>
      <c r="M24" s="37">
        <v>8236.2990000000009</v>
      </c>
      <c r="N24" s="37">
        <v>5860.5533999999998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1091.0627999999999</v>
      </c>
      <c r="AF24" s="37">
        <v>584.19000000000005</v>
      </c>
      <c r="AG24" s="37">
        <v>0</v>
      </c>
      <c r="AH24" s="37">
        <v>0</v>
      </c>
      <c r="AI24" s="37">
        <v>1192.8728000000001</v>
      </c>
      <c r="AJ24" s="37">
        <v>686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-101.81</v>
      </c>
      <c r="AV24" s="37">
        <v>-101.81</v>
      </c>
      <c r="AW24" s="37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8">
        <v>0</v>
      </c>
      <c r="BD24" s="38">
        <v>0</v>
      </c>
      <c r="BE24" s="37">
        <v>0</v>
      </c>
      <c r="BF24" s="37">
        <v>0</v>
      </c>
      <c r="BG24" s="38">
        <v>0</v>
      </c>
      <c r="BH24" s="38">
        <v>0</v>
      </c>
      <c r="BI24" s="37">
        <v>0</v>
      </c>
      <c r="BJ24" s="37">
        <v>0</v>
      </c>
      <c r="BK24" s="37">
        <v>0</v>
      </c>
      <c r="BL24" s="37">
        <v>0</v>
      </c>
      <c r="BM24" s="38">
        <v>0</v>
      </c>
      <c r="BN24" s="38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v>0</v>
      </c>
      <c r="BX24" s="37">
        <v>0</v>
      </c>
      <c r="BY24" s="37">
        <v>0</v>
      </c>
      <c r="BZ24" s="37">
        <v>0</v>
      </c>
      <c r="CA24" s="37">
        <v>0</v>
      </c>
      <c r="CB24" s="37">
        <v>0</v>
      </c>
      <c r="CC24" s="37">
        <v>0</v>
      </c>
      <c r="CD24" s="37">
        <v>0</v>
      </c>
      <c r="CE24" s="37">
        <v>0</v>
      </c>
      <c r="CF24" s="37">
        <v>0</v>
      </c>
      <c r="CG24" s="37">
        <v>0</v>
      </c>
      <c r="CH24" s="37">
        <v>0</v>
      </c>
      <c r="CI24" s="38">
        <v>0</v>
      </c>
      <c r="CJ24" s="38">
        <v>0</v>
      </c>
      <c r="CK24" s="37">
        <v>0</v>
      </c>
      <c r="CL24" s="37">
        <v>0</v>
      </c>
      <c r="CM24" s="37">
        <v>0</v>
      </c>
      <c r="CN24" s="37">
        <v>0</v>
      </c>
      <c r="CO24" s="37">
        <v>0</v>
      </c>
      <c r="CP24" s="37">
        <v>0</v>
      </c>
      <c r="CQ24" s="37">
        <v>0</v>
      </c>
      <c r="CR24" s="37">
        <v>0</v>
      </c>
      <c r="CS24" s="37">
        <v>0</v>
      </c>
      <c r="CT24" s="37">
        <v>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7">
        <v>0</v>
      </c>
      <c r="DA24" s="37">
        <v>0</v>
      </c>
      <c r="DB24" s="37">
        <v>0</v>
      </c>
      <c r="DC24" s="37">
        <v>0</v>
      </c>
      <c r="DD24" s="37">
        <v>0</v>
      </c>
      <c r="DE24" s="37">
        <v>1790.001</v>
      </c>
      <c r="DF24" s="37">
        <v>1555.001</v>
      </c>
      <c r="DG24" s="38">
        <v>0</v>
      </c>
      <c r="DH24" s="38">
        <v>0</v>
      </c>
      <c r="DI24" s="37">
        <v>80</v>
      </c>
      <c r="DJ24" s="37">
        <v>0</v>
      </c>
      <c r="DK24" s="37">
        <v>80</v>
      </c>
      <c r="DL24" s="37">
        <v>0</v>
      </c>
      <c r="DM24" s="37">
        <v>0</v>
      </c>
      <c r="DN24" s="37">
        <v>0</v>
      </c>
      <c r="DO24" s="37">
        <v>0</v>
      </c>
      <c r="DP24" s="37">
        <v>0</v>
      </c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</row>
    <row r="25" spans="1:217" ht="12.75" customHeight="1" x14ac:dyDescent="0.25">
      <c r="A25" s="34">
        <v>16</v>
      </c>
      <c r="B25" s="35" t="s">
        <v>60</v>
      </c>
      <c r="C25" s="36">
        <f t="shared" si="0"/>
        <v>16280.855099999999</v>
      </c>
      <c r="D25" s="36">
        <f t="shared" si="0"/>
        <v>6705.1821</v>
      </c>
      <c r="E25" s="36">
        <f t="shared" si="1"/>
        <v>12969.8</v>
      </c>
      <c r="F25" s="36">
        <f t="shared" si="1"/>
        <v>7104.1821</v>
      </c>
      <c r="G25" s="36">
        <f t="shared" si="1"/>
        <v>3311.0551</v>
      </c>
      <c r="H25" s="36">
        <f t="shared" si="1"/>
        <v>-399</v>
      </c>
      <c r="I25" s="37">
        <v>10000</v>
      </c>
      <c r="J25" s="37">
        <v>6724.1821</v>
      </c>
      <c r="K25" s="37">
        <v>3311.0551</v>
      </c>
      <c r="L25" s="37">
        <v>434</v>
      </c>
      <c r="M25" s="37">
        <v>10000</v>
      </c>
      <c r="N25" s="37">
        <v>6724.1821</v>
      </c>
      <c r="O25" s="37">
        <v>3311.0551</v>
      </c>
      <c r="P25" s="37">
        <v>434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-833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-833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8">
        <v>0</v>
      </c>
      <c r="BD25" s="38">
        <v>0</v>
      </c>
      <c r="BE25" s="37">
        <v>0</v>
      </c>
      <c r="BF25" s="37">
        <v>0</v>
      </c>
      <c r="BG25" s="38">
        <v>0</v>
      </c>
      <c r="BH25" s="38">
        <v>0</v>
      </c>
      <c r="BI25" s="37">
        <v>0</v>
      </c>
      <c r="BJ25" s="37">
        <v>0</v>
      </c>
      <c r="BK25" s="37">
        <v>0</v>
      </c>
      <c r="BL25" s="37">
        <v>0</v>
      </c>
      <c r="BM25" s="38">
        <v>0</v>
      </c>
      <c r="BN25" s="38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8">
        <v>0</v>
      </c>
      <c r="CJ25" s="38">
        <v>0</v>
      </c>
      <c r="CK25" s="37">
        <v>0</v>
      </c>
      <c r="CL25" s="37">
        <v>0</v>
      </c>
      <c r="CM25" s="37">
        <v>0</v>
      </c>
      <c r="CN25" s="37">
        <v>0</v>
      </c>
      <c r="CO25" s="37">
        <v>0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380</v>
      </c>
      <c r="DF25" s="37">
        <v>380</v>
      </c>
      <c r="DG25" s="38">
        <v>0</v>
      </c>
      <c r="DH25" s="38">
        <v>0</v>
      </c>
      <c r="DI25" s="37">
        <v>2589.8000000000002</v>
      </c>
      <c r="DJ25" s="37">
        <v>0</v>
      </c>
      <c r="DK25" s="37">
        <v>2589.8000000000002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</row>
    <row r="26" spans="1:217" ht="12.75" customHeight="1" x14ac:dyDescent="0.25">
      <c r="A26" s="34">
        <v>17</v>
      </c>
      <c r="B26" s="35" t="s">
        <v>61</v>
      </c>
      <c r="C26" s="36">
        <f t="shared" ref="C26:D33" si="2">E26+G26-DO26</f>
        <v>8341.5956000000006</v>
      </c>
      <c r="D26" s="36">
        <f t="shared" si="2"/>
        <v>5990.8110999999999</v>
      </c>
      <c r="E26" s="36">
        <f t="shared" ref="E26:H33" si="3">I26+U26+Y26+AC26+AW26+BI26+CG26+CK26+CW26+DE26+DK26</f>
        <v>7551.9000000000005</v>
      </c>
      <c r="F26" s="36">
        <f t="shared" si="3"/>
        <v>5201.6611000000003</v>
      </c>
      <c r="G26" s="36">
        <f t="shared" si="3"/>
        <v>789.69560000000001</v>
      </c>
      <c r="H26" s="36">
        <f t="shared" si="3"/>
        <v>789.15</v>
      </c>
      <c r="I26" s="37">
        <v>6753.8</v>
      </c>
      <c r="J26" s="37">
        <v>4906.6611000000003</v>
      </c>
      <c r="K26" s="37">
        <v>789.69560000000001</v>
      </c>
      <c r="L26" s="37">
        <v>789.15</v>
      </c>
      <c r="M26" s="37">
        <v>6753.8</v>
      </c>
      <c r="N26" s="37">
        <v>4906.6611000000003</v>
      </c>
      <c r="O26" s="37">
        <v>789.69560000000001</v>
      </c>
      <c r="P26" s="37">
        <v>789.15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8">
        <v>0</v>
      </c>
      <c r="BD26" s="38">
        <v>0</v>
      </c>
      <c r="BE26" s="37">
        <v>0</v>
      </c>
      <c r="BF26" s="37">
        <v>0</v>
      </c>
      <c r="BG26" s="38">
        <v>0</v>
      </c>
      <c r="BH26" s="38">
        <v>0</v>
      </c>
      <c r="BI26" s="37">
        <v>0</v>
      </c>
      <c r="BJ26" s="37">
        <v>0</v>
      </c>
      <c r="BK26" s="37">
        <v>0</v>
      </c>
      <c r="BL26" s="37">
        <v>0</v>
      </c>
      <c r="BM26" s="38">
        <v>0</v>
      </c>
      <c r="BN26" s="38">
        <v>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T26" s="37">
        <v>0</v>
      </c>
      <c r="BU26" s="37">
        <v>0</v>
      </c>
      <c r="BV26" s="37">
        <v>0</v>
      </c>
      <c r="BW26" s="37">
        <v>0</v>
      </c>
      <c r="BX26" s="37">
        <v>0</v>
      </c>
      <c r="BY26" s="37">
        <v>0</v>
      </c>
      <c r="BZ26" s="37">
        <v>0</v>
      </c>
      <c r="CA26" s="37">
        <v>0</v>
      </c>
      <c r="CB26" s="37">
        <v>0</v>
      </c>
      <c r="CC26" s="37">
        <v>0</v>
      </c>
      <c r="CD26" s="37">
        <v>0</v>
      </c>
      <c r="CE26" s="37">
        <v>0</v>
      </c>
      <c r="CF26" s="37">
        <v>0</v>
      </c>
      <c r="CG26" s="37">
        <v>0</v>
      </c>
      <c r="CH26" s="37">
        <v>0</v>
      </c>
      <c r="CI26" s="38">
        <v>0</v>
      </c>
      <c r="CJ26" s="38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37">
        <v>0</v>
      </c>
      <c r="CS26" s="37">
        <v>0</v>
      </c>
      <c r="CT26" s="37">
        <v>0</v>
      </c>
      <c r="CU26" s="37">
        <v>0</v>
      </c>
      <c r="CV26" s="37">
        <v>0</v>
      </c>
      <c r="CW26" s="37">
        <v>0</v>
      </c>
      <c r="CX26" s="37">
        <v>0</v>
      </c>
      <c r="CY26" s="37">
        <v>0</v>
      </c>
      <c r="CZ26" s="37">
        <v>0</v>
      </c>
      <c r="DA26" s="37">
        <v>0</v>
      </c>
      <c r="DB26" s="37">
        <v>0</v>
      </c>
      <c r="DC26" s="37">
        <v>0</v>
      </c>
      <c r="DD26" s="37">
        <v>0</v>
      </c>
      <c r="DE26" s="37">
        <v>420.5</v>
      </c>
      <c r="DF26" s="37">
        <v>295</v>
      </c>
      <c r="DG26" s="38">
        <v>0</v>
      </c>
      <c r="DH26" s="38">
        <v>0</v>
      </c>
      <c r="DI26" s="37">
        <v>377.6</v>
      </c>
      <c r="DJ26" s="37">
        <v>0</v>
      </c>
      <c r="DK26" s="37">
        <v>377.6</v>
      </c>
      <c r="DL26" s="37">
        <v>0</v>
      </c>
      <c r="DM26" s="37">
        <v>0</v>
      </c>
      <c r="DN26" s="37">
        <v>0</v>
      </c>
      <c r="DO26" s="37">
        <v>0</v>
      </c>
      <c r="DP26" s="37">
        <v>0</v>
      </c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</row>
    <row r="27" spans="1:217" ht="12.75" customHeight="1" x14ac:dyDescent="0.25">
      <c r="A27" s="34">
        <v>18</v>
      </c>
      <c r="B27" s="35" t="s">
        <v>62</v>
      </c>
      <c r="C27" s="36">
        <f t="shared" si="2"/>
        <v>26341.095400000002</v>
      </c>
      <c r="D27" s="36">
        <f t="shared" si="2"/>
        <v>10953.257299999999</v>
      </c>
      <c r="E27" s="36">
        <f t="shared" si="3"/>
        <v>18127.900000000001</v>
      </c>
      <c r="F27" s="36">
        <f t="shared" si="3"/>
        <v>11389.9476</v>
      </c>
      <c r="G27" s="36">
        <f t="shared" si="3"/>
        <v>8213.1954000000005</v>
      </c>
      <c r="H27" s="36">
        <f t="shared" si="3"/>
        <v>-436.69029999999998</v>
      </c>
      <c r="I27" s="37">
        <v>16327.9</v>
      </c>
      <c r="J27" s="37">
        <v>10989.9476</v>
      </c>
      <c r="K27" s="37">
        <v>4113.1953999999996</v>
      </c>
      <c r="L27" s="37">
        <v>0</v>
      </c>
      <c r="M27" s="37">
        <v>16327.9</v>
      </c>
      <c r="N27" s="37">
        <v>10989.9476</v>
      </c>
      <c r="O27" s="37">
        <v>4113.1953999999996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4100</v>
      </c>
      <c r="AF27" s="37">
        <v>-436.69029999999998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4100</v>
      </c>
      <c r="AR27" s="37">
        <v>2795.2</v>
      </c>
      <c r="AS27" s="37">
        <v>0</v>
      </c>
      <c r="AT27" s="37">
        <v>0</v>
      </c>
      <c r="AU27" s="37">
        <v>0</v>
      </c>
      <c r="AV27" s="37">
        <v>-3231.8903</v>
      </c>
      <c r="AW27" s="37">
        <v>800</v>
      </c>
      <c r="AX27" s="37">
        <v>0</v>
      </c>
      <c r="AY27" s="37">
        <v>0</v>
      </c>
      <c r="AZ27" s="37">
        <v>0</v>
      </c>
      <c r="BA27" s="37">
        <v>800</v>
      </c>
      <c r="BB27" s="37">
        <v>0</v>
      </c>
      <c r="BC27" s="38">
        <v>0</v>
      </c>
      <c r="BD27" s="38">
        <v>0</v>
      </c>
      <c r="BE27" s="37">
        <v>0</v>
      </c>
      <c r="BF27" s="37">
        <v>0</v>
      </c>
      <c r="BG27" s="38">
        <v>0</v>
      </c>
      <c r="BH27" s="38">
        <v>0</v>
      </c>
      <c r="BI27" s="37">
        <v>0</v>
      </c>
      <c r="BJ27" s="37">
        <v>0</v>
      </c>
      <c r="BK27" s="37">
        <v>0</v>
      </c>
      <c r="BL27" s="37">
        <v>0</v>
      </c>
      <c r="BM27" s="38">
        <v>0</v>
      </c>
      <c r="BN27" s="38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0</v>
      </c>
      <c r="BZ27" s="37">
        <v>0</v>
      </c>
      <c r="CA27" s="37">
        <v>0</v>
      </c>
      <c r="CB27" s="37">
        <v>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8">
        <v>0</v>
      </c>
      <c r="CJ27" s="38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37">
        <v>0</v>
      </c>
      <c r="CU27" s="37">
        <v>0</v>
      </c>
      <c r="CV27" s="37">
        <v>0</v>
      </c>
      <c r="CW27" s="37">
        <v>0</v>
      </c>
      <c r="CX27" s="37">
        <v>0</v>
      </c>
      <c r="CY27" s="37">
        <v>0</v>
      </c>
      <c r="CZ27" s="37">
        <v>0</v>
      </c>
      <c r="DA27" s="37">
        <v>0</v>
      </c>
      <c r="DB27" s="37">
        <v>0</v>
      </c>
      <c r="DC27" s="37">
        <v>0</v>
      </c>
      <c r="DD27" s="37">
        <v>0</v>
      </c>
      <c r="DE27" s="37">
        <v>1000</v>
      </c>
      <c r="DF27" s="37">
        <v>400</v>
      </c>
      <c r="DG27" s="38">
        <v>0</v>
      </c>
      <c r="DH27" s="38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37">
        <v>0</v>
      </c>
      <c r="DO27" s="37">
        <v>0</v>
      </c>
      <c r="DP27" s="37">
        <v>0</v>
      </c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</row>
    <row r="28" spans="1:217" ht="12.75" customHeight="1" x14ac:dyDescent="0.25">
      <c r="A28" s="34">
        <v>19</v>
      </c>
      <c r="B28" s="35" t="s">
        <v>63</v>
      </c>
      <c r="C28" s="36">
        <f t="shared" si="2"/>
        <v>54085.536899999999</v>
      </c>
      <c r="D28" s="36">
        <f t="shared" si="2"/>
        <v>37485.998500000002</v>
      </c>
      <c r="E28" s="36">
        <f t="shared" si="3"/>
        <v>54085.1</v>
      </c>
      <c r="F28" s="36">
        <f t="shared" si="3"/>
        <v>37517.998500000002</v>
      </c>
      <c r="G28" s="36">
        <f t="shared" si="3"/>
        <v>0.43690000000015061</v>
      </c>
      <c r="H28" s="36">
        <f t="shared" si="3"/>
        <v>-32</v>
      </c>
      <c r="I28" s="37">
        <v>40005.1</v>
      </c>
      <c r="J28" s="37">
        <v>30212.998500000002</v>
      </c>
      <c r="K28" s="37">
        <v>3000.4369000000002</v>
      </c>
      <c r="L28" s="37">
        <v>350</v>
      </c>
      <c r="M28" s="37">
        <v>40005.1</v>
      </c>
      <c r="N28" s="37">
        <v>30212.998500000002</v>
      </c>
      <c r="O28" s="37">
        <v>3000.4369000000002</v>
      </c>
      <c r="P28" s="37">
        <v>350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-3000</v>
      </c>
      <c r="AF28" s="37">
        <v>-382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-3000</v>
      </c>
      <c r="AV28" s="37">
        <v>-382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8">
        <v>0</v>
      </c>
      <c r="BD28" s="38">
        <v>0</v>
      </c>
      <c r="BE28" s="37">
        <v>0</v>
      </c>
      <c r="BF28" s="37">
        <v>0</v>
      </c>
      <c r="BG28" s="38">
        <v>0</v>
      </c>
      <c r="BH28" s="38">
        <v>0</v>
      </c>
      <c r="BI28" s="37">
        <v>0</v>
      </c>
      <c r="BJ28" s="37">
        <v>0</v>
      </c>
      <c r="BK28" s="37">
        <v>0</v>
      </c>
      <c r="BL28" s="37">
        <v>0</v>
      </c>
      <c r="BM28" s="38">
        <v>0</v>
      </c>
      <c r="BN28" s="38">
        <v>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8">
        <v>0</v>
      </c>
      <c r="CJ28" s="38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37">
        <v>0</v>
      </c>
      <c r="CU28" s="37">
        <v>0</v>
      </c>
      <c r="CV28" s="37">
        <v>0</v>
      </c>
      <c r="CW28" s="37">
        <v>13000</v>
      </c>
      <c r="CX28" s="37">
        <v>6410</v>
      </c>
      <c r="CY28" s="37">
        <v>0</v>
      </c>
      <c r="CZ28" s="37">
        <v>0</v>
      </c>
      <c r="DA28" s="37">
        <v>13000</v>
      </c>
      <c r="DB28" s="37">
        <v>6410</v>
      </c>
      <c r="DC28" s="37">
        <v>0</v>
      </c>
      <c r="DD28" s="37">
        <v>0</v>
      </c>
      <c r="DE28" s="37">
        <v>1080</v>
      </c>
      <c r="DF28" s="37">
        <v>895</v>
      </c>
      <c r="DG28" s="38">
        <v>0</v>
      </c>
      <c r="DH28" s="38">
        <v>0</v>
      </c>
      <c r="DI28" s="37">
        <v>0</v>
      </c>
      <c r="DJ28" s="37">
        <v>0</v>
      </c>
      <c r="DK28" s="37">
        <v>0</v>
      </c>
      <c r="DL28" s="37">
        <v>0</v>
      </c>
      <c r="DM28" s="37">
        <v>0</v>
      </c>
      <c r="DN28" s="37">
        <v>0</v>
      </c>
      <c r="DO28" s="37">
        <v>0</v>
      </c>
      <c r="DP28" s="37">
        <v>0</v>
      </c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</row>
    <row r="29" spans="1:217" ht="12.75" customHeight="1" x14ac:dyDescent="0.25">
      <c r="A29" s="34">
        <v>20</v>
      </c>
      <c r="B29" s="35" t="s">
        <v>64</v>
      </c>
      <c r="C29" s="36">
        <f t="shared" si="2"/>
        <v>12658.0805</v>
      </c>
      <c r="D29" s="36">
        <f t="shared" si="2"/>
        <v>8461.5524000000005</v>
      </c>
      <c r="E29" s="36">
        <f t="shared" si="3"/>
        <v>12650.7</v>
      </c>
      <c r="F29" s="36">
        <f t="shared" si="3"/>
        <v>8458.7803999999996</v>
      </c>
      <c r="G29" s="36">
        <f t="shared" si="3"/>
        <v>7.3805000000000973</v>
      </c>
      <c r="H29" s="36">
        <f t="shared" si="3"/>
        <v>2.7719999999999345</v>
      </c>
      <c r="I29" s="37">
        <v>12300.7</v>
      </c>
      <c r="J29" s="37">
        <v>8228.7803999999996</v>
      </c>
      <c r="K29" s="37">
        <v>0</v>
      </c>
      <c r="L29" s="37">
        <v>0</v>
      </c>
      <c r="M29" s="37">
        <v>12300.7</v>
      </c>
      <c r="N29" s="37">
        <v>8228.7803999999996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-910.8</v>
      </c>
      <c r="AF29" s="37">
        <v>-908.02800000000002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-910.8</v>
      </c>
      <c r="AV29" s="37">
        <v>-908.02800000000002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8">
        <v>0</v>
      </c>
      <c r="BD29" s="38">
        <v>0</v>
      </c>
      <c r="BE29" s="37">
        <v>0</v>
      </c>
      <c r="BF29" s="37">
        <v>0</v>
      </c>
      <c r="BG29" s="38">
        <v>0</v>
      </c>
      <c r="BH29" s="38">
        <v>0</v>
      </c>
      <c r="BI29" s="37">
        <v>0</v>
      </c>
      <c r="BJ29" s="37">
        <v>0</v>
      </c>
      <c r="BK29" s="37">
        <v>918.18050000000005</v>
      </c>
      <c r="BL29" s="37">
        <v>910.8</v>
      </c>
      <c r="BM29" s="38">
        <v>0</v>
      </c>
      <c r="BN29" s="38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918.18050000000005</v>
      </c>
      <c r="BT29" s="37">
        <v>910.8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8">
        <v>0</v>
      </c>
      <c r="CJ29" s="38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37">
        <v>0</v>
      </c>
      <c r="CU29" s="37">
        <v>0</v>
      </c>
      <c r="CV29" s="37">
        <v>0</v>
      </c>
      <c r="CW29" s="37">
        <v>0</v>
      </c>
      <c r="CX29" s="37">
        <v>0</v>
      </c>
      <c r="CY29" s="37">
        <v>0</v>
      </c>
      <c r="CZ29" s="37">
        <v>0</v>
      </c>
      <c r="DA29" s="37">
        <v>0</v>
      </c>
      <c r="DB29" s="37">
        <v>0</v>
      </c>
      <c r="DC29" s="37">
        <v>0</v>
      </c>
      <c r="DD29" s="37">
        <v>0</v>
      </c>
      <c r="DE29" s="37">
        <v>350</v>
      </c>
      <c r="DF29" s="37">
        <v>230</v>
      </c>
      <c r="DG29" s="38">
        <v>0</v>
      </c>
      <c r="DH29" s="38">
        <v>0</v>
      </c>
      <c r="DI29" s="37">
        <v>0</v>
      </c>
      <c r="DJ29" s="37">
        <v>0</v>
      </c>
      <c r="DK29" s="37">
        <v>0</v>
      </c>
      <c r="DL29" s="37">
        <v>0</v>
      </c>
      <c r="DM29" s="37">
        <v>0</v>
      </c>
      <c r="DN29" s="37">
        <v>0</v>
      </c>
      <c r="DO29" s="37">
        <v>0</v>
      </c>
      <c r="DP29" s="37">
        <v>0</v>
      </c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</row>
    <row r="30" spans="1:217" ht="12.75" customHeight="1" x14ac:dyDescent="0.25">
      <c r="A30" s="34">
        <v>21</v>
      </c>
      <c r="B30" s="35" t="s">
        <v>65</v>
      </c>
      <c r="C30" s="36">
        <f t="shared" si="2"/>
        <v>10884.0121</v>
      </c>
      <c r="D30" s="36">
        <f t="shared" si="2"/>
        <v>7452.1118999999999</v>
      </c>
      <c r="E30" s="36">
        <f t="shared" si="3"/>
        <v>8939.2000000000007</v>
      </c>
      <c r="F30" s="36">
        <f t="shared" si="3"/>
        <v>6436.1619000000001</v>
      </c>
      <c r="G30" s="36">
        <f t="shared" si="3"/>
        <v>1944.8121000000001</v>
      </c>
      <c r="H30" s="36">
        <f t="shared" si="3"/>
        <v>1015.9499999999999</v>
      </c>
      <c r="I30" s="37">
        <v>8719.2000000000007</v>
      </c>
      <c r="J30" s="37">
        <v>6436.1619000000001</v>
      </c>
      <c r="K30" s="37">
        <v>1944.8121000000001</v>
      </c>
      <c r="L30" s="37">
        <v>1338.6</v>
      </c>
      <c r="M30" s="37">
        <v>8719.2000000000007</v>
      </c>
      <c r="N30" s="37">
        <v>6436.1619000000001</v>
      </c>
      <c r="O30" s="37">
        <v>1944.8121000000001</v>
      </c>
      <c r="P30" s="37">
        <v>1338.6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-322.64999999999998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-322.64999999999998</v>
      </c>
      <c r="AW30" s="37">
        <v>100</v>
      </c>
      <c r="AX30" s="37">
        <v>0</v>
      </c>
      <c r="AY30" s="37">
        <v>0</v>
      </c>
      <c r="AZ30" s="37">
        <v>0</v>
      </c>
      <c r="BA30" s="37">
        <v>100</v>
      </c>
      <c r="BB30" s="37">
        <v>0</v>
      </c>
      <c r="BC30" s="38">
        <v>0</v>
      </c>
      <c r="BD30" s="38">
        <v>0</v>
      </c>
      <c r="BE30" s="37">
        <v>0</v>
      </c>
      <c r="BF30" s="37">
        <v>0</v>
      </c>
      <c r="BG30" s="38">
        <v>0</v>
      </c>
      <c r="BH30" s="38">
        <v>0</v>
      </c>
      <c r="BI30" s="37">
        <v>0</v>
      </c>
      <c r="BJ30" s="37">
        <v>0</v>
      </c>
      <c r="BK30" s="37">
        <v>0</v>
      </c>
      <c r="BL30" s="37">
        <v>0</v>
      </c>
      <c r="BM30" s="38">
        <v>0</v>
      </c>
      <c r="BN30" s="38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8">
        <v>0</v>
      </c>
      <c r="CJ30" s="38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v>0</v>
      </c>
      <c r="CY30" s="37">
        <v>0</v>
      </c>
      <c r="CZ30" s="37">
        <v>0</v>
      </c>
      <c r="DA30" s="37">
        <v>0</v>
      </c>
      <c r="DB30" s="37">
        <v>0</v>
      </c>
      <c r="DC30" s="37">
        <v>0</v>
      </c>
      <c r="DD30" s="37">
        <v>0</v>
      </c>
      <c r="DE30" s="37">
        <v>120</v>
      </c>
      <c r="DF30" s="37">
        <v>0</v>
      </c>
      <c r="DG30" s="38">
        <v>0</v>
      </c>
      <c r="DH30" s="38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P30" s="37">
        <v>0</v>
      </c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</row>
    <row r="31" spans="1:217" ht="12.75" customHeight="1" x14ac:dyDescent="0.25">
      <c r="A31" s="34">
        <v>22</v>
      </c>
      <c r="B31" s="35" t="s">
        <v>66</v>
      </c>
      <c r="C31" s="36">
        <f t="shared" si="2"/>
        <v>42415.200000000004</v>
      </c>
      <c r="D31" s="36">
        <f t="shared" si="2"/>
        <v>27831.810300000001</v>
      </c>
      <c r="E31" s="36">
        <f t="shared" si="3"/>
        <v>42256.9</v>
      </c>
      <c r="F31" s="36">
        <f t="shared" si="3"/>
        <v>28746.743300000002</v>
      </c>
      <c r="G31" s="36">
        <f t="shared" si="3"/>
        <v>158.30000000000018</v>
      </c>
      <c r="H31" s="36">
        <f t="shared" si="3"/>
        <v>-914.93299999999999</v>
      </c>
      <c r="I31" s="37">
        <v>22982.9</v>
      </c>
      <c r="J31" s="37">
        <v>15228.4288</v>
      </c>
      <c r="K31" s="37">
        <v>87.662000000000006</v>
      </c>
      <c r="L31" s="37">
        <v>0</v>
      </c>
      <c r="M31" s="37">
        <v>22982.9</v>
      </c>
      <c r="N31" s="37">
        <v>15228.4288</v>
      </c>
      <c r="O31" s="37">
        <v>87.662000000000006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-3587.6619999999998</v>
      </c>
      <c r="AF31" s="37">
        <v>-914.93299999999999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-3587.6619999999998</v>
      </c>
      <c r="AV31" s="37">
        <v>-914.93299999999999</v>
      </c>
      <c r="AW31" s="37">
        <v>5640</v>
      </c>
      <c r="AX31" s="37">
        <v>4079</v>
      </c>
      <c r="AY31" s="37">
        <v>0</v>
      </c>
      <c r="AZ31" s="37">
        <v>0</v>
      </c>
      <c r="BA31" s="37">
        <v>5640</v>
      </c>
      <c r="BB31" s="37">
        <v>4079</v>
      </c>
      <c r="BC31" s="38">
        <v>0</v>
      </c>
      <c r="BD31" s="38">
        <v>0</v>
      </c>
      <c r="BE31" s="37">
        <v>0</v>
      </c>
      <c r="BF31" s="37">
        <v>0</v>
      </c>
      <c r="BG31" s="38">
        <v>0</v>
      </c>
      <c r="BH31" s="38">
        <v>0</v>
      </c>
      <c r="BI31" s="37">
        <v>2094</v>
      </c>
      <c r="BJ31" s="37">
        <v>753.31700000000001</v>
      </c>
      <c r="BK31" s="37">
        <v>3658.3</v>
      </c>
      <c r="BL31" s="37">
        <v>0</v>
      </c>
      <c r="BM31" s="38">
        <v>0</v>
      </c>
      <c r="BN31" s="38">
        <v>0</v>
      </c>
      <c r="BO31" s="37">
        <v>0</v>
      </c>
      <c r="BP31" s="37">
        <v>0</v>
      </c>
      <c r="BQ31" s="37">
        <v>2094</v>
      </c>
      <c r="BR31" s="37">
        <v>753.31700000000001</v>
      </c>
      <c r="BS31" s="37">
        <v>3658.3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7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8">
        <v>0</v>
      </c>
      <c r="CJ31" s="38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37">
        <v>0</v>
      </c>
      <c r="CU31" s="37">
        <v>0</v>
      </c>
      <c r="CV31" s="37">
        <v>0</v>
      </c>
      <c r="CW31" s="37">
        <v>9000</v>
      </c>
      <c r="CX31" s="37">
        <v>6711</v>
      </c>
      <c r="CY31" s="37">
        <v>0</v>
      </c>
      <c r="CZ31" s="37">
        <v>0</v>
      </c>
      <c r="DA31" s="37">
        <v>9000</v>
      </c>
      <c r="DB31" s="37">
        <v>6711</v>
      </c>
      <c r="DC31" s="37">
        <v>0</v>
      </c>
      <c r="DD31" s="37">
        <v>0</v>
      </c>
      <c r="DE31" s="37">
        <v>2040</v>
      </c>
      <c r="DF31" s="37">
        <v>1974.9974999999999</v>
      </c>
      <c r="DG31" s="38">
        <v>0</v>
      </c>
      <c r="DH31" s="38">
        <v>0</v>
      </c>
      <c r="DI31" s="37">
        <v>500</v>
      </c>
      <c r="DJ31" s="37">
        <v>0</v>
      </c>
      <c r="DK31" s="37">
        <v>500</v>
      </c>
      <c r="DL31" s="37">
        <v>0</v>
      </c>
      <c r="DM31" s="37">
        <v>0</v>
      </c>
      <c r="DN31" s="37">
        <v>0</v>
      </c>
      <c r="DO31" s="37">
        <v>0</v>
      </c>
      <c r="DP31" s="37">
        <v>0</v>
      </c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</row>
    <row r="32" spans="1:217" ht="12.75" customHeight="1" x14ac:dyDescent="0.25">
      <c r="A32" s="34">
        <v>23</v>
      </c>
      <c r="B32" s="35" t="s">
        <v>67</v>
      </c>
      <c r="C32" s="36">
        <f t="shared" si="2"/>
        <v>78750.5916</v>
      </c>
      <c r="D32" s="36">
        <f t="shared" si="2"/>
        <v>47370.111000000004</v>
      </c>
      <c r="E32" s="36">
        <f t="shared" si="3"/>
        <v>52817.1</v>
      </c>
      <c r="F32" s="36">
        <f t="shared" si="3"/>
        <v>28887.925000000003</v>
      </c>
      <c r="G32" s="36">
        <f t="shared" si="3"/>
        <v>25933.491600000001</v>
      </c>
      <c r="H32" s="36">
        <f t="shared" si="3"/>
        <v>18482.186000000002</v>
      </c>
      <c r="I32" s="37">
        <v>32221</v>
      </c>
      <c r="J32" s="37">
        <v>17455.059000000001</v>
      </c>
      <c r="K32" s="37">
        <v>2999.3</v>
      </c>
      <c r="L32" s="37">
        <v>2999.3</v>
      </c>
      <c r="M32" s="37">
        <v>31621</v>
      </c>
      <c r="N32" s="37">
        <v>17037.859</v>
      </c>
      <c r="O32" s="37">
        <v>2999.3</v>
      </c>
      <c r="P32" s="37">
        <v>2999.3</v>
      </c>
      <c r="Q32" s="37">
        <v>600</v>
      </c>
      <c r="R32" s="37">
        <v>417.2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900</v>
      </c>
      <c r="AD32" s="37">
        <v>0</v>
      </c>
      <c r="AE32" s="37">
        <v>-360.11399999999998</v>
      </c>
      <c r="AF32" s="37">
        <v>-360.11399999999998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900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-360.11399999999998</v>
      </c>
      <c r="AV32" s="37">
        <v>-360.11399999999998</v>
      </c>
      <c r="AW32" s="37">
        <v>600</v>
      </c>
      <c r="AX32" s="37">
        <v>0</v>
      </c>
      <c r="AY32" s="37">
        <v>0</v>
      </c>
      <c r="AZ32" s="37">
        <v>0</v>
      </c>
      <c r="BA32" s="37">
        <v>600</v>
      </c>
      <c r="BB32" s="37">
        <v>0</v>
      </c>
      <c r="BC32" s="38">
        <v>0</v>
      </c>
      <c r="BD32" s="38">
        <v>0</v>
      </c>
      <c r="BE32" s="37">
        <v>0</v>
      </c>
      <c r="BF32" s="37">
        <v>0</v>
      </c>
      <c r="BG32" s="38">
        <v>0</v>
      </c>
      <c r="BH32" s="38">
        <v>0</v>
      </c>
      <c r="BI32" s="37">
        <v>1270</v>
      </c>
      <c r="BJ32" s="37">
        <v>0</v>
      </c>
      <c r="BK32" s="37">
        <v>23294.3056</v>
      </c>
      <c r="BL32" s="37">
        <v>15843</v>
      </c>
      <c r="BM32" s="38">
        <v>0</v>
      </c>
      <c r="BN32" s="38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900</v>
      </c>
      <c r="BV32" s="37">
        <v>0</v>
      </c>
      <c r="BW32" s="37">
        <v>23294.3056</v>
      </c>
      <c r="BX32" s="37">
        <v>15843</v>
      </c>
      <c r="BY32" s="37">
        <v>370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8">
        <v>0</v>
      </c>
      <c r="CJ32" s="38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37">
        <v>0</v>
      </c>
      <c r="CU32" s="37">
        <v>0</v>
      </c>
      <c r="CV32" s="37">
        <v>0</v>
      </c>
      <c r="CW32" s="37">
        <v>15674</v>
      </c>
      <c r="CX32" s="37">
        <v>11062.866</v>
      </c>
      <c r="CY32" s="37">
        <v>0</v>
      </c>
      <c r="CZ32" s="37">
        <v>0</v>
      </c>
      <c r="DA32" s="37">
        <v>15174</v>
      </c>
      <c r="DB32" s="37">
        <v>10872.866</v>
      </c>
      <c r="DC32" s="37">
        <v>0</v>
      </c>
      <c r="DD32" s="37">
        <v>0</v>
      </c>
      <c r="DE32" s="37">
        <v>900</v>
      </c>
      <c r="DF32" s="37">
        <v>370</v>
      </c>
      <c r="DG32" s="38">
        <v>0</v>
      </c>
      <c r="DH32" s="38">
        <v>0</v>
      </c>
      <c r="DI32" s="37">
        <v>1252.0999999999999</v>
      </c>
      <c r="DJ32" s="37">
        <v>0</v>
      </c>
      <c r="DK32" s="37">
        <v>1252.0999999999999</v>
      </c>
      <c r="DL32" s="37">
        <v>0</v>
      </c>
      <c r="DM32" s="37">
        <v>0</v>
      </c>
      <c r="DN32" s="37">
        <v>0</v>
      </c>
      <c r="DO32" s="37">
        <v>0</v>
      </c>
      <c r="DP32" s="37">
        <v>0</v>
      </c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</row>
    <row r="33" spans="1:217" ht="12.75" customHeight="1" x14ac:dyDescent="0.25">
      <c r="A33" s="34">
        <v>24</v>
      </c>
      <c r="B33" s="35" t="s">
        <v>68</v>
      </c>
      <c r="C33" s="36">
        <f t="shared" si="2"/>
        <v>23233.072899999999</v>
      </c>
      <c r="D33" s="36">
        <f t="shared" si="2"/>
        <v>16504.118399999999</v>
      </c>
      <c r="E33" s="36">
        <f t="shared" si="3"/>
        <v>22420.7</v>
      </c>
      <c r="F33" s="36">
        <f t="shared" si="3"/>
        <v>16513.148399999998</v>
      </c>
      <c r="G33" s="36">
        <f t="shared" si="3"/>
        <v>812.37289999999996</v>
      </c>
      <c r="H33" s="36">
        <f t="shared" si="3"/>
        <v>-9.0299999999999994</v>
      </c>
      <c r="I33" s="37">
        <v>20148</v>
      </c>
      <c r="J33" s="37">
        <v>15783.1484</v>
      </c>
      <c r="K33" s="37">
        <v>812.37289999999996</v>
      </c>
      <c r="L33" s="37">
        <v>0</v>
      </c>
      <c r="M33" s="37">
        <v>20148</v>
      </c>
      <c r="N33" s="37">
        <v>15783.1484</v>
      </c>
      <c r="O33" s="37">
        <v>812.37289999999996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-9.0299999999999994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-9.0299999999999994</v>
      </c>
      <c r="AW33" s="37">
        <v>1422.7</v>
      </c>
      <c r="AX33" s="37">
        <v>0</v>
      </c>
      <c r="AY33" s="37">
        <v>0</v>
      </c>
      <c r="AZ33" s="37">
        <v>0</v>
      </c>
      <c r="BA33" s="37">
        <v>1422.7</v>
      </c>
      <c r="BB33" s="37">
        <v>0</v>
      </c>
      <c r="BC33" s="38">
        <v>0</v>
      </c>
      <c r="BD33" s="38">
        <v>0</v>
      </c>
      <c r="BE33" s="37">
        <v>0</v>
      </c>
      <c r="BF33" s="37">
        <v>0</v>
      </c>
      <c r="BG33" s="38">
        <v>0</v>
      </c>
      <c r="BH33" s="38">
        <v>0</v>
      </c>
      <c r="BI33" s="37">
        <v>0</v>
      </c>
      <c r="BJ33" s="37">
        <v>0</v>
      </c>
      <c r="BK33" s="37">
        <v>0</v>
      </c>
      <c r="BL33" s="37">
        <v>0</v>
      </c>
      <c r="BM33" s="38">
        <v>0</v>
      </c>
      <c r="BN33" s="38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7">
        <v>0</v>
      </c>
      <c r="BZ33" s="37">
        <v>0</v>
      </c>
      <c r="CA33" s="37">
        <v>0</v>
      </c>
      <c r="CB33" s="37">
        <v>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8">
        <v>0</v>
      </c>
      <c r="CJ33" s="38">
        <v>0</v>
      </c>
      <c r="CK33" s="37">
        <v>0</v>
      </c>
      <c r="CL33" s="37">
        <v>0</v>
      </c>
      <c r="CM33" s="37">
        <v>0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37">
        <v>0</v>
      </c>
      <c r="CU33" s="37">
        <v>0</v>
      </c>
      <c r="CV33" s="37">
        <v>0</v>
      </c>
      <c r="CW33" s="37">
        <v>0</v>
      </c>
      <c r="CX33" s="37">
        <v>0</v>
      </c>
      <c r="CY33" s="37">
        <v>0</v>
      </c>
      <c r="CZ33" s="37">
        <v>0</v>
      </c>
      <c r="DA33" s="37">
        <v>0</v>
      </c>
      <c r="DB33" s="37">
        <v>0</v>
      </c>
      <c r="DC33" s="37">
        <v>0</v>
      </c>
      <c r="DD33" s="37">
        <v>0</v>
      </c>
      <c r="DE33" s="37">
        <v>850</v>
      </c>
      <c r="DF33" s="37">
        <v>730</v>
      </c>
      <c r="DG33" s="38">
        <v>0</v>
      </c>
      <c r="DH33" s="38">
        <v>0</v>
      </c>
      <c r="DI33" s="37">
        <v>0</v>
      </c>
      <c r="DJ33" s="37">
        <v>0</v>
      </c>
      <c r="DK33" s="37">
        <v>0</v>
      </c>
      <c r="DL33" s="37">
        <v>0</v>
      </c>
      <c r="DM33" s="37">
        <v>0</v>
      </c>
      <c r="DN33" s="37">
        <v>0</v>
      </c>
      <c r="DO33" s="37">
        <v>0</v>
      </c>
      <c r="DP33" s="37">
        <v>0</v>
      </c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</row>
    <row r="34" spans="1:217" ht="12.75" customHeight="1" x14ac:dyDescent="0.25">
      <c r="A34" s="63" t="s">
        <v>41</v>
      </c>
      <c r="B34" s="63"/>
      <c r="C34" s="37">
        <f>SUM(C10:C33)</f>
        <v>4583186.6842</v>
      </c>
      <c r="D34" s="37">
        <f t="shared" ref="D34:BO34" si="4">SUM(D10:D33)</f>
        <v>2698212.9810000006</v>
      </c>
      <c r="E34" s="37">
        <f t="shared" si="4"/>
        <v>3917862.0024000001</v>
      </c>
      <c r="F34" s="37">
        <f t="shared" si="4"/>
        <v>2608061.5326000005</v>
      </c>
      <c r="G34" s="37">
        <f t="shared" si="4"/>
        <v>665324.6817999999</v>
      </c>
      <c r="H34" s="37">
        <f t="shared" si="4"/>
        <v>90151.448400000008</v>
      </c>
      <c r="I34" s="37">
        <f t="shared" si="4"/>
        <v>1327309.95</v>
      </c>
      <c r="J34" s="37">
        <f t="shared" si="4"/>
        <v>885183.01139999973</v>
      </c>
      <c r="K34" s="37">
        <f t="shared" si="4"/>
        <v>206353.55879999997</v>
      </c>
      <c r="L34" s="37">
        <f t="shared" si="4"/>
        <v>97476.128499999992</v>
      </c>
      <c r="M34" s="37">
        <f t="shared" si="4"/>
        <v>1219986.9799999997</v>
      </c>
      <c r="N34" s="37">
        <f t="shared" si="4"/>
        <v>816399.60329999984</v>
      </c>
      <c r="O34" s="37">
        <f t="shared" si="4"/>
        <v>129736.04980000001</v>
      </c>
      <c r="P34" s="37">
        <f t="shared" si="4"/>
        <v>63676.769500000002</v>
      </c>
      <c r="Q34" s="37">
        <f t="shared" si="4"/>
        <v>89786.97</v>
      </c>
      <c r="R34" s="37">
        <f t="shared" si="4"/>
        <v>57539.503400000001</v>
      </c>
      <c r="S34" s="37">
        <f t="shared" si="4"/>
        <v>76617.508999999991</v>
      </c>
      <c r="T34" s="37">
        <f t="shared" si="4"/>
        <v>33799.358999999997</v>
      </c>
      <c r="U34" s="37">
        <f t="shared" si="4"/>
        <v>2140</v>
      </c>
      <c r="V34" s="37">
        <f t="shared" si="4"/>
        <v>240</v>
      </c>
      <c r="W34" s="37">
        <f t="shared" si="4"/>
        <v>0</v>
      </c>
      <c r="X34" s="37">
        <f t="shared" si="4"/>
        <v>0</v>
      </c>
      <c r="Y34" s="37">
        <f t="shared" si="4"/>
        <v>0</v>
      </c>
      <c r="Z34" s="37">
        <f t="shared" si="4"/>
        <v>0</v>
      </c>
      <c r="AA34" s="37">
        <f t="shared" si="4"/>
        <v>0</v>
      </c>
      <c r="AB34" s="37">
        <f t="shared" si="4"/>
        <v>0</v>
      </c>
      <c r="AC34" s="37">
        <f t="shared" si="4"/>
        <v>75350.100000000006</v>
      </c>
      <c r="AD34" s="37">
        <f t="shared" si="4"/>
        <v>37454.067999999992</v>
      </c>
      <c r="AE34" s="37">
        <f t="shared" si="4"/>
        <v>132699.02430000002</v>
      </c>
      <c r="AF34" s="37">
        <f t="shared" si="4"/>
        <v>-108934.22870000001</v>
      </c>
      <c r="AG34" s="37">
        <f t="shared" si="4"/>
        <v>18464.5</v>
      </c>
      <c r="AH34" s="37">
        <f t="shared" si="4"/>
        <v>14323.607</v>
      </c>
      <c r="AI34" s="37">
        <f t="shared" si="4"/>
        <v>3132.8728000000001</v>
      </c>
      <c r="AJ34" s="37">
        <f t="shared" si="4"/>
        <v>1685.0472</v>
      </c>
      <c r="AK34" s="37">
        <f t="shared" si="4"/>
        <v>0</v>
      </c>
      <c r="AL34" s="37">
        <f t="shared" si="4"/>
        <v>0</v>
      </c>
      <c r="AM34" s="37">
        <f t="shared" si="4"/>
        <v>0</v>
      </c>
      <c r="AN34" s="37">
        <f t="shared" si="4"/>
        <v>0</v>
      </c>
      <c r="AO34" s="37">
        <f t="shared" si="4"/>
        <v>49185.599999999999</v>
      </c>
      <c r="AP34" s="37">
        <f t="shared" si="4"/>
        <v>22960.460999999999</v>
      </c>
      <c r="AQ34" s="37">
        <f t="shared" si="4"/>
        <v>222959.21679999999</v>
      </c>
      <c r="AR34" s="37">
        <f t="shared" si="4"/>
        <v>70478.391999999993</v>
      </c>
      <c r="AS34" s="37">
        <f t="shared" si="4"/>
        <v>0</v>
      </c>
      <c r="AT34" s="37">
        <f t="shared" si="4"/>
        <v>0</v>
      </c>
      <c r="AU34" s="37">
        <f t="shared" si="4"/>
        <v>-119383.06529999999</v>
      </c>
      <c r="AV34" s="37">
        <f t="shared" si="4"/>
        <v>-182082.66789999997</v>
      </c>
      <c r="AW34" s="37">
        <f t="shared" si="4"/>
        <v>578673.27799999993</v>
      </c>
      <c r="AX34" s="37">
        <f t="shared" si="4"/>
        <v>405728.47979999997</v>
      </c>
      <c r="AY34" s="37">
        <f t="shared" si="4"/>
        <v>3700</v>
      </c>
      <c r="AZ34" s="37">
        <f t="shared" si="4"/>
        <v>1450</v>
      </c>
      <c r="BA34" s="37">
        <f t="shared" si="4"/>
        <v>576873.27799999993</v>
      </c>
      <c r="BB34" s="37">
        <f t="shared" si="4"/>
        <v>404728.49180000008</v>
      </c>
      <c r="BC34" s="38">
        <f t="shared" si="4"/>
        <v>0</v>
      </c>
      <c r="BD34" s="38">
        <f t="shared" si="4"/>
        <v>0</v>
      </c>
      <c r="BE34" s="37">
        <f t="shared" si="4"/>
        <v>1600</v>
      </c>
      <c r="BF34" s="37">
        <f t="shared" si="4"/>
        <v>999.98800000000006</v>
      </c>
      <c r="BG34" s="38">
        <f t="shared" si="4"/>
        <v>0</v>
      </c>
      <c r="BH34" s="38">
        <f t="shared" si="4"/>
        <v>0</v>
      </c>
      <c r="BI34" s="37">
        <f t="shared" si="4"/>
        <v>174534.0944</v>
      </c>
      <c r="BJ34" s="37">
        <f t="shared" si="4"/>
        <v>129352.41639999997</v>
      </c>
      <c r="BK34" s="37">
        <f t="shared" si="4"/>
        <v>187062.63009999995</v>
      </c>
      <c r="BL34" s="37">
        <f t="shared" si="4"/>
        <v>62179.371100000004</v>
      </c>
      <c r="BM34" s="38">
        <f t="shared" si="4"/>
        <v>0</v>
      </c>
      <c r="BN34" s="38">
        <f t="shared" si="4"/>
        <v>0</v>
      </c>
      <c r="BO34" s="37">
        <f t="shared" si="4"/>
        <v>47008</v>
      </c>
      <c r="BP34" s="37">
        <f t="shared" ref="BP34:DP34" si="5">SUM(BP10:BP33)</f>
        <v>8026.8456000000006</v>
      </c>
      <c r="BQ34" s="37">
        <f t="shared" si="5"/>
        <v>6694</v>
      </c>
      <c r="BR34" s="37">
        <f t="shared" si="5"/>
        <v>3786.4249</v>
      </c>
      <c r="BS34" s="37">
        <f t="shared" si="5"/>
        <v>16503.447500000002</v>
      </c>
      <c r="BT34" s="37">
        <f t="shared" si="5"/>
        <v>10786.8</v>
      </c>
      <c r="BU34" s="37">
        <f t="shared" si="5"/>
        <v>39250.36</v>
      </c>
      <c r="BV34" s="37">
        <f t="shared" si="5"/>
        <v>25947.1204</v>
      </c>
      <c r="BW34" s="37">
        <f t="shared" si="5"/>
        <v>44672.0118</v>
      </c>
      <c r="BX34" s="37">
        <f t="shared" si="5"/>
        <v>23071.625</v>
      </c>
      <c r="BY34" s="37">
        <f t="shared" si="5"/>
        <v>105262.73439999999</v>
      </c>
      <c r="BZ34" s="37">
        <f t="shared" si="5"/>
        <v>82149.52410000001</v>
      </c>
      <c r="CA34" s="37">
        <f t="shared" si="5"/>
        <v>63879.1708</v>
      </c>
      <c r="CB34" s="37">
        <f t="shared" si="5"/>
        <v>15244.1005</v>
      </c>
      <c r="CC34" s="37">
        <f t="shared" si="5"/>
        <v>23327</v>
      </c>
      <c r="CD34" s="37">
        <f t="shared" si="5"/>
        <v>17469.347000000002</v>
      </c>
      <c r="CE34" s="37">
        <f t="shared" si="5"/>
        <v>15000</v>
      </c>
      <c r="CF34" s="37">
        <f t="shared" si="5"/>
        <v>5050</v>
      </c>
      <c r="CG34" s="37">
        <f t="shared" si="5"/>
        <v>300</v>
      </c>
      <c r="CH34" s="37">
        <f t="shared" si="5"/>
        <v>300</v>
      </c>
      <c r="CI34" s="38">
        <f t="shared" si="5"/>
        <v>0</v>
      </c>
      <c r="CJ34" s="38">
        <f t="shared" si="5"/>
        <v>0</v>
      </c>
      <c r="CK34" s="37">
        <f t="shared" si="5"/>
        <v>275302.973</v>
      </c>
      <c r="CL34" s="37">
        <f t="shared" si="5"/>
        <v>183651.89479999998</v>
      </c>
      <c r="CM34" s="37">
        <f t="shared" si="5"/>
        <v>14632.527</v>
      </c>
      <c r="CN34" s="37">
        <f t="shared" si="5"/>
        <v>2376.3069999999998</v>
      </c>
      <c r="CO34" s="37">
        <f t="shared" si="5"/>
        <v>268524</v>
      </c>
      <c r="CP34" s="37">
        <f t="shared" si="5"/>
        <v>178284.93779999999</v>
      </c>
      <c r="CQ34" s="37">
        <f t="shared" si="5"/>
        <v>12215.98</v>
      </c>
      <c r="CR34" s="37">
        <f t="shared" si="5"/>
        <v>1459.76</v>
      </c>
      <c r="CS34" s="37">
        <f t="shared" si="5"/>
        <v>159500</v>
      </c>
      <c r="CT34" s="37">
        <f t="shared" si="5"/>
        <v>105442.67499999999</v>
      </c>
      <c r="CU34" s="37">
        <f t="shared" si="5"/>
        <v>12215.98</v>
      </c>
      <c r="CV34" s="37">
        <f t="shared" si="5"/>
        <v>1459.76</v>
      </c>
      <c r="CW34" s="37">
        <f t="shared" si="5"/>
        <v>1331717.1059999999</v>
      </c>
      <c r="CX34" s="37">
        <f t="shared" si="5"/>
        <v>896144.91850000015</v>
      </c>
      <c r="CY34" s="37">
        <f t="shared" si="5"/>
        <v>116880</v>
      </c>
      <c r="CZ34" s="37">
        <f t="shared" si="5"/>
        <v>34423.870500000005</v>
      </c>
      <c r="DA34" s="37">
        <f t="shared" si="5"/>
        <v>916183.00599999994</v>
      </c>
      <c r="DB34" s="37">
        <f t="shared" si="5"/>
        <v>615128.29700000002</v>
      </c>
      <c r="DC34" s="37">
        <f t="shared" si="5"/>
        <v>104230</v>
      </c>
      <c r="DD34" s="37">
        <f t="shared" si="5"/>
        <v>24751.870500000001</v>
      </c>
      <c r="DE34" s="37">
        <f t="shared" si="5"/>
        <v>91898.60100000001</v>
      </c>
      <c r="DF34" s="37">
        <f t="shared" si="5"/>
        <v>65725.490499999985</v>
      </c>
      <c r="DG34" s="38">
        <f t="shared" si="5"/>
        <v>0</v>
      </c>
      <c r="DH34" s="38">
        <f t="shared" si="5"/>
        <v>0</v>
      </c>
      <c r="DI34" s="37">
        <f t="shared" si="5"/>
        <v>64632.841600000007</v>
      </c>
      <c r="DJ34" s="37">
        <f t="shared" si="5"/>
        <v>5461.2532000000001</v>
      </c>
      <c r="DK34" s="37">
        <f t="shared" si="5"/>
        <v>60635.9</v>
      </c>
      <c r="DL34" s="37">
        <f t="shared" si="5"/>
        <v>4281.2532000000001</v>
      </c>
      <c r="DM34" s="37">
        <f t="shared" si="5"/>
        <v>3996.9416000000001</v>
      </c>
      <c r="DN34" s="37">
        <f t="shared" si="5"/>
        <v>1180</v>
      </c>
      <c r="DO34" s="37">
        <f t="shared" si="5"/>
        <v>0</v>
      </c>
      <c r="DP34" s="37">
        <f t="shared" si="5"/>
        <v>0</v>
      </c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</row>
    <row r="35" spans="1:217" ht="12.75" customHeight="1" x14ac:dyDescent="0.25">
      <c r="A35" s="40" t="s">
        <v>44</v>
      </c>
      <c r="B35" s="40" t="s">
        <v>44</v>
      </c>
      <c r="C35" s="41" t="s">
        <v>44</v>
      </c>
      <c r="D35" s="41" t="s">
        <v>44</v>
      </c>
      <c r="E35" s="41" t="s">
        <v>44</v>
      </c>
      <c r="F35" s="41" t="s">
        <v>44</v>
      </c>
      <c r="G35" s="41" t="s">
        <v>44</v>
      </c>
      <c r="H35" s="41" t="s">
        <v>44</v>
      </c>
      <c r="I35" s="41" t="s">
        <v>44</v>
      </c>
      <c r="J35" s="41" t="s">
        <v>44</v>
      </c>
      <c r="K35" s="41" t="s">
        <v>44</v>
      </c>
      <c r="L35" s="41" t="s">
        <v>44</v>
      </c>
      <c r="M35" s="41" t="s">
        <v>44</v>
      </c>
      <c r="N35" s="41" t="s">
        <v>44</v>
      </c>
      <c r="O35" s="41" t="s">
        <v>44</v>
      </c>
      <c r="P35" s="41" t="s">
        <v>44</v>
      </c>
      <c r="Q35" s="41" t="s">
        <v>44</v>
      </c>
      <c r="R35" s="41" t="s">
        <v>44</v>
      </c>
      <c r="S35" s="41" t="s">
        <v>44</v>
      </c>
      <c r="T35" s="41" t="s">
        <v>44</v>
      </c>
      <c r="U35" s="41" t="s">
        <v>44</v>
      </c>
      <c r="V35" s="41" t="s">
        <v>44</v>
      </c>
      <c r="W35" s="41" t="s">
        <v>44</v>
      </c>
      <c r="X35" s="41" t="s">
        <v>44</v>
      </c>
      <c r="Y35" s="41" t="s">
        <v>44</v>
      </c>
      <c r="Z35" s="41" t="s">
        <v>44</v>
      </c>
      <c r="AA35" s="41" t="s">
        <v>44</v>
      </c>
      <c r="AB35" s="41" t="s">
        <v>44</v>
      </c>
      <c r="AC35" s="41" t="s">
        <v>44</v>
      </c>
      <c r="AD35" s="41" t="s">
        <v>44</v>
      </c>
      <c r="AE35" s="41" t="s">
        <v>44</v>
      </c>
      <c r="AF35" s="41" t="s">
        <v>44</v>
      </c>
      <c r="AG35" s="41" t="s">
        <v>44</v>
      </c>
      <c r="AH35" s="41" t="s">
        <v>44</v>
      </c>
      <c r="AI35" s="41" t="s">
        <v>44</v>
      </c>
      <c r="AJ35" s="41" t="s">
        <v>44</v>
      </c>
      <c r="AK35" s="41" t="s">
        <v>44</v>
      </c>
      <c r="AL35" s="41" t="s">
        <v>44</v>
      </c>
      <c r="AM35" s="41" t="s">
        <v>44</v>
      </c>
      <c r="AN35" s="41" t="s">
        <v>44</v>
      </c>
      <c r="AO35" s="41" t="s">
        <v>44</v>
      </c>
      <c r="AP35" s="41" t="s">
        <v>44</v>
      </c>
      <c r="AQ35" s="41" t="s">
        <v>44</v>
      </c>
      <c r="AR35" s="41" t="s">
        <v>44</v>
      </c>
      <c r="AS35" s="41" t="s">
        <v>44</v>
      </c>
      <c r="AT35" s="41" t="s">
        <v>44</v>
      </c>
      <c r="AU35" s="41" t="s">
        <v>44</v>
      </c>
      <c r="AV35" s="41" t="s">
        <v>44</v>
      </c>
      <c r="AW35" s="41" t="s">
        <v>44</v>
      </c>
      <c r="AX35" s="41" t="s">
        <v>44</v>
      </c>
      <c r="AY35" s="41" t="s">
        <v>44</v>
      </c>
      <c r="AZ35" s="41" t="s">
        <v>44</v>
      </c>
      <c r="BA35" s="41" t="s">
        <v>44</v>
      </c>
      <c r="BB35" s="41" t="s">
        <v>44</v>
      </c>
      <c r="BC35" s="41" t="s">
        <v>44</v>
      </c>
      <c r="BD35" s="41" t="s">
        <v>44</v>
      </c>
      <c r="BE35" s="41" t="s">
        <v>44</v>
      </c>
      <c r="BF35" s="41" t="s">
        <v>44</v>
      </c>
      <c r="BG35" s="41" t="s">
        <v>44</v>
      </c>
      <c r="BH35" s="41" t="s">
        <v>44</v>
      </c>
      <c r="BI35" s="41" t="s">
        <v>44</v>
      </c>
      <c r="BJ35" s="41" t="s">
        <v>44</v>
      </c>
      <c r="BK35" s="41" t="s">
        <v>44</v>
      </c>
      <c r="BL35" s="41" t="s">
        <v>44</v>
      </c>
      <c r="BM35" s="41" t="s">
        <v>44</v>
      </c>
      <c r="BN35" s="41" t="s">
        <v>44</v>
      </c>
      <c r="BO35" s="41" t="s">
        <v>44</v>
      </c>
      <c r="BP35" s="41" t="s">
        <v>44</v>
      </c>
      <c r="BQ35" s="41" t="s">
        <v>44</v>
      </c>
      <c r="BR35" s="41" t="s">
        <v>44</v>
      </c>
      <c r="BS35" s="41" t="s">
        <v>44</v>
      </c>
      <c r="BT35" s="41" t="s">
        <v>44</v>
      </c>
      <c r="BU35" s="41" t="s">
        <v>44</v>
      </c>
      <c r="BV35" s="41" t="s">
        <v>44</v>
      </c>
      <c r="BW35" s="41" t="s">
        <v>44</v>
      </c>
      <c r="BX35" s="41" t="s">
        <v>44</v>
      </c>
      <c r="BY35" s="41" t="s">
        <v>44</v>
      </c>
      <c r="BZ35" s="41" t="s">
        <v>44</v>
      </c>
      <c r="CA35" s="41" t="s">
        <v>44</v>
      </c>
      <c r="CB35" s="41" t="s">
        <v>44</v>
      </c>
      <c r="CC35" s="41" t="s">
        <v>44</v>
      </c>
      <c r="CD35" s="41" t="s">
        <v>44</v>
      </c>
      <c r="CE35" s="41" t="s">
        <v>44</v>
      </c>
      <c r="CF35" s="41" t="s">
        <v>44</v>
      </c>
      <c r="CG35" s="41" t="s">
        <v>44</v>
      </c>
      <c r="CH35" s="41" t="s">
        <v>44</v>
      </c>
      <c r="CI35" s="41" t="s">
        <v>44</v>
      </c>
      <c r="CJ35" s="41" t="s">
        <v>44</v>
      </c>
      <c r="CK35" s="41" t="s">
        <v>44</v>
      </c>
      <c r="CL35" s="41" t="s">
        <v>44</v>
      </c>
      <c r="CM35" s="41" t="s">
        <v>44</v>
      </c>
      <c r="CN35" s="41" t="s">
        <v>44</v>
      </c>
      <c r="CO35" s="41" t="s">
        <v>44</v>
      </c>
      <c r="CP35" s="41" t="s">
        <v>44</v>
      </c>
      <c r="CQ35" s="41" t="s">
        <v>44</v>
      </c>
      <c r="CR35" s="41" t="s">
        <v>44</v>
      </c>
      <c r="CS35" s="41" t="s">
        <v>44</v>
      </c>
      <c r="CT35" s="41" t="s">
        <v>44</v>
      </c>
      <c r="CU35" s="41" t="s">
        <v>44</v>
      </c>
      <c r="CV35" s="41" t="s">
        <v>44</v>
      </c>
      <c r="CW35" s="41" t="s">
        <v>44</v>
      </c>
      <c r="CX35" s="41" t="s">
        <v>69</v>
      </c>
      <c r="CY35" s="41" t="s">
        <v>44</v>
      </c>
      <c r="CZ35" s="41" t="s">
        <v>44</v>
      </c>
      <c r="DA35" s="41" t="s">
        <v>44</v>
      </c>
      <c r="DB35" s="41" t="s">
        <v>44</v>
      </c>
      <c r="DC35" s="41" t="s">
        <v>44</v>
      </c>
      <c r="DD35" s="41" t="s">
        <v>44</v>
      </c>
      <c r="DE35" s="41" t="s">
        <v>44</v>
      </c>
      <c r="DF35" s="41" t="s">
        <v>44</v>
      </c>
      <c r="DG35" s="41" t="s">
        <v>44</v>
      </c>
      <c r="DH35" s="41" t="s">
        <v>44</v>
      </c>
      <c r="DI35" s="41" t="s">
        <v>44</v>
      </c>
      <c r="DJ35" s="41" t="s">
        <v>44</v>
      </c>
      <c r="DK35" s="41" t="s">
        <v>44</v>
      </c>
      <c r="DL35" s="41" t="s">
        <v>44</v>
      </c>
      <c r="DM35" s="41" t="s">
        <v>44</v>
      </c>
      <c r="DN35" s="41" t="s">
        <v>44</v>
      </c>
      <c r="DO35" s="41" t="s">
        <v>44</v>
      </c>
      <c r="DP35" s="41" t="s">
        <v>44</v>
      </c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</row>
    <row r="36" spans="1:217" ht="12.75" customHeight="1" x14ac:dyDescent="0.25">
      <c r="A36" s="40" t="s">
        <v>44</v>
      </c>
      <c r="B36" s="40" t="s">
        <v>44</v>
      </c>
      <c r="C36" s="41" t="s">
        <v>44</v>
      </c>
      <c r="D36" s="41" t="s">
        <v>44</v>
      </c>
      <c r="E36" s="41" t="s">
        <v>44</v>
      </c>
      <c r="F36" s="41" t="s">
        <v>44</v>
      </c>
      <c r="G36" s="41" t="s">
        <v>44</v>
      </c>
      <c r="H36" s="41" t="s">
        <v>44</v>
      </c>
      <c r="I36" s="41" t="s">
        <v>44</v>
      </c>
      <c r="J36" s="41" t="s">
        <v>44</v>
      </c>
      <c r="K36" s="41" t="s">
        <v>44</v>
      </c>
      <c r="L36" s="41" t="s">
        <v>44</v>
      </c>
      <c r="M36" s="41" t="s">
        <v>44</v>
      </c>
      <c r="N36" s="41" t="s">
        <v>44</v>
      </c>
      <c r="O36" s="41" t="s">
        <v>44</v>
      </c>
      <c r="P36" s="41" t="s">
        <v>44</v>
      </c>
      <c r="Q36" s="41" t="s">
        <v>44</v>
      </c>
      <c r="R36" s="41" t="s">
        <v>44</v>
      </c>
      <c r="S36" s="41" t="s">
        <v>44</v>
      </c>
      <c r="T36" s="41" t="s">
        <v>44</v>
      </c>
      <c r="U36" s="41" t="s">
        <v>44</v>
      </c>
      <c r="V36" s="41" t="s">
        <v>44</v>
      </c>
      <c r="W36" s="41" t="s">
        <v>44</v>
      </c>
      <c r="X36" s="41" t="s">
        <v>44</v>
      </c>
      <c r="Y36" s="41" t="s">
        <v>44</v>
      </c>
      <c r="Z36" s="41" t="s">
        <v>44</v>
      </c>
      <c r="AA36" s="41" t="s">
        <v>44</v>
      </c>
      <c r="AB36" s="41" t="s">
        <v>44</v>
      </c>
      <c r="AC36" s="41" t="s">
        <v>44</v>
      </c>
      <c r="AD36" s="41" t="s">
        <v>44</v>
      </c>
      <c r="AE36" s="41" t="s">
        <v>44</v>
      </c>
      <c r="AF36" s="41" t="s">
        <v>44</v>
      </c>
      <c r="AG36" s="41" t="s">
        <v>44</v>
      </c>
      <c r="AH36" s="41" t="s">
        <v>44</v>
      </c>
      <c r="AI36" s="41" t="s">
        <v>44</v>
      </c>
      <c r="AJ36" s="41" t="s">
        <v>44</v>
      </c>
      <c r="AK36" s="41" t="s">
        <v>44</v>
      </c>
      <c r="AL36" s="41" t="s">
        <v>44</v>
      </c>
      <c r="AM36" s="41" t="s">
        <v>44</v>
      </c>
      <c r="AN36" s="41" t="s">
        <v>44</v>
      </c>
      <c r="AO36" s="41" t="s">
        <v>44</v>
      </c>
      <c r="AP36" s="41" t="s">
        <v>44</v>
      </c>
      <c r="AQ36" s="41" t="s">
        <v>44</v>
      </c>
      <c r="AR36" s="41" t="s">
        <v>44</v>
      </c>
      <c r="AS36" s="41" t="s">
        <v>44</v>
      </c>
      <c r="AT36" s="41" t="s">
        <v>44</v>
      </c>
      <c r="AU36" s="41" t="s">
        <v>44</v>
      </c>
      <c r="AV36" s="41" t="s">
        <v>44</v>
      </c>
      <c r="AW36" s="41" t="s">
        <v>44</v>
      </c>
      <c r="AX36" s="41" t="s">
        <v>44</v>
      </c>
      <c r="AY36" s="41" t="s">
        <v>44</v>
      </c>
      <c r="AZ36" s="41" t="s">
        <v>44</v>
      </c>
      <c r="BA36" s="41" t="s">
        <v>44</v>
      </c>
      <c r="BB36" s="41" t="s">
        <v>44</v>
      </c>
      <c r="BC36" s="41" t="s">
        <v>44</v>
      </c>
      <c r="BD36" s="41" t="s">
        <v>44</v>
      </c>
      <c r="BE36" s="41" t="s">
        <v>44</v>
      </c>
      <c r="BF36" s="41" t="s">
        <v>44</v>
      </c>
      <c r="BG36" s="41" t="s">
        <v>44</v>
      </c>
      <c r="BH36" s="41" t="s">
        <v>44</v>
      </c>
      <c r="BI36" s="41" t="s">
        <v>44</v>
      </c>
      <c r="BJ36" s="41" t="s">
        <v>44</v>
      </c>
      <c r="BK36" s="41" t="s">
        <v>44</v>
      </c>
      <c r="BL36" s="41" t="s">
        <v>44</v>
      </c>
      <c r="BM36" s="41" t="s">
        <v>44</v>
      </c>
      <c r="BN36" s="41" t="s">
        <v>44</v>
      </c>
      <c r="BO36" s="41" t="s">
        <v>44</v>
      </c>
      <c r="BP36" s="41" t="s">
        <v>44</v>
      </c>
      <c r="BQ36" s="41" t="s">
        <v>44</v>
      </c>
      <c r="BR36" s="41" t="s">
        <v>44</v>
      </c>
      <c r="BS36" s="41" t="s">
        <v>44</v>
      </c>
      <c r="BT36" s="41" t="s">
        <v>44</v>
      </c>
      <c r="BU36" s="41" t="s">
        <v>44</v>
      </c>
      <c r="BV36" s="41" t="s">
        <v>44</v>
      </c>
      <c r="BW36" s="41" t="s">
        <v>44</v>
      </c>
      <c r="BX36" s="41" t="s">
        <v>44</v>
      </c>
      <c r="BY36" s="41" t="s">
        <v>44</v>
      </c>
      <c r="BZ36" s="41" t="s">
        <v>44</v>
      </c>
      <c r="CA36" s="41" t="s">
        <v>44</v>
      </c>
      <c r="CB36" s="41" t="s">
        <v>44</v>
      </c>
      <c r="CC36" s="41" t="s">
        <v>44</v>
      </c>
      <c r="CD36" s="41" t="s">
        <v>44</v>
      </c>
      <c r="CE36" s="41" t="s">
        <v>44</v>
      </c>
      <c r="CF36" s="41" t="s">
        <v>44</v>
      </c>
      <c r="CG36" s="41" t="s">
        <v>44</v>
      </c>
      <c r="CH36" s="41" t="s">
        <v>44</v>
      </c>
      <c r="CI36" s="41" t="s">
        <v>44</v>
      </c>
      <c r="CJ36" s="41" t="s">
        <v>44</v>
      </c>
      <c r="CK36" s="41" t="s">
        <v>44</v>
      </c>
      <c r="CL36" s="41" t="s">
        <v>44</v>
      </c>
      <c r="CM36" s="41" t="s">
        <v>44</v>
      </c>
      <c r="CN36" s="41" t="s">
        <v>44</v>
      </c>
      <c r="CO36" s="41" t="s">
        <v>44</v>
      </c>
      <c r="CP36" s="41" t="s">
        <v>44</v>
      </c>
      <c r="CQ36" s="41" t="s">
        <v>44</v>
      </c>
      <c r="CR36" s="41" t="s">
        <v>44</v>
      </c>
      <c r="CS36" s="41" t="s">
        <v>44</v>
      </c>
      <c r="CT36" s="41" t="s">
        <v>44</v>
      </c>
      <c r="CU36" s="41" t="s">
        <v>44</v>
      </c>
      <c r="CV36" s="41" t="s">
        <v>44</v>
      </c>
      <c r="CW36" s="41" t="s">
        <v>44</v>
      </c>
      <c r="CX36" s="41" t="s">
        <v>44</v>
      </c>
      <c r="CY36" s="41" t="s">
        <v>44</v>
      </c>
      <c r="CZ36" s="41" t="s">
        <v>44</v>
      </c>
      <c r="DA36" s="41" t="s">
        <v>44</v>
      </c>
      <c r="DB36" s="41" t="s">
        <v>44</v>
      </c>
      <c r="DC36" s="41" t="s">
        <v>44</v>
      </c>
      <c r="DD36" s="41" t="s">
        <v>44</v>
      </c>
      <c r="DE36" s="41" t="s">
        <v>44</v>
      </c>
      <c r="DF36" s="41" t="s">
        <v>44</v>
      </c>
      <c r="DG36" s="41" t="s">
        <v>44</v>
      </c>
      <c r="DH36" s="41" t="s">
        <v>44</v>
      </c>
      <c r="DI36" s="41" t="s">
        <v>44</v>
      </c>
      <c r="DJ36" s="41" t="s">
        <v>44</v>
      </c>
      <c r="DK36" s="41" t="s">
        <v>44</v>
      </c>
      <c r="DL36" s="41" t="s">
        <v>44</v>
      </c>
      <c r="DM36" s="41" t="s">
        <v>44</v>
      </c>
      <c r="DN36" s="41" t="s">
        <v>44</v>
      </c>
      <c r="DO36" s="41" t="s">
        <v>44</v>
      </c>
      <c r="DP36" s="41" t="s">
        <v>44</v>
      </c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</row>
    <row r="37" spans="1:217" ht="12.75" customHeight="1" x14ac:dyDescent="0.25">
      <c r="A37" s="40" t="s">
        <v>44</v>
      </c>
      <c r="B37" s="40" t="s">
        <v>44</v>
      </c>
      <c r="C37" s="41" t="s">
        <v>44</v>
      </c>
      <c r="D37" s="41" t="s">
        <v>44</v>
      </c>
      <c r="E37" s="41" t="s">
        <v>44</v>
      </c>
      <c r="F37" s="41" t="s">
        <v>44</v>
      </c>
      <c r="G37" s="41" t="s">
        <v>44</v>
      </c>
      <c r="H37" s="41" t="s">
        <v>44</v>
      </c>
      <c r="I37" s="41" t="s">
        <v>44</v>
      </c>
      <c r="J37" s="41" t="s">
        <v>44</v>
      </c>
      <c r="K37" s="41" t="s">
        <v>44</v>
      </c>
      <c r="L37" s="41" t="s">
        <v>44</v>
      </c>
      <c r="M37" s="41" t="s">
        <v>44</v>
      </c>
      <c r="N37" s="41" t="s">
        <v>44</v>
      </c>
      <c r="O37" s="41" t="s">
        <v>44</v>
      </c>
      <c r="P37" s="41" t="s">
        <v>44</v>
      </c>
      <c r="Q37" s="41" t="s">
        <v>44</v>
      </c>
      <c r="R37" s="41" t="s">
        <v>44</v>
      </c>
      <c r="S37" s="41" t="s">
        <v>44</v>
      </c>
      <c r="T37" s="41" t="s">
        <v>44</v>
      </c>
      <c r="U37" s="41" t="s">
        <v>44</v>
      </c>
      <c r="V37" s="41" t="s">
        <v>44</v>
      </c>
      <c r="W37" s="41" t="s">
        <v>44</v>
      </c>
      <c r="X37" s="41" t="s">
        <v>44</v>
      </c>
      <c r="Y37" s="41" t="s">
        <v>44</v>
      </c>
      <c r="Z37" s="41" t="s">
        <v>44</v>
      </c>
      <c r="AA37" s="41" t="s">
        <v>44</v>
      </c>
      <c r="AB37" s="41" t="s">
        <v>44</v>
      </c>
      <c r="AC37" s="41" t="s">
        <v>44</v>
      </c>
      <c r="AD37" s="41" t="s">
        <v>44</v>
      </c>
      <c r="AE37" s="41" t="s">
        <v>44</v>
      </c>
      <c r="AF37" s="41" t="s">
        <v>44</v>
      </c>
      <c r="AG37" s="41" t="s">
        <v>44</v>
      </c>
      <c r="AH37" s="41" t="s">
        <v>44</v>
      </c>
      <c r="AI37" s="41" t="s">
        <v>44</v>
      </c>
      <c r="AJ37" s="41" t="s">
        <v>44</v>
      </c>
      <c r="AK37" s="41" t="s">
        <v>44</v>
      </c>
      <c r="AL37" s="41" t="s">
        <v>44</v>
      </c>
      <c r="AM37" s="41" t="s">
        <v>44</v>
      </c>
      <c r="AN37" s="41" t="s">
        <v>44</v>
      </c>
      <c r="AO37" s="41" t="s">
        <v>44</v>
      </c>
      <c r="AP37" s="41" t="s">
        <v>44</v>
      </c>
      <c r="AQ37" s="41" t="s">
        <v>44</v>
      </c>
      <c r="AR37" s="41" t="s">
        <v>44</v>
      </c>
      <c r="AS37" s="41" t="s">
        <v>44</v>
      </c>
      <c r="AT37" s="41" t="s">
        <v>44</v>
      </c>
      <c r="AU37" s="41" t="s">
        <v>44</v>
      </c>
      <c r="AV37" s="41" t="s">
        <v>44</v>
      </c>
      <c r="AW37" s="41" t="s">
        <v>44</v>
      </c>
      <c r="AX37" s="41" t="s">
        <v>44</v>
      </c>
      <c r="AY37" s="41" t="s">
        <v>44</v>
      </c>
      <c r="AZ37" s="41" t="s">
        <v>44</v>
      </c>
      <c r="BA37" s="41" t="s">
        <v>44</v>
      </c>
      <c r="BB37" s="41" t="s">
        <v>44</v>
      </c>
      <c r="BC37" s="41" t="s">
        <v>44</v>
      </c>
      <c r="BD37" s="41" t="s">
        <v>44</v>
      </c>
      <c r="BE37" s="41" t="s">
        <v>44</v>
      </c>
      <c r="BF37" s="41" t="s">
        <v>44</v>
      </c>
      <c r="BG37" s="41" t="s">
        <v>44</v>
      </c>
      <c r="BH37" s="41" t="s">
        <v>44</v>
      </c>
      <c r="BI37" s="41" t="s">
        <v>44</v>
      </c>
      <c r="BJ37" s="41" t="s">
        <v>44</v>
      </c>
      <c r="BK37" s="41" t="s">
        <v>44</v>
      </c>
      <c r="BL37" s="41" t="s">
        <v>44</v>
      </c>
      <c r="BM37" s="41" t="s">
        <v>44</v>
      </c>
      <c r="BN37" s="41" t="s">
        <v>44</v>
      </c>
      <c r="BO37" s="41" t="s">
        <v>44</v>
      </c>
      <c r="BP37" s="41" t="s">
        <v>44</v>
      </c>
      <c r="BQ37" s="41" t="s">
        <v>44</v>
      </c>
      <c r="BR37" s="41" t="s">
        <v>44</v>
      </c>
      <c r="BS37" s="41" t="s">
        <v>44</v>
      </c>
      <c r="BT37" s="41" t="s">
        <v>44</v>
      </c>
      <c r="BU37" s="41" t="s">
        <v>44</v>
      </c>
      <c r="BV37" s="41" t="s">
        <v>44</v>
      </c>
      <c r="BW37" s="41" t="s">
        <v>44</v>
      </c>
      <c r="BX37" s="41" t="s">
        <v>44</v>
      </c>
      <c r="BY37" s="41" t="s">
        <v>44</v>
      </c>
      <c r="BZ37" s="41" t="s">
        <v>44</v>
      </c>
      <c r="CA37" s="41" t="s">
        <v>44</v>
      </c>
      <c r="CB37" s="41" t="s">
        <v>44</v>
      </c>
      <c r="CC37" s="41" t="s">
        <v>44</v>
      </c>
      <c r="CD37" s="41" t="s">
        <v>44</v>
      </c>
      <c r="CE37" s="41" t="s">
        <v>44</v>
      </c>
      <c r="CF37" s="41" t="s">
        <v>44</v>
      </c>
      <c r="CG37" s="41" t="s">
        <v>44</v>
      </c>
      <c r="CH37" s="41" t="s">
        <v>44</v>
      </c>
      <c r="CI37" s="41" t="s">
        <v>44</v>
      </c>
      <c r="CJ37" s="41" t="s">
        <v>44</v>
      </c>
      <c r="CK37" s="41" t="s">
        <v>44</v>
      </c>
      <c r="CL37" s="41" t="s">
        <v>44</v>
      </c>
      <c r="CM37" s="41" t="s">
        <v>44</v>
      </c>
      <c r="CN37" s="41" t="s">
        <v>44</v>
      </c>
      <c r="CO37" s="41" t="s">
        <v>44</v>
      </c>
      <c r="CP37" s="41" t="s">
        <v>44</v>
      </c>
      <c r="CQ37" s="41" t="s">
        <v>44</v>
      </c>
      <c r="CR37" s="41" t="s">
        <v>44</v>
      </c>
      <c r="CS37" s="41" t="s">
        <v>69</v>
      </c>
      <c r="CT37" s="41" t="s">
        <v>44</v>
      </c>
      <c r="CU37" s="41" t="s">
        <v>44</v>
      </c>
      <c r="CV37" s="41" t="s">
        <v>44</v>
      </c>
      <c r="CW37" s="41" t="s">
        <v>44</v>
      </c>
      <c r="CX37" s="41" t="s">
        <v>44</v>
      </c>
      <c r="CY37" s="41" t="s">
        <v>44</v>
      </c>
      <c r="CZ37" s="41" t="s">
        <v>44</v>
      </c>
      <c r="DA37" s="41" t="s">
        <v>44</v>
      </c>
      <c r="DB37" s="41" t="s">
        <v>44</v>
      </c>
      <c r="DC37" s="41" t="s">
        <v>44</v>
      </c>
      <c r="DD37" s="41" t="s">
        <v>44</v>
      </c>
      <c r="DE37" s="41" t="s">
        <v>44</v>
      </c>
      <c r="DF37" s="41" t="s">
        <v>44</v>
      </c>
      <c r="DG37" s="41" t="s">
        <v>44</v>
      </c>
      <c r="DH37" s="41" t="s">
        <v>44</v>
      </c>
      <c r="DI37" s="41" t="s">
        <v>44</v>
      </c>
      <c r="DJ37" s="41" t="s">
        <v>44</v>
      </c>
      <c r="DK37" s="41" t="s">
        <v>44</v>
      </c>
      <c r="DL37" s="41" t="s">
        <v>44</v>
      </c>
      <c r="DM37" s="41" t="s">
        <v>44</v>
      </c>
      <c r="DN37" s="41" t="s">
        <v>44</v>
      </c>
      <c r="DO37" s="41" t="s">
        <v>44</v>
      </c>
      <c r="DP37" s="41" t="s">
        <v>44</v>
      </c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</row>
  </sheetData>
  <protectedRanges>
    <protectedRange sqref="A34 B10:B33" name="Range3_1_1"/>
  </protectedRanges>
  <mergeCells count="99">
    <mergeCell ref="B1:P1"/>
    <mergeCell ref="C2:N2"/>
    <mergeCell ref="Z2:AA2"/>
    <mergeCell ref="AA3:AB3"/>
    <mergeCell ref="A4:A8"/>
    <mergeCell ref="B4:B8"/>
    <mergeCell ref="C4:H6"/>
    <mergeCell ref="I4:DP4"/>
    <mergeCell ref="I5:L6"/>
    <mergeCell ref="M5:T5"/>
    <mergeCell ref="DI5:DN6"/>
    <mergeCell ref="DA6:DD6"/>
    <mergeCell ref="U5:X6"/>
    <mergeCell ref="Y5:AB6"/>
    <mergeCell ref="AC5:AF6"/>
    <mergeCell ref="AG5:AH5"/>
    <mergeCell ref="AW5:AZ6"/>
    <mergeCell ref="BI5:BL6"/>
    <mergeCell ref="CS6:CV6"/>
    <mergeCell ref="DO5:DP6"/>
    <mergeCell ref="M6:P6"/>
    <mergeCell ref="Q6:T6"/>
    <mergeCell ref="AG6:AJ6"/>
    <mergeCell ref="AK6:AN6"/>
    <mergeCell ref="AO6:AR6"/>
    <mergeCell ref="AS6:AV6"/>
    <mergeCell ref="BA6:BD6"/>
    <mergeCell ref="BE6:BH6"/>
    <mergeCell ref="BM6:BP6"/>
    <mergeCell ref="CA5:CF5"/>
    <mergeCell ref="CG5:CJ6"/>
    <mergeCell ref="CK5:CN6"/>
    <mergeCell ref="CW5:CZ6"/>
    <mergeCell ref="DE5:DH6"/>
    <mergeCell ref="BQ6:BT6"/>
    <mergeCell ref="BU6:BX6"/>
    <mergeCell ref="BY6:CB6"/>
    <mergeCell ref="CC6:CF6"/>
    <mergeCell ref="CO6:CR6"/>
    <mergeCell ref="Y7:Z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BU7:BV7"/>
    <mergeCell ref="AY7:AZ7"/>
    <mergeCell ref="BA7:BB7"/>
    <mergeCell ref="BC7:BD7"/>
    <mergeCell ref="BE7:BF7"/>
    <mergeCell ref="BG7:BH7"/>
    <mergeCell ref="BI7:BJ7"/>
    <mergeCell ref="DC7:DD7"/>
    <mergeCell ref="DE7:DF7"/>
    <mergeCell ref="CI7:CJ7"/>
    <mergeCell ref="CK7:CL7"/>
    <mergeCell ref="CM7:CN7"/>
    <mergeCell ref="CO7:CP7"/>
    <mergeCell ref="CQ7:CR7"/>
    <mergeCell ref="CS7:CT7"/>
    <mergeCell ref="A34:B34"/>
    <mergeCell ref="CU7:CV7"/>
    <mergeCell ref="CW7:CX7"/>
    <mergeCell ref="CY7:CZ7"/>
    <mergeCell ref="DA7:DB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DG7:DH7"/>
    <mergeCell ref="DI7:DJ7"/>
    <mergeCell ref="DK7:DL7"/>
    <mergeCell ref="DM7:DN7"/>
    <mergeCell ref="DO7:D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7"/>
  <sheetViews>
    <sheetView workbookViewId="0">
      <selection activeCell="G8" sqref="G8:H8"/>
    </sheetView>
  </sheetViews>
  <sheetFormatPr defaultColWidth="10.85546875" defaultRowHeight="15" x14ac:dyDescent="0.25"/>
  <cols>
    <col min="1" max="1" width="4.28515625" style="55" customWidth="1"/>
    <col min="2" max="2" width="12.140625" style="59" customWidth="1"/>
    <col min="3" max="7" width="10.85546875" style="55"/>
    <col min="8" max="8" width="9.42578125" style="55" customWidth="1"/>
    <col min="9" max="9" width="10.85546875" style="55"/>
    <col min="10" max="10" width="9.5703125" style="55" customWidth="1"/>
    <col min="11" max="12" width="10.85546875" style="55" hidden="1" customWidth="1"/>
    <col min="13" max="14" width="10.85546875" style="55"/>
    <col min="15" max="16" width="9.85546875" style="55" customWidth="1"/>
    <col min="17" max="17" width="10" style="55" customWidth="1"/>
    <col min="18" max="18" width="9.140625" style="55" customWidth="1"/>
    <col min="19" max="19" width="10.85546875" style="55"/>
    <col min="20" max="20" width="9.28515625" style="55" customWidth="1"/>
    <col min="21" max="21" width="10.85546875" style="55"/>
    <col min="22" max="22" width="9.140625" style="55" customWidth="1"/>
    <col min="23" max="29" width="10.85546875" style="55"/>
    <col min="30" max="30" width="9.5703125" style="55" customWidth="1"/>
    <col min="31" max="32" width="10.85546875" style="55" hidden="1" customWidth="1"/>
    <col min="33" max="38" width="10.85546875" style="55"/>
    <col min="39" max="39" width="9.42578125" style="55" customWidth="1"/>
    <col min="40" max="40" width="8.85546875" style="55" customWidth="1"/>
    <col min="41" max="52" width="10.85546875" style="55"/>
    <col min="53" max="53" width="9.140625" style="55" customWidth="1"/>
    <col min="54" max="54" width="8.28515625" style="55" customWidth="1"/>
    <col min="55" max="55" width="10.85546875" style="55"/>
    <col min="56" max="56" width="9" style="55" customWidth="1"/>
    <col min="57" max="59" width="10.85546875" style="55"/>
    <col min="60" max="60" width="9" style="55" customWidth="1"/>
    <col min="61" max="64" width="10.85546875" style="55"/>
    <col min="65" max="65" width="10.140625" style="55" customWidth="1"/>
    <col min="66" max="66" width="9.28515625" style="55" customWidth="1"/>
    <col min="67" max="67" width="0.7109375" style="55" customWidth="1"/>
    <col min="68" max="68" width="0.85546875" style="55" customWidth="1"/>
    <col min="69" max="81" width="10.85546875" style="55"/>
    <col min="82" max="119" width="10.85546875" style="56"/>
    <col min="120" max="16384" width="10.85546875" style="57"/>
  </cols>
  <sheetData>
    <row r="1" spans="1:119" s="42" customFormat="1" ht="13.5" customHeight="1" x14ac:dyDescent="0.3">
      <c r="B1" s="43"/>
      <c r="C1" s="132" t="s">
        <v>70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</row>
    <row r="2" spans="1:119" s="42" customFormat="1" ht="12" customHeight="1" x14ac:dyDescent="0.3">
      <c r="B2" s="43"/>
      <c r="C2" s="133" t="s">
        <v>71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</row>
    <row r="3" spans="1:119" s="42" customFormat="1" ht="14.25" customHeight="1" x14ac:dyDescent="0.3">
      <c r="A3" s="45"/>
      <c r="B3" s="46"/>
      <c r="E3" s="16"/>
      <c r="F3" s="16"/>
      <c r="G3" s="16"/>
      <c r="H3" s="16"/>
      <c r="I3" s="16"/>
      <c r="Q3" s="47" t="s">
        <v>2</v>
      </c>
      <c r="W3" s="134"/>
      <c r="X3" s="134"/>
      <c r="AG3" s="135"/>
      <c r="AH3" s="135"/>
      <c r="AI3" s="48"/>
      <c r="AJ3" s="48"/>
    </row>
    <row r="4" spans="1:119" s="49" customFormat="1" ht="15" customHeight="1" x14ac:dyDescent="0.25">
      <c r="A4" s="136" t="s">
        <v>3</v>
      </c>
      <c r="B4" s="137" t="s">
        <v>4</v>
      </c>
      <c r="C4" s="138" t="s">
        <v>72</v>
      </c>
      <c r="D4" s="139"/>
      <c r="E4" s="139"/>
      <c r="F4" s="139"/>
      <c r="G4" s="139"/>
      <c r="H4" s="140"/>
      <c r="I4" s="124" t="s">
        <v>73</v>
      </c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6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</row>
    <row r="5" spans="1:119" s="49" customFormat="1" ht="25.5" customHeight="1" x14ac:dyDescent="0.25">
      <c r="A5" s="136"/>
      <c r="B5" s="137"/>
      <c r="C5" s="141"/>
      <c r="D5" s="142"/>
      <c r="E5" s="142"/>
      <c r="F5" s="142"/>
      <c r="G5" s="142"/>
      <c r="H5" s="143"/>
      <c r="I5" s="124" t="s">
        <v>74</v>
      </c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6"/>
      <c r="BC5" s="127" t="s">
        <v>75</v>
      </c>
      <c r="BD5" s="127"/>
      <c r="BE5" s="127"/>
      <c r="BF5" s="127"/>
      <c r="BG5" s="127"/>
      <c r="BH5" s="127"/>
      <c r="BI5" s="128" t="s">
        <v>76</v>
      </c>
      <c r="BJ5" s="128"/>
      <c r="BK5" s="128"/>
      <c r="BL5" s="128"/>
      <c r="BM5" s="128"/>
      <c r="BN5" s="128"/>
    </row>
    <row r="6" spans="1:119" s="49" customFormat="1" ht="0.75" hidden="1" customHeight="1" x14ac:dyDescent="0.25">
      <c r="A6" s="136"/>
      <c r="B6" s="137"/>
      <c r="C6" s="141"/>
      <c r="D6" s="142"/>
      <c r="E6" s="142"/>
      <c r="F6" s="142"/>
      <c r="G6" s="142"/>
      <c r="H6" s="143"/>
      <c r="I6" s="129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1"/>
      <c r="BC6" s="108"/>
      <c r="BD6" s="108"/>
      <c r="BE6" s="108"/>
      <c r="BF6" s="108"/>
      <c r="BG6" s="108" t="s">
        <v>77</v>
      </c>
      <c r="BH6" s="108"/>
      <c r="BI6" s="108" t="s">
        <v>78</v>
      </c>
      <c r="BJ6" s="108"/>
      <c r="BK6" s="108" t="s">
        <v>79</v>
      </c>
      <c r="BL6" s="108"/>
      <c r="BM6" s="108"/>
      <c r="BN6" s="108"/>
    </row>
    <row r="7" spans="1:119" s="49" customFormat="1" ht="48" customHeight="1" x14ac:dyDescent="0.25">
      <c r="A7" s="136"/>
      <c r="B7" s="137"/>
      <c r="C7" s="141"/>
      <c r="D7" s="142"/>
      <c r="E7" s="142"/>
      <c r="F7" s="142"/>
      <c r="G7" s="142"/>
      <c r="H7" s="143"/>
      <c r="I7" s="128" t="s">
        <v>80</v>
      </c>
      <c r="J7" s="128"/>
      <c r="K7" s="128"/>
      <c r="L7" s="128"/>
      <c r="M7" s="118" t="s">
        <v>81</v>
      </c>
      <c r="N7" s="119"/>
      <c r="O7" s="113" t="s">
        <v>82</v>
      </c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5"/>
      <c r="AE7" s="118" t="s">
        <v>83</v>
      </c>
      <c r="AF7" s="119"/>
      <c r="AG7" s="118" t="s">
        <v>84</v>
      </c>
      <c r="AH7" s="119"/>
      <c r="AI7" s="113" t="s">
        <v>13</v>
      </c>
      <c r="AJ7" s="115"/>
      <c r="AK7" s="122" t="s">
        <v>85</v>
      </c>
      <c r="AL7" s="70"/>
      <c r="AM7" s="113" t="s">
        <v>13</v>
      </c>
      <c r="AN7" s="115"/>
      <c r="AO7" s="70" t="s">
        <v>86</v>
      </c>
      <c r="AP7" s="70"/>
      <c r="AQ7" s="113" t="s">
        <v>87</v>
      </c>
      <c r="AR7" s="114"/>
      <c r="AS7" s="114"/>
      <c r="AT7" s="114"/>
      <c r="AU7" s="114"/>
      <c r="AV7" s="115"/>
      <c r="AW7" s="113" t="s">
        <v>88</v>
      </c>
      <c r="AX7" s="114"/>
      <c r="AY7" s="114"/>
      <c r="AZ7" s="114"/>
      <c r="BA7" s="114"/>
      <c r="BB7" s="115"/>
      <c r="BC7" s="108" t="s">
        <v>89</v>
      </c>
      <c r="BD7" s="108"/>
      <c r="BE7" s="108" t="s">
        <v>90</v>
      </c>
      <c r="BF7" s="108"/>
      <c r="BG7" s="108"/>
      <c r="BH7" s="108"/>
      <c r="BI7" s="108"/>
      <c r="BJ7" s="108"/>
      <c r="BK7" s="108"/>
      <c r="BL7" s="108"/>
      <c r="BM7" s="108"/>
      <c r="BN7" s="108"/>
    </row>
    <row r="8" spans="1:119" s="50" customFormat="1" ht="91.5" customHeight="1" x14ac:dyDescent="0.25">
      <c r="A8" s="136"/>
      <c r="B8" s="137"/>
      <c r="C8" s="104" t="s">
        <v>91</v>
      </c>
      <c r="D8" s="104"/>
      <c r="E8" s="116" t="s">
        <v>39</v>
      </c>
      <c r="F8" s="116"/>
      <c r="G8" s="117" t="s">
        <v>40</v>
      </c>
      <c r="H8" s="117"/>
      <c r="I8" s="60" t="s">
        <v>92</v>
      </c>
      <c r="J8" s="60"/>
      <c r="K8" s="60" t="s">
        <v>93</v>
      </c>
      <c r="L8" s="60"/>
      <c r="M8" s="120"/>
      <c r="N8" s="121"/>
      <c r="O8" s="61" t="s">
        <v>94</v>
      </c>
      <c r="P8" s="62"/>
      <c r="Q8" s="61" t="s">
        <v>95</v>
      </c>
      <c r="R8" s="62"/>
      <c r="S8" s="61" t="s">
        <v>96</v>
      </c>
      <c r="T8" s="62"/>
      <c r="U8" s="61" t="s">
        <v>97</v>
      </c>
      <c r="V8" s="62"/>
      <c r="W8" s="61" t="s">
        <v>98</v>
      </c>
      <c r="X8" s="62"/>
      <c r="Y8" s="111" t="s">
        <v>99</v>
      </c>
      <c r="Z8" s="112"/>
      <c r="AA8" s="61" t="s">
        <v>100</v>
      </c>
      <c r="AB8" s="62"/>
      <c r="AC8" s="61" t="s">
        <v>101</v>
      </c>
      <c r="AD8" s="62"/>
      <c r="AE8" s="120"/>
      <c r="AF8" s="121"/>
      <c r="AG8" s="120"/>
      <c r="AH8" s="121"/>
      <c r="AI8" s="61" t="s">
        <v>102</v>
      </c>
      <c r="AJ8" s="62"/>
      <c r="AK8" s="70"/>
      <c r="AL8" s="70"/>
      <c r="AM8" s="61" t="s">
        <v>103</v>
      </c>
      <c r="AN8" s="62"/>
      <c r="AO8" s="70"/>
      <c r="AP8" s="70"/>
      <c r="AQ8" s="104" t="s">
        <v>91</v>
      </c>
      <c r="AR8" s="104"/>
      <c r="AS8" s="104" t="s">
        <v>39</v>
      </c>
      <c r="AT8" s="104"/>
      <c r="AU8" s="104" t="s">
        <v>40</v>
      </c>
      <c r="AV8" s="104"/>
      <c r="AW8" s="104" t="s">
        <v>104</v>
      </c>
      <c r="AX8" s="104"/>
      <c r="AY8" s="105" t="s">
        <v>105</v>
      </c>
      <c r="AZ8" s="106"/>
      <c r="BA8" s="107" t="s">
        <v>106</v>
      </c>
      <c r="BB8" s="107"/>
      <c r="BC8" s="108"/>
      <c r="BD8" s="108"/>
      <c r="BE8" s="108"/>
      <c r="BF8" s="108"/>
      <c r="BG8" s="108"/>
      <c r="BH8" s="108"/>
      <c r="BI8" s="108"/>
      <c r="BJ8" s="108"/>
      <c r="BK8" s="108" t="s">
        <v>107</v>
      </c>
      <c r="BL8" s="108"/>
      <c r="BM8" s="108" t="s">
        <v>108</v>
      </c>
      <c r="BN8" s="108"/>
    </row>
    <row r="9" spans="1:119" s="51" customFormat="1" ht="21.75" customHeight="1" x14ac:dyDescent="0.2">
      <c r="A9" s="136"/>
      <c r="B9" s="137"/>
      <c r="C9" s="27" t="s">
        <v>42</v>
      </c>
      <c r="D9" s="28" t="s">
        <v>43</v>
      </c>
      <c r="E9" s="27" t="s">
        <v>42</v>
      </c>
      <c r="F9" s="28" t="s">
        <v>43</v>
      </c>
      <c r="G9" s="27" t="s">
        <v>42</v>
      </c>
      <c r="H9" s="28" t="s">
        <v>43</v>
      </c>
      <c r="I9" s="27" t="s">
        <v>42</v>
      </c>
      <c r="J9" s="28" t="s">
        <v>43</v>
      </c>
      <c r="K9" s="27" t="s">
        <v>42</v>
      </c>
      <c r="L9" s="28" t="s">
        <v>43</v>
      </c>
      <c r="M9" s="27" t="s">
        <v>42</v>
      </c>
      <c r="N9" s="28" t="s">
        <v>43</v>
      </c>
      <c r="O9" s="27" t="s">
        <v>42</v>
      </c>
      <c r="P9" s="28" t="s">
        <v>43</v>
      </c>
      <c r="Q9" s="27" t="s">
        <v>42</v>
      </c>
      <c r="R9" s="28" t="s">
        <v>43</v>
      </c>
      <c r="S9" s="27" t="s">
        <v>42</v>
      </c>
      <c r="T9" s="28" t="s">
        <v>43</v>
      </c>
      <c r="U9" s="27" t="s">
        <v>42</v>
      </c>
      <c r="V9" s="28" t="s">
        <v>43</v>
      </c>
      <c r="W9" s="27" t="s">
        <v>42</v>
      </c>
      <c r="X9" s="28" t="s">
        <v>43</v>
      </c>
      <c r="Y9" s="27" t="s">
        <v>42</v>
      </c>
      <c r="Z9" s="28" t="s">
        <v>43</v>
      </c>
      <c r="AA9" s="27" t="s">
        <v>42</v>
      </c>
      <c r="AB9" s="28" t="s">
        <v>43</v>
      </c>
      <c r="AC9" s="27" t="s">
        <v>42</v>
      </c>
      <c r="AD9" s="28" t="s">
        <v>43</v>
      </c>
      <c r="AE9" s="27" t="s">
        <v>42</v>
      </c>
      <c r="AF9" s="28" t="s">
        <v>43</v>
      </c>
      <c r="AG9" s="27" t="s">
        <v>42</v>
      </c>
      <c r="AH9" s="28" t="s">
        <v>43</v>
      </c>
      <c r="AI9" s="27" t="s">
        <v>42</v>
      </c>
      <c r="AJ9" s="28" t="s">
        <v>43</v>
      </c>
      <c r="AK9" s="27" t="s">
        <v>42</v>
      </c>
      <c r="AL9" s="28" t="s">
        <v>43</v>
      </c>
      <c r="AM9" s="27" t="s">
        <v>42</v>
      </c>
      <c r="AN9" s="28" t="s">
        <v>43</v>
      </c>
      <c r="AO9" s="27" t="s">
        <v>42</v>
      </c>
      <c r="AP9" s="28" t="s">
        <v>43</v>
      </c>
      <c r="AQ9" s="27" t="s">
        <v>42</v>
      </c>
      <c r="AR9" s="28" t="s">
        <v>43</v>
      </c>
      <c r="AS9" s="27" t="s">
        <v>42</v>
      </c>
      <c r="AT9" s="28" t="s">
        <v>43</v>
      </c>
      <c r="AU9" s="27" t="s">
        <v>42</v>
      </c>
      <c r="AV9" s="28" t="s">
        <v>43</v>
      </c>
      <c r="AW9" s="27" t="s">
        <v>42</v>
      </c>
      <c r="AX9" s="28" t="s">
        <v>43</v>
      </c>
      <c r="AY9" s="27" t="s">
        <v>42</v>
      </c>
      <c r="AZ9" s="28" t="s">
        <v>43</v>
      </c>
      <c r="BA9" s="27" t="s">
        <v>42</v>
      </c>
      <c r="BB9" s="28" t="s">
        <v>43</v>
      </c>
      <c r="BC9" s="27" t="s">
        <v>42</v>
      </c>
      <c r="BD9" s="28" t="s">
        <v>43</v>
      </c>
      <c r="BE9" s="27" t="s">
        <v>42</v>
      </c>
      <c r="BF9" s="28" t="s">
        <v>43</v>
      </c>
      <c r="BG9" s="27" t="s">
        <v>42</v>
      </c>
      <c r="BH9" s="28" t="s">
        <v>43</v>
      </c>
      <c r="BI9" s="27" t="s">
        <v>42</v>
      </c>
      <c r="BJ9" s="28" t="s">
        <v>43</v>
      </c>
      <c r="BK9" s="27" t="s">
        <v>42</v>
      </c>
      <c r="BL9" s="28" t="s">
        <v>43</v>
      </c>
      <c r="BM9" s="27" t="s">
        <v>42</v>
      </c>
      <c r="BN9" s="28" t="s">
        <v>43</v>
      </c>
    </row>
    <row r="10" spans="1:119" ht="13.5" customHeight="1" x14ac:dyDescent="0.25">
      <c r="A10" s="52">
        <v>1</v>
      </c>
      <c r="B10" s="53" t="s">
        <v>45</v>
      </c>
      <c r="C10" s="37">
        <v>995123.20640000002</v>
      </c>
      <c r="D10" s="37">
        <v>489388.13150000002</v>
      </c>
      <c r="E10" s="37">
        <v>819205.86499999999</v>
      </c>
      <c r="F10" s="37">
        <v>503465.90950000001</v>
      </c>
      <c r="G10" s="37">
        <v>175917.3414</v>
      </c>
      <c r="H10" s="37">
        <v>-14077.778</v>
      </c>
      <c r="I10" s="37">
        <v>149950.565</v>
      </c>
      <c r="J10" s="37">
        <v>107332.66099999999</v>
      </c>
      <c r="K10" s="37">
        <v>0</v>
      </c>
      <c r="L10" s="37">
        <v>0</v>
      </c>
      <c r="M10" s="37">
        <v>118251.3</v>
      </c>
      <c r="N10" s="37">
        <v>71884.214500000002</v>
      </c>
      <c r="O10" s="37">
        <v>60488.7</v>
      </c>
      <c r="P10" s="37">
        <v>42724.258000000002</v>
      </c>
      <c r="Q10" s="37">
        <v>2580</v>
      </c>
      <c r="R10" s="37">
        <v>1717.56</v>
      </c>
      <c r="S10" s="37">
        <v>3717</v>
      </c>
      <c r="T10" s="37">
        <v>2446.8254999999999</v>
      </c>
      <c r="U10" s="37">
        <v>1699</v>
      </c>
      <c r="V10" s="37">
        <v>878.5</v>
      </c>
      <c r="W10" s="37">
        <v>7538.6</v>
      </c>
      <c r="X10" s="37">
        <v>3422.6329999999998</v>
      </c>
      <c r="Y10" s="37">
        <v>600</v>
      </c>
      <c r="Z10" s="37">
        <v>540</v>
      </c>
      <c r="AA10" s="37">
        <v>11358</v>
      </c>
      <c r="AB10" s="37">
        <v>2406.2060000000001</v>
      </c>
      <c r="AC10" s="37">
        <v>26226</v>
      </c>
      <c r="AD10" s="37">
        <v>15562.832</v>
      </c>
      <c r="AE10" s="37">
        <v>0</v>
      </c>
      <c r="AF10" s="37">
        <v>0</v>
      </c>
      <c r="AG10" s="37">
        <v>490132</v>
      </c>
      <c r="AH10" s="37">
        <v>309867.45199999999</v>
      </c>
      <c r="AI10" s="37">
        <v>490132</v>
      </c>
      <c r="AJ10" s="37">
        <v>309867.45199999999</v>
      </c>
      <c r="AK10" s="37">
        <v>11610</v>
      </c>
      <c r="AL10" s="37">
        <v>1891.1120000000001</v>
      </c>
      <c r="AM10" s="37">
        <v>0</v>
      </c>
      <c r="AN10" s="37">
        <v>0</v>
      </c>
      <c r="AO10" s="37">
        <v>10480</v>
      </c>
      <c r="AP10" s="37">
        <v>8334</v>
      </c>
      <c r="AQ10" s="37">
        <v>38782</v>
      </c>
      <c r="AR10" s="37">
        <v>4156.47</v>
      </c>
      <c r="AS10" s="37">
        <v>38782</v>
      </c>
      <c r="AT10" s="37">
        <v>4156.47</v>
      </c>
      <c r="AU10" s="37">
        <v>0</v>
      </c>
      <c r="AV10" s="37">
        <v>0</v>
      </c>
      <c r="AW10" s="37">
        <v>32782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210117.3414</v>
      </c>
      <c r="BD10" s="37">
        <v>58421.841999999997</v>
      </c>
      <c r="BE10" s="37">
        <v>15800</v>
      </c>
      <c r="BF10" s="37">
        <v>486</v>
      </c>
      <c r="BG10" s="37">
        <v>0</v>
      </c>
      <c r="BH10" s="37">
        <v>0</v>
      </c>
      <c r="BI10" s="37">
        <v>-1000</v>
      </c>
      <c r="BJ10" s="37">
        <v>-1022.55</v>
      </c>
      <c r="BK10" s="37">
        <v>-49000</v>
      </c>
      <c r="BL10" s="37">
        <v>-71963.070000000007</v>
      </c>
      <c r="BM10" s="54">
        <v>0</v>
      </c>
      <c r="BN10" s="54">
        <v>0</v>
      </c>
    </row>
    <row r="11" spans="1:119" ht="13.5" customHeight="1" x14ac:dyDescent="0.25">
      <c r="A11" s="52">
        <v>2</v>
      </c>
      <c r="B11" s="53" t="s">
        <v>46</v>
      </c>
      <c r="C11" s="37">
        <v>1024049.8795</v>
      </c>
      <c r="D11" s="37">
        <v>657303.63089999999</v>
      </c>
      <c r="E11" s="37">
        <v>882839.85</v>
      </c>
      <c r="F11" s="37">
        <v>600704.07720000006</v>
      </c>
      <c r="G11" s="37">
        <v>141210.0295</v>
      </c>
      <c r="H11" s="37">
        <v>56599.553699999997</v>
      </c>
      <c r="I11" s="37">
        <v>251211.99400000001</v>
      </c>
      <c r="J11" s="37">
        <v>159359.568</v>
      </c>
      <c r="K11" s="37">
        <v>0</v>
      </c>
      <c r="L11" s="37">
        <v>0</v>
      </c>
      <c r="M11" s="37">
        <v>118342.12699999999</v>
      </c>
      <c r="N11" s="37">
        <v>72871.517200000002</v>
      </c>
      <c r="O11" s="37">
        <v>40051.65</v>
      </c>
      <c r="P11" s="37">
        <v>25543.673299999999</v>
      </c>
      <c r="Q11" s="37">
        <v>120</v>
      </c>
      <c r="R11" s="37">
        <v>60.34</v>
      </c>
      <c r="S11" s="37">
        <v>4550</v>
      </c>
      <c r="T11" s="37">
        <v>2449.1914999999999</v>
      </c>
      <c r="U11" s="37">
        <v>2276</v>
      </c>
      <c r="V11" s="37">
        <v>1367</v>
      </c>
      <c r="W11" s="37">
        <v>17966.190999999999</v>
      </c>
      <c r="X11" s="37">
        <v>12609.954</v>
      </c>
      <c r="Y11" s="37">
        <v>13112.891</v>
      </c>
      <c r="Z11" s="37">
        <v>11126.114</v>
      </c>
      <c r="AA11" s="37">
        <v>3941.78</v>
      </c>
      <c r="AB11" s="37">
        <v>1552.347</v>
      </c>
      <c r="AC11" s="37">
        <v>43263.006000000001</v>
      </c>
      <c r="AD11" s="37">
        <v>25128.0834</v>
      </c>
      <c r="AE11" s="37">
        <v>0</v>
      </c>
      <c r="AF11" s="37">
        <v>0</v>
      </c>
      <c r="AG11" s="37">
        <v>471385.9</v>
      </c>
      <c r="AH11" s="37">
        <v>330047.679</v>
      </c>
      <c r="AI11" s="37">
        <v>471385.9</v>
      </c>
      <c r="AJ11" s="37">
        <v>330047.679</v>
      </c>
      <c r="AK11" s="37">
        <v>35549.828999999998</v>
      </c>
      <c r="AL11" s="37">
        <v>35549.828999999998</v>
      </c>
      <c r="AM11" s="37">
        <v>843.33500000000004</v>
      </c>
      <c r="AN11" s="37">
        <v>843.33500000000004</v>
      </c>
      <c r="AO11" s="37">
        <v>6000</v>
      </c>
      <c r="AP11" s="37">
        <v>2690</v>
      </c>
      <c r="AQ11" s="37">
        <v>350</v>
      </c>
      <c r="AR11" s="37">
        <v>185.48400000000001</v>
      </c>
      <c r="AS11" s="37">
        <v>350</v>
      </c>
      <c r="AT11" s="37">
        <v>185.48400000000001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83377.353000000003</v>
      </c>
      <c r="BD11" s="37">
        <v>26402.888999999999</v>
      </c>
      <c r="BE11" s="37">
        <v>55832.676500000001</v>
      </c>
      <c r="BF11" s="37">
        <v>34927.093699999998</v>
      </c>
      <c r="BG11" s="37">
        <v>2000</v>
      </c>
      <c r="BH11" s="37">
        <v>0</v>
      </c>
      <c r="BI11" s="37">
        <v>0</v>
      </c>
      <c r="BJ11" s="37">
        <v>-969.29600000000005</v>
      </c>
      <c r="BK11" s="37">
        <v>0</v>
      </c>
      <c r="BL11" s="37">
        <v>-3761.1329999999998</v>
      </c>
      <c r="BM11" s="54">
        <v>0</v>
      </c>
      <c r="BN11" s="54">
        <v>0</v>
      </c>
      <c r="BO11" s="57" t="s">
        <v>44</v>
      </c>
      <c r="BP11" s="57" t="s">
        <v>44</v>
      </c>
      <c r="BQ11" s="57" t="s">
        <v>44</v>
      </c>
      <c r="BR11" s="57" t="s">
        <v>44</v>
      </c>
      <c r="BS11" s="57" t="s">
        <v>44</v>
      </c>
      <c r="BT11" s="57" t="s">
        <v>44</v>
      </c>
      <c r="BU11" s="57" t="s">
        <v>44</v>
      </c>
      <c r="BV11" s="57" t="s">
        <v>44</v>
      </c>
      <c r="BW11" s="57" t="s">
        <v>44</v>
      </c>
      <c r="BX11" s="57" t="s">
        <v>44</v>
      </c>
      <c r="BY11" s="57" t="s">
        <v>44</v>
      </c>
      <c r="BZ11" s="57" t="s">
        <v>44</v>
      </c>
      <c r="CA11" s="57" t="s">
        <v>44</v>
      </c>
      <c r="CB11" s="57" t="s">
        <v>44</v>
      </c>
      <c r="CC11" s="57" t="s">
        <v>44</v>
      </c>
      <c r="CD11" s="57" t="s">
        <v>44</v>
      </c>
      <c r="CE11" s="57" t="s">
        <v>44</v>
      </c>
      <c r="CF11" s="57" t="s">
        <v>44</v>
      </c>
      <c r="CG11" s="57" t="s">
        <v>44</v>
      </c>
      <c r="CH11" s="57" t="s">
        <v>44</v>
      </c>
      <c r="CI11" s="57" t="s">
        <v>44</v>
      </c>
      <c r="CJ11" s="57" t="s">
        <v>44</v>
      </c>
      <c r="CK11" s="57" t="s">
        <v>44</v>
      </c>
      <c r="CL11" s="57" t="s">
        <v>44</v>
      </c>
      <c r="CM11" s="57" t="s">
        <v>44</v>
      </c>
      <c r="CN11" s="57" t="s">
        <v>44</v>
      </c>
      <c r="CO11" s="57" t="s">
        <v>44</v>
      </c>
      <c r="CP11" s="57" t="s">
        <v>44</v>
      </c>
      <c r="CQ11" s="57" t="s">
        <v>44</v>
      </c>
      <c r="CR11" s="57" t="s">
        <v>44</v>
      </c>
      <c r="CS11" s="57" t="s">
        <v>44</v>
      </c>
      <c r="CT11" s="57" t="s">
        <v>44</v>
      </c>
      <c r="CU11" s="57" t="s">
        <v>44</v>
      </c>
      <c r="CV11" s="57" t="s">
        <v>44</v>
      </c>
      <c r="CW11" s="57" t="s">
        <v>44</v>
      </c>
      <c r="CX11" s="57" t="s">
        <v>44</v>
      </c>
      <c r="CY11" s="57" t="s">
        <v>44</v>
      </c>
      <c r="CZ11" s="57" t="s">
        <v>44</v>
      </c>
      <c r="DA11" s="57" t="s">
        <v>44</v>
      </c>
      <c r="DB11" s="57" t="s">
        <v>44</v>
      </c>
      <c r="DC11" s="57" t="s">
        <v>44</v>
      </c>
      <c r="DD11" s="57" t="s">
        <v>44</v>
      </c>
      <c r="DE11" s="57" t="s">
        <v>44</v>
      </c>
      <c r="DF11" s="57" t="s">
        <v>44</v>
      </c>
      <c r="DG11" s="57" t="s">
        <v>44</v>
      </c>
      <c r="DH11" s="57" t="s">
        <v>44</v>
      </c>
      <c r="DI11" s="57" t="s">
        <v>44</v>
      </c>
      <c r="DJ11" s="57" t="s">
        <v>44</v>
      </c>
      <c r="DK11" s="57" t="s">
        <v>44</v>
      </c>
      <c r="DL11" s="57" t="s">
        <v>44</v>
      </c>
      <c r="DM11" s="57" t="s">
        <v>44</v>
      </c>
      <c r="DN11" s="57" t="s">
        <v>44</v>
      </c>
      <c r="DO11" s="57" t="s">
        <v>44</v>
      </c>
    </row>
    <row r="12" spans="1:119" ht="13.5" customHeight="1" x14ac:dyDescent="0.25">
      <c r="A12" s="52">
        <v>3</v>
      </c>
      <c r="B12" s="58" t="s">
        <v>47</v>
      </c>
      <c r="C12" s="37">
        <v>544214.69920000003</v>
      </c>
      <c r="D12" s="37">
        <v>321529.34220000001</v>
      </c>
      <c r="E12" s="37">
        <v>475907.15</v>
      </c>
      <c r="F12" s="37">
        <v>316845.89600000001</v>
      </c>
      <c r="G12" s="37">
        <v>68307.549199999994</v>
      </c>
      <c r="H12" s="37">
        <v>4683.4462000000003</v>
      </c>
      <c r="I12" s="37">
        <v>189186.5</v>
      </c>
      <c r="J12" s="37">
        <v>133187.75700000001</v>
      </c>
      <c r="K12" s="37">
        <v>0</v>
      </c>
      <c r="L12" s="37">
        <v>0</v>
      </c>
      <c r="M12" s="37">
        <v>84191.65</v>
      </c>
      <c r="N12" s="37">
        <v>49138.178999999996</v>
      </c>
      <c r="O12" s="37">
        <v>15438.75</v>
      </c>
      <c r="P12" s="37">
        <v>11457.7796</v>
      </c>
      <c r="Q12" s="37">
        <v>922</v>
      </c>
      <c r="R12" s="37">
        <v>336.24119999999999</v>
      </c>
      <c r="S12" s="37">
        <v>3297</v>
      </c>
      <c r="T12" s="37">
        <v>1856.8873000000001</v>
      </c>
      <c r="U12" s="37">
        <v>2590</v>
      </c>
      <c r="V12" s="37">
        <v>832</v>
      </c>
      <c r="W12" s="37">
        <v>12722.4</v>
      </c>
      <c r="X12" s="37">
        <v>7437.232</v>
      </c>
      <c r="Y12" s="37">
        <v>8370</v>
      </c>
      <c r="Z12" s="37">
        <v>5477.482</v>
      </c>
      <c r="AA12" s="37">
        <v>6200</v>
      </c>
      <c r="AB12" s="37">
        <v>2987.9</v>
      </c>
      <c r="AC12" s="37">
        <v>39346</v>
      </c>
      <c r="AD12" s="37">
        <v>22874.211899999998</v>
      </c>
      <c r="AE12" s="37">
        <v>0</v>
      </c>
      <c r="AF12" s="37">
        <v>0</v>
      </c>
      <c r="AG12" s="37">
        <v>173962.3</v>
      </c>
      <c r="AH12" s="37">
        <v>113503.211</v>
      </c>
      <c r="AI12" s="37">
        <v>173962.3</v>
      </c>
      <c r="AJ12" s="37">
        <v>113503.211</v>
      </c>
      <c r="AK12" s="37">
        <v>12730</v>
      </c>
      <c r="AL12" s="37">
        <v>11430</v>
      </c>
      <c r="AM12" s="37">
        <v>1630</v>
      </c>
      <c r="AN12" s="37">
        <v>330</v>
      </c>
      <c r="AO12" s="37">
        <v>12800</v>
      </c>
      <c r="AP12" s="37">
        <v>8735</v>
      </c>
      <c r="AQ12" s="37">
        <v>3792.8072000000002</v>
      </c>
      <c r="AR12" s="37">
        <v>851.74900000000002</v>
      </c>
      <c r="AS12" s="37">
        <v>3036.7</v>
      </c>
      <c r="AT12" s="37">
        <v>851.74900000000002</v>
      </c>
      <c r="AU12" s="37">
        <v>756.10720000000003</v>
      </c>
      <c r="AV12" s="37">
        <v>0</v>
      </c>
      <c r="AW12" s="37">
        <v>186.7</v>
      </c>
      <c r="AX12" s="37">
        <v>0</v>
      </c>
      <c r="AY12" s="37">
        <v>756.10720000000003</v>
      </c>
      <c r="AZ12" s="37">
        <v>0</v>
      </c>
      <c r="BA12" s="37">
        <v>0</v>
      </c>
      <c r="BB12" s="37">
        <v>0</v>
      </c>
      <c r="BC12" s="37">
        <v>66312.441999999995</v>
      </c>
      <c r="BD12" s="37">
        <v>6384.3302000000003</v>
      </c>
      <c r="BE12" s="37">
        <v>10347.89</v>
      </c>
      <c r="BF12" s="37">
        <v>7996.116</v>
      </c>
      <c r="BG12" s="37">
        <v>0</v>
      </c>
      <c r="BH12" s="37">
        <v>0</v>
      </c>
      <c r="BI12" s="37">
        <v>-1386.35</v>
      </c>
      <c r="BJ12" s="37">
        <v>-1728.64</v>
      </c>
      <c r="BK12" s="37">
        <v>-7722.54</v>
      </c>
      <c r="BL12" s="37">
        <v>-7968.36</v>
      </c>
      <c r="BM12" s="54">
        <v>0</v>
      </c>
      <c r="BN12" s="54">
        <v>0</v>
      </c>
    </row>
    <row r="13" spans="1:119" ht="13.5" customHeight="1" x14ac:dyDescent="0.25">
      <c r="A13" s="52">
        <v>4</v>
      </c>
      <c r="B13" s="58" t="s">
        <v>48</v>
      </c>
      <c r="C13" s="37">
        <v>365635.87079999998</v>
      </c>
      <c r="D13" s="37">
        <v>172437.88149999999</v>
      </c>
      <c r="E13" s="37">
        <v>265622</v>
      </c>
      <c r="F13" s="37">
        <v>167201.09940000001</v>
      </c>
      <c r="G13" s="37">
        <v>100013.8708</v>
      </c>
      <c r="H13" s="37">
        <v>5236.7821000000004</v>
      </c>
      <c r="I13" s="37">
        <v>95594.6</v>
      </c>
      <c r="J13" s="37">
        <v>60189.428999999996</v>
      </c>
      <c r="K13" s="37">
        <v>0</v>
      </c>
      <c r="L13" s="37">
        <v>0</v>
      </c>
      <c r="M13" s="37">
        <v>55688</v>
      </c>
      <c r="N13" s="37">
        <v>34703.670400000003</v>
      </c>
      <c r="O13" s="37">
        <v>7950</v>
      </c>
      <c r="P13" s="37">
        <v>4947.2879000000003</v>
      </c>
      <c r="Q13" s="37">
        <v>7150</v>
      </c>
      <c r="R13" s="37">
        <v>5181.8936000000003</v>
      </c>
      <c r="S13" s="37">
        <v>1250</v>
      </c>
      <c r="T13" s="37">
        <v>850.08489999999995</v>
      </c>
      <c r="U13" s="37">
        <v>1700</v>
      </c>
      <c r="V13" s="37">
        <v>749.5</v>
      </c>
      <c r="W13" s="37">
        <v>4185</v>
      </c>
      <c r="X13" s="37">
        <v>3089.6215000000002</v>
      </c>
      <c r="Y13" s="37">
        <v>1000</v>
      </c>
      <c r="Z13" s="37">
        <v>1000</v>
      </c>
      <c r="AA13" s="37">
        <v>200</v>
      </c>
      <c r="AB13" s="37">
        <v>116</v>
      </c>
      <c r="AC13" s="37">
        <v>18723</v>
      </c>
      <c r="AD13" s="37">
        <v>12536.048500000001</v>
      </c>
      <c r="AE13" s="37">
        <v>0</v>
      </c>
      <c r="AF13" s="37">
        <v>0</v>
      </c>
      <c r="AG13" s="37">
        <v>86860</v>
      </c>
      <c r="AH13" s="37">
        <v>57862.86</v>
      </c>
      <c r="AI13" s="37">
        <v>86860</v>
      </c>
      <c r="AJ13" s="37">
        <v>57862.86</v>
      </c>
      <c r="AK13" s="37">
        <v>13000</v>
      </c>
      <c r="AL13" s="37">
        <v>10925</v>
      </c>
      <c r="AM13" s="37">
        <v>0</v>
      </c>
      <c r="AN13" s="37">
        <v>0</v>
      </c>
      <c r="AO13" s="37">
        <v>7000</v>
      </c>
      <c r="AP13" s="37">
        <v>3200</v>
      </c>
      <c r="AQ13" s="37">
        <v>7479.4</v>
      </c>
      <c r="AR13" s="37">
        <v>320.14</v>
      </c>
      <c r="AS13" s="37">
        <v>7479.4</v>
      </c>
      <c r="AT13" s="37">
        <v>320.14</v>
      </c>
      <c r="AU13" s="37">
        <v>0</v>
      </c>
      <c r="AV13" s="37">
        <v>0</v>
      </c>
      <c r="AW13" s="37">
        <v>5579.4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74201</v>
      </c>
      <c r="BD13" s="37">
        <v>11399.4781</v>
      </c>
      <c r="BE13" s="37">
        <v>25172.870800000001</v>
      </c>
      <c r="BF13" s="37">
        <v>5827.7939999999999</v>
      </c>
      <c r="BG13" s="37">
        <v>640</v>
      </c>
      <c r="BH13" s="37">
        <v>550</v>
      </c>
      <c r="BI13" s="37">
        <v>0</v>
      </c>
      <c r="BJ13" s="37">
        <v>-4004.105</v>
      </c>
      <c r="BK13" s="37">
        <v>0</v>
      </c>
      <c r="BL13" s="37">
        <v>-8536.3850000000002</v>
      </c>
      <c r="BM13" s="54">
        <v>0</v>
      </c>
      <c r="BN13" s="54">
        <v>0</v>
      </c>
    </row>
    <row r="14" spans="1:119" ht="13.5" customHeight="1" x14ac:dyDescent="0.25">
      <c r="A14" s="52">
        <v>5</v>
      </c>
      <c r="B14" s="58" t="s">
        <v>49</v>
      </c>
      <c r="C14" s="37">
        <v>162139.95569999999</v>
      </c>
      <c r="D14" s="37">
        <v>108635.8204</v>
      </c>
      <c r="E14" s="37">
        <v>161606.1</v>
      </c>
      <c r="F14" s="37">
        <v>109461.274</v>
      </c>
      <c r="G14" s="37">
        <v>533.85569999999996</v>
      </c>
      <c r="H14" s="37">
        <v>-825.45360000000005</v>
      </c>
      <c r="I14" s="37">
        <v>37000</v>
      </c>
      <c r="J14" s="37">
        <v>27220.760999999999</v>
      </c>
      <c r="K14" s="37">
        <v>0</v>
      </c>
      <c r="L14" s="37">
        <v>0</v>
      </c>
      <c r="M14" s="37">
        <v>22490</v>
      </c>
      <c r="N14" s="37">
        <v>14302.395</v>
      </c>
      <c r="O14" s="37">
        <v>7550</v>
      </c>
      <c r="P14" s="37">
        <v>5671.9849999999997</v>
      </c>
      <c r="Q14" s="37">
        <v>0</v>
      </c>
      <c r="R14" s="37">
        <v>0</v>
      </c>
      <c r="S14" s="37">
        <v>800</v>
      </c>
      <c r="T14" s="37">
        <v>568.66999999999996</v>
      </c>
      <c r="U14" s="37">
        <v>300</v>
      </c>
      <c r="V14" s="37">
        <v>13</v>
      </c>
      <c r="W14" s="37">
        <v>3720</v>
      </c>
      <c r="X14" s="37">
        <v>1354.5</v>
      </c>
      <c r="Y14" s="37">
        <v>2350</v>
      </c>
      <c r="Z14" s="37">
        <v>360</v>
      </c>
      <c r="AA14" s="37">
        <v>500</v>
      </c>
      <c r="AB14" s="37">
        <v>463.1</v>
      </c>
      <c r="AC14" s="37">
        <v>8160</v>
      </c>
      <c r="AD14" s="37">
        <v>5854.8450000000003</v>
      </c>
      <c r="AE14" s="37">
        <v>0</v>
      </c>
      <c r="AF14" s="37">
        <v>0</v>
      </c>
      <c r="AG14" s="37">
        <v>95386.1</v>
      </c>
      <c r="AH14" s="37">
        <v>65850.957999999999</v>
      </c>
      <c r="AI14" s="37">
        <v>95386.1</v>
      </c>
      <c r="AJ14" s="37">
        <v>65850.957999999999</v>
      </c>
      <c r="AK14" s="37">
        <v>2510</v>
      </c>
      <c r="AL14" s="37">
        <v>1000</v>
      </c>
      <c r="AM14" s="37">
        <v>0</v>
      </c>
      <c r="AN14" s="37">
        <v>0</v>
      </c>
      <c r="AO14" s="37">
        <v>1800</v>
      </c>
      <c r="AP14" s="37">
        <v>925</v>
      </c>
      <c r="AQ14" s="37">
        <v>2420</v>
      </c>
      <c r="AR14" s="37">
        <v>162.16</v>
      </c>
      <c r="AS14" s="37">
        <v>2420</v>
      </c>
      <c r="AT14" s="37">
        <v>162.16</v>
      </c>
      <c r="AU14" s="37">
        <v>0</v>
      </c>
      <c r="AV14" s="37">
        <v>0</v>
      </c>
      <c r="AW14" s="37">
        <v>2000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1880</v>
      </c>
      <c r="BF14" s="37">
        <v>1528</v>
      </c>
      <c r="BG14" s="37">
        <v>0</v>
      </c>
      <c r="BH14" s="37">
        <v>0</v>
      </c>
      <c r="BI14" s="37">
        <v>-346.14429999999999</v>
      </c>
      <c r="BJ14" s="37">
        <v>-337.27</v>
      </c>
      <c r="BK14" s="37">
        <v>-1000</v>
      </c>
      <c r="BL14" s="37">
        <v>-2016.1836000000001</v>
      </c>
      <c r="BM14" s="54">
        <v>0</v>
      </c>
      <c r="BN14" s="54">
        <v>0</v>
      </c>
    </row>
    <row r="15" spans="1:119" ht="13.5" customHeight="1" x14ac:dyDescent="0.25">
      <c r="A15" s="52">
        <v>6</v>
      </c>
      <c r="B15" s="58" t="s">
        <v>50</v>
      </c>
      <c r="C15" s="37">
        <v>694529.89179999998</v>
      </c>
      <c r="D15" s="37">
        <v>434191.93939999997</v>
      </c>
      <c r="E15" s="37">
        <v>603053.11140000005</v>
      </c>
      <c r="F15" s="37">
        <v>428291.10840000003</v>
      </c>
      <c r="G15" s="37">
        <v>91476.780400000003</v>
      </c>
      <c r="H15" s="37">
        <v>5900.8310000000001</v>
      </c>
      <c r="I15" s="37">
        <v>184872.731</v>
      </c>
      <c r="J15" s="37">
        <v>135031.13380000001</v>
      </c>
      <c r="K15" s="37">
        <v>0</v>
      </c>
      <c r="L15" s="37">
        <v>0</v>
      </c>
      <c r="M15" s="37">
        <v>122282.7314</v>
      </c>
      <c r="N15" s="37">
        <v>81775.584600000002</v>
      </c>
      <c r="O15" s="37">
        <v>21722.5314</v>
      </c>
      <c r="P15" s="37">
        <v>16505.8606</v>
      </c>
      <c r="Q15" s="37">
        <v>2500</v>
      </c>
      <c r="R15" s="37">
        <v>1636.9724000000001</v>
      </c>
      <c r="S15" s="37">
        <v>1660</v>
      </c>
      <c r="T15" s="37">
        <v>1030.4401</v>
      </c>
      <c r="U15" s="37">
        <v>1130</v>
      </c>
      <c r="V15" s="37">
        <v>593</v>
      </c>
      <c r="W15" s="37">
        <v>16847</v>
      </c>
      <c r="X15" s="37">
        <v>14063.6348</v>
      </c>
      <c r="Y15" s="37">
        <v>10607</v>
      </c>
      <c r="Z15" s="37">
        <v>9645.2327999999998</v>
      </c>
      <c r="AA15" s="37">
        <v>15640</v>
      </c>
      <c r="AB15" s="37">
        <v>8858.9860000000008</v>
      </c>
      <c r="AC15" s="37">
        <v>56484.2</v>
      </c>
      <c r="AD15" s="37">
        <v>33942.545700000002</v>
      </c>
      <c r="AE15" s="37">
        <v>0</v>
      </c>
      <c r="AF15" s="37">
        <v>0</v>
      </c>
      <c r="AG15" s="37">
        <v>265072</v>
      </c>
      <c r="AH15" s="37">
        <v>190438.67</v>
      </c>
      <c r="AI15" s="37">
        <v>265072</v>
      </c>
      <c r="AJ15" s="37">
        <v>190438.67</v>
      </c>
      <c r="AK15" s="37">
        <v>15272.049000000001</v>
      </c>
      <c r="AL15" s="37">
        <v>10053.244000000001</v>
      </c>
      <c r="AM15" s="37">
        <v>0</v>
      </c>
      <c r="AN15" s="37">
        <v>0</v>
      </c>
      <c r="AO15" s="37">
        <v>13000</v>
      </c>
      <c r="AP15" s="37">
        <v>10095</v>
      </c>
      <c r="AQ15" s="37">
        <v>2553.6</v>
      </c>
      <c r="AR15" s="37">
        <v>897.476</v>
      </c>
      <c r="AS15" s="37">
        <v>2553.6</v>
      </c>
      <c r="AT15" s="37">
        <v>897.476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79603.280400000003</v>
      </c>
      <c r="BD15" s="37">
        <v>25633.11</v>
      </c>
      <c r="BE15" s="37">
        <v>11873.5</v>
      </c>
      <c r="BF15" s="37">
        <v>10566.1</v>
      </c>
      <c r="BG15" s="37">
        <v>0</v>
      </c>
      <c r="BH15" s="37">
        <v>0</v>
      </c>
      <c r="BI15" s="37">
        <v>0</v>
      </c>
      <c r="BJ15" s="37">
        <v>-12450.392</v>
      </c>
      <c r="BK15" s="37">
        <v>0</v>
      </c>
      <c r="BL15" s="37">
        <v>-17847.987000000001</v>
      </c>
      <c r="BM15" s="54">
        <v>0</v>
      </c>
      <c r="BN15" s="54">
        <v>0</v>
      </c>
    </row>
    <row r="16" spans="1:119" ht="13.5" customHeight="1" x14ac:dyDescent="0.25">
      <c r="A16" s="52">
        <v>7</v>
      </c>
      <c r="B16" s="58" t="s">
        <v>51</v>
      </c>
      <c r="C16" s="37">
        <v>81669.066999999995</v>
      </c>
      <c r="D16" s="37">
        <v>58820.634700000002</v>
      </c>
      <c r="E16" s="37">
        <v>72742.100000000006</v>
      </c>
      <c r="F16" s="37">
        <v>50385.534699999997</v>
      </c>
      <c r="G16" s="37">
        <v>8926.9670000000006</v>
      </c>
      <c r="H16" s="37">
        <v>8435.1</v>
      </c>
      <c r="I16" s="37">
        <v>16015</v>
      </c>
      <c r="J16" s="37">
        <v>10922.066000000001</v>
      </c>
      <c r="K16" s="37">
        <v>0</v>
      </c>
      <c r="L16" s="37">
        <v>0</v>
      </c>
      <c r="M16" s="37">
        <v>5409</v>
      </c>
      <c r="N16" s="37">
        <v>3248.8795</v>
      </c>
      <c r="O16" s="37">
        <v>662</v>
      </c>
      <c r="P16" s="37">
        <v>576.42160000000001</v>
      </c>
      <c r="Q16" s="37">
        <v>0</v>
      </c>
      <c r="R16" s="37">
        <v>0</v>
      </c>
      <c r="S16" s="37">
        <v>30</v>
      </c>
      <c r="T16" s="37">
        <v>24.6</v>
      </c>
      <c r="U16" s="37">
        <v>200</v>
      </c>
      <c r="V16" s="37">
        <v>7.2</v>
      </c>
      <c r="W16" s="37">
        <v>620</v>
      </c>
      <c r="X16" s="37">
        <v>222.1</v>
      </c>
      <c r="Y16" s="37">
        <v>0</v>
      </c>
      <c r="Z16" s="37">
        <v>0</v>
      </c>
      <c r="AA16" s="37">
        <v>550</v>
      </c>
      <c r="AB16" s="37">
        <v>41</v>
      </c>
      <c r="AC16" s="37">
        <v>3187</v>
      </c>
      <c r="AD16" s="37">
        <v>2250.0578999999998</v>
      </c>
      <c r="AE16" s="37">
        <v>0</v>
      </c>
      <c r="AF16" s="37">
        <v>0</v>
      </c>
      <c r="AG16" s="37">
        <v>44340</v>
      </c>
      <c r="AH16" s="37">
        <v>31231</v>
      </c>
      <c r="AI16" s="37">
        <v>44340</v>
      </c>
      <c r="AJ16" s="37">
        <v>31231</v>
      </c>
      <c r="AK16" s="37">
        <v>0</v>
      </c>
      <c r="AL16" s="37">
        <v>0</v>
      </c>
      <c r="AM16" s="37">
        <v>0</v>
      </c>
      <c r="AN16" s="37">
        <v>0</v>
      </c>
      <c r="AO16" s="37">
        <v>4520</v>
      </c>
      <c r="AP16" s="37">
        <v>3140</v>
      </c>
      <c r="AQ16" s="37">
        <v>2458.1</v>
      </c>
      <c r="AR16" s="37">
        <v>1843.5891999999999</v>
      </c>
      <c r="AS16" s="37">
        <v>2458.1</v>
      </c>
      <c r="AT16" s="37">
        <v>1843.5891999999999</v>
      </c>
      <c r="AU16" s="37">
        <v>0</v>
      </c>
      <c r="AV16" s="37">
        <v>0</v>
      </c>
      <c r="AW16" s="37">
        <v>2269.6999999999998</v>
      </c>
      <c r="AX16" s="37">
        <v>1721.2532000000001</v>
      </c>
      <c r="AY16" s="37">
        <v>0</v>
      </c>
      <c r="AZ16" s="37">
        <v>0</v>
      </c>
      <c r="BA16" s="37">
        <v>0</v>
      </c>
      <c r="BB16" s="37">
        <v>0</v>
      </c>
      <c r="BC16" s="37">
        <v>7898.9669999999996</v>
      </c>
      <c r="BD16" s="37">
        <v>7420</v>
      </c>
      <c r="BE16" s="37">
        <v>1028</v>
      </c>
      <c r="BF16" s="37">
        <v>1028</v>
      </c>
      <c r="BG16" s="37">
        <v>0</v>
      </c>
      <c r="BH16" s="37">
        <v>0</v>
      </c>
      <c r="BI16" s="37">
        <v>0</v>
      </c>
      <c r="BJ16" s="37">
        <v>-12.9</v>
      </c>
      <c r="BK16" s="37">
        <v>0</v>
      </c>
      <c r="BL16" s="37">
        <v>0</v>
      </c>
      <c r="BM16" s="54">
        <v>0</v>
      </c>
      <c r="BN16" s="54">
        <v>0</v>
      </c>
    </row>
    <row r="17" spans="1:119" ht="13.5" customHeight="1" x14ac:dyDescent="0.25">
      <c r="A17" s="52">
        <v>8</v>
      </c>
      <c r="B17" s="58" t="s">
        <v>52</v>
      </c>
      <c r="C17" s="37">
        <v>23612.9755</v>
      </c>
      <c r="D17" s="37">
        <v>20757.739399999999</v>
      </c>
      <c r="E17" s="37">
        <v>23570.720000000001</v>
      </c>
      <c r="F17" s="37">
        <v>20715.6394</v>
      </c>
      <c r="G17" s="37">
        <v>42.255499999999998</v>
      </c>
      <c r="H17" s="37">
        <v>42.1</v>
      </c>
      <c r="I17" s="37">
        <v>10651.3</v>
      </c>
      <c r="J17" s="37">
        <v>8959.2860000000001</v>
      </c>
      <c r="K17" s="37">
        <v>0</v>
      </c>
      <c r="L17" s="37">
        <v>0</v>
      </c>
      <c r="M17" s="37">
        <v>1461.4</v>
      </c>
      <c r="N17" s="37">
        <v>929.43340000000001</v>
      </c>
      <c r="O17" s="37">
        <v>750</v>
      </c>
      <c r="P17" s="37">
        <v>629.43340000000001</v>
      </c>
      <c r="Q17" s="37">
        <v>100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170.4</v>
      </c>
      <c r="X17" s="37">
        <v>0</v>
      </c>
      <c r="Y17" s="37">
        <v>170.4</v>
      </c>
      <c r="Z17" s="37">
        <v>0</v>
      </c>
      <c r="AA17" s="37">
        <v>41</v>
      </c>
      <c r="AB17" s="37">
        <v>0</v>
      </c>
      <c r="AC17" s="37">
        <v>400</v>
      </c>
      <c r="AD17" s="37">
        <v>300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10303.42</v>
      </c>
      <c r="AL17" s="37">
        <v>10303.42</v>
      </c>
      <c r="AM17" s="37">
        <v>0</v>
      </c>
      <c r="AN17" s="37">
        <v>0</v>
      </c>
      <c r="AO17" s="37">
        <v>447.6</v>
      </c>
      <c r="AP17" s="37">
        <v>235</v>
      </c>
      <c r="AQ17" s="37">
        <v>707</v>
      </c>
      <c r="AR17" s="37">
        <v>288.5</v>
      </c>
      <c r="AS17" s="37">
        <v>707</v>
      </c>
      <c r="AT17" s="37">
        <v>288.5</v>
      </c>
      <c r="AU17" s="37">
        <v>0</v>
      </c>
      <c r="AV17" s="37">
        <v>0</v>
      </c>
      <c r="AW17" s="37">
        <v>589</v>
      </c>
      <c r="AX17" s="37">
        <v>200</v>
      </c>
      <c r="AY17" s="37">
        <v>0</v>
      </c>
      <c r="AZ17" s="37">
        <v>0</v>
      </c>
      <c r="BA17" s="37">
        <v>0</v>
      </c>
      <c r="BB17" s="37">
        <v>0</v>
      </c>
      <c r="BC17" s="37">
        <v>422.15550000000002</v>
      </c>
      <c r="BD17" s="37">
        <v>422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-379.9</v>
      </c>
      <c r="BL17" s="37">
        <v>-379.9</v>
      </c>
      <c r="BM17" s="54">
        <v>0</v>
      </c>
      <c r="BN17" s="54">
        <v>0</v>
      </c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</row>
    <row r="18" spans="1:119" ht="13.5" customHeight="1" x14ac:dyDescent="0.25">
      <c r="A18" s="52">
        <v>9</v>
      </c>
      <c r="B18" s="58" t="s">
        <v>53</v>
      </c>
      <c r="C18" s="37">
        <v>5028.0519999999997</v>
      </c>
      <c r="D18" s="37">
        <v>3167.683</v>
      </c>
      <c r="E18" s="37">
        <v>4776</v>
      </c>
      <c r="F18" s="37">
        <v>3441.0830000000001</v>
      </c>
      <c r="G18" s="37">
        <v>252.05199999999999</v>
      </c>
      <c r="H18" s="37">
        <v>-273.39999999999998</v>
      </c>
      <c r="I18" s="37">
        <v>4598</v>
      </c>
      <c r="J18" s="37">
        <v>3368.4830000000002</v>
      </c>
      <c r="K18" s="37">
        <v>0</v>
      </c>
      <c r="L18" s="37">
        <v>0</v>
      </c>
      <c r="M18" s="37">
        <v>115</v>
      </c>
      <c r="N18" s="37">
        <v>31.8</v>
      </c>
      <c r="O18" s="37">
        <v>25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35</v>
      </c>
      <c r="V18" s="37">
        <v>22.8</v>
      </c>
      <c r="W18" s="37">
        <v>40</v>
      </c>
      <c r="X18" s="37">
        <v>0</v>
      </c>
      <c r="Y18" s="37">
        <v>40</v>
      </c>
      <c r="Z18" s="37">
        <v>0</v>
      </c>
      <c r="AA18" s="37">
        <v>0</v>
      </c>
      <c r="AB18" s="37">
        <v>0</v>
      </c>
      <c r="AC18" s="37">
        <v>15</v>
      </c>
      <c r="AD18" s="37">
        <v>9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63</v>
      </c>
      <c r="AR18" s="37">
        <v>40.799999999999997</v>
      </c>
      <c r="AS18" s="37">
        <v>63</v>
      </c>
      <c r="AT18" s="37">
        <v>40.799999999999997</v>
      </c>
      <c r="AU18" s="37">
        <v>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252.05199999999999</v>
      </c>
      <c r="BF18" s="37">
        <v>146.69999999999999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-420.1</v>
      </c>
      <c r="BM18" s="54">
        <v>0</v>
      </c>
      <c r="BN18" s="54">
        <v>0</v>
      </c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</row>
    <row r="19" spans="1:119" ht="13.5" customHeight="1" x14ac:dyDescent="0.25">
      <c r="A19" s="52">
        <v>10</v>
      </c>
      <c r="B19" s="58" t="s">
        <v>54</v>
      </c>
      <c r="C19" s="37">
        <v>118042.5344</v>
      </c>
      <c r="D19" s="37">
        <v>71296.247499999998</v>
      </c>
      <c r="E19" s="37">
        <v>95401.7</v>
      </c>
      <c r="F19" s="37">
        <v>61023.680500000002</v>
      </c>
      <c r="G19" s="37">
        <v>22640.8344</v>
      </c>
      <c r="H19" s="37">
        <v>10272.566999999999</v>
      </c>
      <c r="I19" s="37">
        <v>30800</v>
      </c>
      <c r="J19" s="37">
        <v>21081.936000000002</v>
      </c>
      <c r="K19" s="37">
        <v>0</v>
      </c>
      <c r="L19" s="37">
        <v>0</v>
      </c>
      <c r="M19" s="37">
        <v>7780</v>
      </c>
      <c r="N19" s="37">
        <v>3369.1444999999999</v>
      </c>
      <c r="O19" s="37">
        <v>1400</v>
      </c>
      <c r="P19" s="37">
        <v>746.79849999999999</v>
      </c>
      <c r="Q19" s="37">
        <v>200</v>
      </c>
      <c r="R19" s="37">
        <v>0</v>
      </c>
      <c r="S19" s="37">
        <v>450</v>
      </c>
      <c r="T19" s="37">
        <v>245.386</v>
      </c>
      <c r="U19" s="37">
        <v>300</v>
      </c>
      <c r="V19" s="37">
        <v>189</v>
      </c>
      <c r="W19" s="37">
        <v>1070</v>
      </c>
      <c r="X19" s="37">
        <v>632</v>
      </c>
      <c r="Y19" s="37">
        <v>820</v>
      </c>
      <c r="Z19" s="37">
        <v>520</v>
      </c>
      <c r="AA19" s="37">
        <v>900</v>
      </c>
      <c r="AB19" s="37">
        <v>0</v>
      </c>
      <c r="AC19" s="37">
        <v>3200</v>
      </c>
      <c r="AD19" s="37">
        <v>1555.96</v>
      </c>
      <c r="AE19" s="37">
        <v>0</v>
      </c>
      <c r="AF19" s="37">
        <v>0</v>
      </c>
      <c r="AG19" s="37">
        <v>39030</v>
      </c>
      <c r="AH19" s="37">
        <v>29272.5</v>
      </c>
      <c r="AI19" s="37">
        <v>39030</v>
      </c>
      <c r="AJ19" s="37">
        <v>29272.5</v>
      </c>
      <c r="AK19" s="37">
        <v>0</v>
      </c>
      <c r="AL19" s="37">
        <v>0</v>
      </c>
      <c r="AM19" s="37">
        <v>0</v>
      </c>
      <c r="AN19" s="37">
        <v>0</v>
      </c>
      <c r="AO19" s="37">
        <v>6200</v>
      </c>
      <c r="AP19" s="37">
        <v>5348</v>
      </c>
      <c r="AQ19" s="37">
        <v>14832.5344</v>
      </c>
      <c r="AR19" s="37">
        <v>3132.1</v>
      </c>
      <c r="AS19" s="37">
        <v>11591.7</v>
      </c>
      <c r="AT19" s="37">
        <v>1952.1</v>
      </c>
      <c r="AU19" s="37">
        <v>3240.8344000000002</v>
      </c>
      <c r="AV19" s="37">
        <v>1180</v>
      </c>
      <c r="AW19" s="37">
        <v>10641.7</v>
      </c>
      <c r="AX19" s="37">
        <v>1360</v>
      </c>
      <c r="AY19" s="37">
        <v>3240.8344000000002</v>
      </c>
      <c r="AZ19" s="37">
        <v>1180</v>
      </c>
      <c r="BA19" s="37">
        <v>0</v>
      </c>
      <c r="BB19" s="37">
        <v>0</v>
      </c>
      <c r="BC19" s="37">
        <v>19000</v>
      </c>
      <c r="BD19" s="37">
        <v>10001.76</v>
      </c>
      <c r="BE19" s="37">
        <v>1400</v>
      </c>
      <c r="BF19" s="37">
        <v>803.5</v>
      </c>
      <c r="BG19" s="37">
        <v>0</v>
      </c>
      <c r="BH19" s="37">
        <v>0</v>
      </c>
      <c r="BI19" s="37">
        <v>0</v>
      </c>
      <c r="BJ19" s="37">
        <v>-316.17</v>
      </c>
      <c r="BK19" s="37">
        <v>-1000</v>
      </c>
      <c r="BL19" s="37">
        <v>-1396.5229999999999</v>
      </c>
      <c r="BM19" s="54">
        <v>0</v>
      </c>
      <c r="BN19" s="54">
        <v>0</v>
      </c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</row>
    <row r="20" spans="1:119" ht="13.5" customHeight="1" x14ac:dyDescent="0.25">
      <c r="A20" s="52">
        <v>11</v>
      </c>
      <c r="B20" s="58" t="s">
        <v>55</v>
      </c>
      <c r="C20" s="37">
        <v>116721.9261</v>
      </c>
      <c r="D20" s="37">
        <v>78246.632100000003</v>
      </c>
      <c r="E20" s="37">
        <v>116046</v>
      </c>
      <c r="F20" s="37">
        <v>80251.596799999999</v>
      </c>
      <c r="G20" s="37">
        <v>675.92610000000002</v>
      </c>
      <c r="H20" s="37">
        <v>-2004.9647</v>
      </c>
      <c r="I20" s="37">
        <v>41700</v>
      </c>
      <c r="J20" s="37">
        <v>28044.951000000001</v>
      </c>
      <c r="K20" s="37">
        <v>0</v>
      </c>
      <c r="L20" s="37">
        <v>0</v>
      </c>
      <c r="M20" s="37">
        <v>20016</v>
      </c>
      <c r="N20" s="37">
        <v>11312.907800000001</v>
      </c>
      <c r="O20" s="37">
        <v>1800</v>
      </c>
      <c r="P20" s="37">
        <v>1156.0030999999999</v>
      </c>
      <c r="Q20" s="37">
        <v>6966</v>
      </c>
      <c r="R20" s="37">
        <v>2715.24</v>
      </c>
      <c r="S20" s="37">
        <v>300</v>
      </c>
      <c r="T20" s="37">
        <v>160</v>
      </c>
      <c r="U20" s="37">
        <v>100</v>
      </c>
      <c r="V20" s="37">
        <v>42</v>
      </c>
      <c r="W20" s="37">
        <v>2850</v>
      </c>
      <c r="X20" s="37">
        <v>1543.3</v>
      </c>
      <c r="Y20" s="37">
        <v>1500</v>
      </c>
      <c r="Z20" s="37">
        <v>843.1</v>
      </c>
      <c r="AA20" s="37">
        <v>1770</v>
      </c>
      <c r="AB20" s="37">
        <v>1389.86</v>
      </c>
      <c r="AC20" s="37">
        <v>5450</v>
      </c>
      <c r="AD20" s="37">
        <v>4091.2046999999998</v>
      </c>
      <c r="AE20" s="37">
        <v>0</v>
      </c>
      <c r="AF20" s="37">
        <v>0</v>
      </c>
      <c r="AG20" s="37">
        <v>52000</v>
      </c>
      <c r="AH20" s="37">
        <v>38713.737999999998</v>
      </c>
      <c r="AI20" s="37">
        <v>52000</v>
      </c>
      <c r="AJ20" s="37">
        <v>38713.737999999998</v>
      </c>
      <c r="AK20" s="37">
        <v>0</v>
      </c>
      <c r="AL20" s="37">
        <v>0</v>
      </c>
      <c r="AM20" s="37">
        <v>0</v>
      </c>
      <c r="AN20" s="37">
        <v>0</v>
      </c>
      <c r="AO20" s="37">
        <v>1000</v>
      </c>
      <c r="AP20" s="37">
        <v>1000</v>
      </c>
      <c r="AQ20" s="37">
        <v>1330</v>
      </c>
      <c r="AR20" s="37">
        <v>1180</v>
      </c>
      <c r="AS20" s="37">
        <v>1330</v>
      </c>
      <c r="AT20" s="37">
        <v>1180</v>
      </c>
      <c r="AU20" s="37">
        <v>0</v>
      </c>
      <c r="AV20" s="37">
        <v>0</v>
      </c>
      <c r="AW20" s="37">
        <v>1000</v>
      </c>
      <c r="AX20" s="37">
        <v>1000</v>
      </c>
      <c r="AY20" s="37">
        <v>0</v>
      </c>
      <c r="AZ20" s="37">
        <v>0</v>
      </c>
      <c r="BA20" s="37">
        <v>0</v>
      </c>
      <c r="BB20" s="37">
        <v>0</v>
      </c>
      <c r="BC20" s="37">
        <v>7175.9</v>
      </c>
      <c r="BD20" s="37">
        <v>5146.8203000000003</v>
      </c>
      <c r="BE20" s="37">
        <v>2200.0261</v>
      </c>
      <c r="BF20" s="37">
        <v>1428</v>
      </c>
      <c r="BG20" s="37">
        <v>0</v>
      </c>
      <c r="BH20" s="37">
        <v>0</v>
      </c>
      <c r="BI20" s="37">
        <v>0</v>
      </c>
      <c r="BJ20" s="37">
        <v>-0.2</v>
      </c>
      <c r="BK20" s="37">
        <v>-8700</v>
      </c>
      <c r="BL20" s="37">
        <v>-8579.5849999999991</v>
      </c>
      <c r="BM20" s="54">
        <v>0</v>
      </c>
      <c r="BN20" s="54">
        <v>0</v>
      </c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</row>
    <row r="21" spans="1:119" ht="13.5" customHeight="1" x14ac:dyDescent="0.25">
      <c r="A21" s="52">
        <v>12</v>
      </c>
      <c r="B21" s="58" t="s">
        <v>56</v>
      </c>
      <c r="C21" s="37">
        <v>14812.664699999999</v>
      </c>
      <c r="D21" s="37">
        <v>10580.511</v>
      </c>
      <c r="E21" s="37">
        <v>14679.505999999999</v>
      </c>
      <c r="F21" s="37">
        <v>10615.255999999999</v>
      </c>
      <c r="G21" s="37">
        <v>133.15870000000001</v>
      </c>
      <c r="H21" s="37">
        <v>-34.744999999999997</v>
      </c>
      <c r="I21" s="37">
        <v>10549</v>
      </c>
      <c r="J21" s="37">
        <v>7665.0119999999997</v>
      </c>
      <c r="K21" s="37">
        <v>0</v>
      </c>
      <c r="L21" s="37">
        <v>0</v>
      </c>
      <c r="M21" s="37">
        <v>2131</v>
      </c>
      <c r="N21" s="37">
        <v>1552.95</v>
      </c>
      <c r="O21" s="37">
        <v>510</v>
      </c>
      <c r="P21" s="37">
        <v>445</v>
      </c>
      <c r="Q21" s="37">
        <v>0</v>
      </c>
      <c r="R21" s="37">
        <v>0</v>
      </c>
      <c r="S21" s="37">
        <v>259.5</v>
      </c>
      <c r="T21" s="37">
        <v>175.5</v>
      </c>
      <c r="U21" s="37">
        <v>100</v>
      </c>
      <c r="V21" s="37">
        <v>58.4</v>
      </c>
      <c r="W21" s="37">
        <v>0</v>
      </c>
      <c r="X21" s="37">
        <v>0</v>
      </c>
      <c r="Y21" s="37">
        <v>0</v>
      </c>
      <c r="Z21" s="37">
        <v>0</v>
      </c>
      <c r="AA21" s="37">
        <v>500</v>
      </c>
      <c r="AB21" s="37">
        <v>306.45</v>
      </c>
      <c r="AC21" s="37">
        <v>761.5</v>
      </c>
      <c r="AD21" s="37">
        <v>567.6</v>
      </c>
      <c r="AE21" s="37">
        <v>0</v>
      </c>
      <c r="AF21" s="37">
        <v>0</v>
      </c>
      <c r="AG21" s="37">
        <v>1345.9059999999999</v>
      </c>
      <c r="AH21" s="37">
        <v>822.09400000000005</v>
      </c>
      <c r="AI21" s="37">
        <v>1345.9059999999999</v>
      </c>
      <c r="AJ21" s="37">
        <v>822.09400000000005</v>
      </c>
      <c r="AK21" s="37">
        <v>0</v>
      </c>
      <c r="AL21" s="37">
        <v>0</v>
      </c>
      <c r="AM21" s="37">
        <v>0</v>
      </c>
      <c r="AN21" s="37">
        <v>0</v>
      </c>
      <c r="AO21" s="37">
        <v>500</v>
      </c>
      <c r="AP21" s="37">
        <v>460</v>
      </c>
      <c r="AQ21" s="37">
        <v>153.6</v>
      </c>
      <c r="AR21" s="37">
        <v>115.2</v>
      </c>
      <c r="AS21" s="37">
        <v>153.6</v>
      </c>
      <c r="AT21" s="37">
        <v>115.2</v>
      </c>
      <c r="AU21" s="37">
        <v>0</v>
      </c>
      <c r="AV21" s="37">
        <v>0</v>
      </c>
      <c r="AW21" s="37">
        <v>0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727.90369999999996</v>
      </c>
      <c r="BF21" s="37">
        <v>560</v>
      </c>
      <c r="BG21" s="37">
        <v>0</v>
      </c>
      <c r="BH21" s="37">
        <v>0</v>
      </c>
      <c r="BI21" s="37">
        <v>0</v>
      </c>
      <c r="BJ21" s="37">
        <v>0</v>
      </c>
      <c r="BK21" s="37">
        <v>-594.745</v>
      </c>
      <c r="BL21" s="37">
        <v>-594.745</v>
      </c>
      <c r="BM21" s="54">
        <v>0</v>
      </c>
      <c r="BN21" s="54">
        <v>0</v>
      </c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</row>
    <row r="22" spans="1:119" ht="13.5" customHeight="1" x14ac:dyDescent="0.25">
      <c r="A22" s="52">
        <v>13</v>
      </c>
      <c r="B22" s="58" t="s">
        <v>57</v>
      </c>
      <c r="C22" s="37">
        <v>100696.852</v>
      </c>
      <c r="D22" s="37">
        <v>58072.688999999998</v>
      </c>
      <c r="E22" s="37">
        <v>88207.4</v>
      </c>
      <c r="F22" s="37">
        <v>61342.156000000003</v>
      </c>
      <c r="G22" s="37">
        <v>12489.451999999999</v>
      </c>
      <c r="H22" s="37">
        <v>-3269.4670000000001</v>
      </c>
      <c r="I22" s="37">
        <v>26895</v>
      </c>
      <c r="J22" s="37">
        <v>17369.601999999999</v>
      </c>
      <c r="K22" s="37">
        <v>0</v>
      </c>
      <c r="L22" s="37">
        <v>0</v>
      </c>
      <c r="M22" s="37">
        <v>11677.5</v>
      </c>
      <c r="N22" s="37">
        <v>7804.1239999999998</v>
      </c>
      <c r="O22" s="37">
        <v>1500</v>
      </c>
      <c r="P22" s="37">
        <v>1187.99</v>
      </c>
      <c r="Q22" s="37">
        <v>0</v>
      </c>
      <c r="R22" s="37">
        <v>0</v>
      </c>
      <c r="S22" s="37">
        <v>403</v>
      </c>
      <c r="T22" s="37">
        <v>287</v>
      </c>
      <c r="U22" s="37">
        <v>300</v>
      </c>
      <c r="V22" s="37">
        <v>0</v>
      </c>
      <c r="W22" s="37">
        <v>3050</v>
      </c>
      <c r="X22" s="37">
        <v>1957.9349999999999</v>
      </c>
      <c r="Y22" s="37">
        <v>2050</v>
      </c>
      <c r="Z22" s="37">
        <v>1273</v>
      </c>
      <c r="AA22" s="37">
        <v>400</v>
      </c>
      <c r="AB22" s="37">
        <v>33.5</v>
      </c>
      <c r="AC22" s="37">
        <v>5950</v>
      </c>
      <c r="AD22" s="37">
        <v>4300.4989999999998</v>
      </c>
      <c r="AE22" s="37">
        <v>0</v>
      </c>
      <c r="AF22" s="37">
        <v>0</v>
      </c>
      <c r="AG22" s="37">
        <v>45512</v>
      </c>
      <c r="AH22" s="37">
        <v>32546.93</v>
      </c>
      <c r="AI22" s="37">
        <v>45512</v>
      </c>
      <c r="AJ22" s="37">
        <v>32546.93</v>
      </c>
      <c r="AK22" s="37">
        <v>300</v>
      </c>
      <c r="AL22" s="37">
        <v>300</v>
      </c>
      <c r="AM22" s="37">
        <v>300</v>
      </c>
      <c r="AN22" s="37">
        <v>300</v>
      </c>
      <c r="AO22" s="37">
        <v>3300</v>
      </c>
      <c r="AP22" s="37">
        <v>3275</v>
      </c>
      <c r="AQ22" s="37">
        <v>522.9</v>
      </c>
      <c r="AR22" s="37">
        <v>46.5</v>
      </c>
      <c r="AS22" s="37">
        <v>522.9</v>
      </c>
      <c r="AT22" s="37">
        <v>46.5</v>
      </c>
      <c r="AU22" s="37">
        <v>0</v>
      </c>
      <c r="AV22" s="37">
        <v>0</v>
      </c>
      <c r="AW22" s="37">
        <v>387.9</v>
      </c>
      <c r="AX22" s="37">
        <v>0</v>
      </c>
      <c r="AY22" s="37">
        <v>0</v>
      </c>
      <c r="AZ22" s="37">
        <v>0</v>
      </c>
      <c r="BA22" s="37">
        <v>0</v>
      </c>
      <c r="BB22" s="37">
        <v>0</v>
      </c>
      <c r="BC22" s="37">
        <v>18021.252</v>
      </c>
      <c r="BD22" s="37">
        <v>6722</v>
      </c>
      <c r="BE22" s="37">
        <v>11406.2</v>
      </c>
      <c r="BF22" s="37">
        <v>6347</v>
      </c>
      <c r="BG22" s="37">
        <v>0</v>
      </c>
      <c r="BH22" s="37">
        <v>0</v>
      </c>
      <c r="BI22" s="37">
        <v>-938</v>
      </c>
      <c r="BJ22" s="37">
        <v>-937.97500000000002</v>
      </c>
      <c r="BK22" s="37">
        <v>-16000</v>
      </c>
      <c r="BL22" s="37">
        <v>-15400.492</v>
      </c>
      <c r="BM22" s="54">
        <v>0</v>
      </c>
      <c r="BN22" s="54">
        <v>0</v>
      </c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</row>
    <row r="23" spans="1:119" ht="13.5" customHeight="1" x14ac:dyDescent="0.25">
      <c r="A23" s="52">
        <v>14</v>
      </c>
      <c r="B23" s="58" t="s">
        <v>58</v>
      </c>
      <c r="C23" s="37">
        <v>52721.706200000001</v>
      </c>
      <c r="D23" s="37">
        <v>37029.400999999998</v>
      </c>
      <c r="E23" s="37">
        <v>52278.9</v>
      </c>
      <c r="F23" s="37">
        <v>36645.118999999999</v>
      </c>
      <c r="G23" s="37">
        <v>442.80619999999999</v>
      </c>
      <c r="H23" s="37">
        <v>384.28199999999998</v>
      </c>
      <c r="I23" s="37">
        <v>22704</v>
      </c>
      <c r="J23" s="37">
        <v>15410.986000000001</v>
      </c>
      <c r="K23" s="37">
        <v>0</v>
      </c>
      <c r="L23" s="37">
        <v>0</v>
      </c>
      <c r="M23" s="37">
        <v>5553.9</v>
      </c>
      <c r="N23" s="37">
        <v>3546.1329999999998</v>
      </c>
      <c r="O23" s="37">
        <v>2100</v>
      </c>
      <c r="P23" s="37">
        <v>1658.087</v>
      </c>
      <c r="Q23" s="37">
        <v>1100</v>
      </c>
      <c r="R23" s="37">
        <v>630</v>
      </c>
      <c r="S23" s="37">
        <v>180</v>
      </c>
      <c r="T23" s="37">
        <v>116.1</v>
      </c>
      <c r="U23" s="37">
        <v>33</v>
      </c>
      <c r="V23" s="37">
        <v>33</v>
      </c>
      <c r="W23" s="37">
        <v>900</v>
      </c>
      <c r="X23" s="37">
        <v>569</v>
      </c>
      <c r="Y23" s="37">
        <v>800</v>
      </c>
      <c r="Z23" s="37">
        <v>512</v>
      </c>
      <c r="AA23" s="37">
        <v>47</v>
      </c>
      <c r="AB23" s="37">
        <v>0</v>
      </c>
      <c r="AC23" s="37">
        <v>1153.9000000000001</v>
      </c>
      <c r="AD23" s="37">
        <v>509.94600000000003</v>
      </c>
      <c r="AE23" s="37">
        <v>0</v>
      </c>
      <c r="AF23" s="37">
        <v>0</v>
      </c>
      <c r="AG23" s="37">
        <v>20500</v>
      </c>
      <c r="AH23" s="37">
        <v>15555</v>
      </c>
      <c r="AI23" s="37">
        <v>20500</v>
      </c>
      <c r="AJ23" s="37">
        <v>15555</v>
      </c>
      <c r="AK23" s="37">
        <v>0</v>
      </c>
      <c r="AL23" s="37">
        <v>0</v>
      </c>
      <c r="AM23" s="37">
        <v>0</v>
      </c>
      <c r="AN23" s="37">
        <v>0</v>
      </c>
      <c r="AO23" s="37">
        <v>2300</v>
      </c>
      <c r="AP23" s="37">
        <v>1570</v>
      </c>
      <c r="AQ23" s="37">
        <v>1221</v>
      </c>
      <c r="AR23" s="37">
        <v>563</v>
      </c>
      <c r="AS23" s="37">
        <v>1221</v>
      </c>
      <c r="AT23" s="37">
        <v>563</v>
      </c>
      <c r="AU23" s="37">
        <v>0</v>
      </c>
      <c r="AV23" s="37">
        <v>0</v>
      </c>
      <c r="AW23" s="37">
        <v>400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  <c r="BC23" s="37">
        <v>23597.806199999999</v>
      </c>
      <c r="BD23" s="37">
        <v>14759.532999999999</v>
      </c>
      <c r="BE23" s="37">
        <v>200</v>
      </c>
      <c r="BF23" s="37">
        <v>0</v>
      </c>
      <c r="BG23" s="37">
        <v>0</v>
      </c>
      <c r="BH23" s="37">
        <v>0</v>
      </c>
      <c r="BI23" s="37">
        <v>-4500</v>
      </c>
      <c r="BJ23" s="37">
        <v>-5392.3440000000001</v>
      </c>
      <c r="BK23" s="37">
        <v>-18855</v>
      </c>
      <c r="BL23" s="37">
        <v>-8982.9069999999992</v>
      </c>
      <c r="BM23" s="54">
        <v>0</v>
      </c>
      <c r="BN23" s="54">
        <v>0</v>
      </c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</row>
    <row r="24" spans="1:119" ht="13.5" customHeight="1" x14ac:dyDescent="0.25">
      <c r="A24" s="52">
        <v>15</v>
      </c>
      <c r="B24" s="58" t="s">
        <v>59</v>
      </c>
      <c r="C24" s="37">
        <v>11197.362800000001</v>
      </c>
      <c r="D24" s="37">
        <v>7999.7443999999996</v>
      </c>
      <c r="E24" s="37">
        <v>10106.299999999999</v>
      </c>
      <c r="F24" s="37">
        <v>7415.5544</v>
      </c>
      <c r="G24" s="37">
        <v>1091.0627999999999</v>
      </c>
      <c r="H24" s="37">
        <v>584.19000000000005</v>
      </c>
      <c r="I24" s="37">
        <v>6908</v>
      </c>
      <c r="J24" s="37">
        <v>5275.0510000000004</v>
      </c>
      <c r="K24" s="37">
        <v>0</v>
      </c>
      <c r="L24" s="37">
        <v>0</v>
      </c>
      <c r="M24" s="37">
        <v>2546.6</v>
      </c>
      <c r="N24" s="37">
        <v>1992.0034000000001</v>
      </c>
      <c r="O24" s="37">
        <v>333.3</v>
      </c>
      <c r="P24" s="37">
        <v>240.36080000000001</v>
      </c>
      <c r="Q24" s="37">
        <v>280</v>
      </c>
      <c r="R24" s="37">
        <v>190</v>
      </c>
      <c r="S24" s="37">
        <v>75</v>
      </c>
      <c r="T24" s="37">
        <v>54.265999999999998</v>
      </c>
      <c r="U24" s="37">
        <v>6</v>
      </c>
      <c r="V24" s="37">
        <v>0</v>
      </c>
      <c r="W24" s="37">
        <v>545</v>
      </c>
      <c r="X24" s="37">
        <v>370.72859999999997</v>
      </c>
      <c r="Y24" s="37">
        <v>150</v>
      </c>
      <c r="Z24" s="37">
        <v>40</v>
      </c>
      <c r="AA24" s="37">
        <v>17</v>
      </c>
      <c r="AB24" s="37">
        <v>10</v>
      </c>
      <c r="AC24" s="37">
        <v>760.3</v>
      </c>
      <c r="AD24" s="37">
        <v>672.64800000000002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290</v>
      </c>
      <c r="AP24" s="37">
        <v>55</v>
      </c>
      <c r="AQ24" s="37">
        <v>361.7</v>
      </c>
      <c r="AR24" s="37">
        <v>93.5</v>
      </c>
      <c r="AS24" s="37">
        <v>361.7</v>
      </c>
      <c r="AT24" s="37">
        <v>93.5</v>
      </c>
      <c r="AU24" s="37">
        <v>0</v>
      </c>
      <c r="AV24" s="37">
        <v>0</v>
      </c>
      <c r="AW24" s="37">
        <v>80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7">
        <v>320</v>
      </c>
      <c r="BD24" s="37">
        <v>0</v>
      </c>
      <c r="BE24" s="37">
        <v>292.87279999999998</v>
      </c>
      <c r="BF24" s="37">
        <v>106</v>
      </c>
      <c r="BG24" s="37">
        <v>580</v>
      </c>
      <c r="BH24" s="37">
        <v>580</v>
      </c>
      <c r="BI24" s="37">
        <v>0</v>
      </c>
      <c r="BJ24" s="37">
        <v>0</v>
      </c>
      <c r="BK24" s="37">
        <v>-101.81</v>
      </c>
      <c r="BL24" s="37">
        <v>-101.81</v>
      </c>
      <c r="BM24" s="54">
        <v>0</v>
      </c>
      <c r="BN24" s="54">
        <v>0</v>
      </c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</row>
    <row r="25" spans="1:119" ht="13.5" customHeight="1" x14ac:dyDescent="0.25">
      <c r="A25" s="52">
        <v>16</v>
      </c>
      <c r="B25" s="58" t="s">
        <v>60</v>
      </c>
      <c r="C25" s="37">
        <v>16280.855100000001</v>
      </c>
      <c r="D25" s="37">
        <v>6705.1821</v>
      </c>
      <c r="E25" s="37">
        <v>12969.8</v>
      </c>
      <c r="F25" s="37">
        <v>7104.1821</v>
      </c>
      <c r="G25" s="37">
        <v>3311.0551</v>
      </c>
      <c r="H25" s="37">
        <v>-399</v>
      </c>
      <c r="I25" s="37">
        <v>9120</v>
      </c>
      <c r="J25" s="37">
        <v>6188.5609999999997</v>
      </c>
      <c r="K25" s="37">
        <v>0</v>
      </c>
      <c r="L25" s="37">
        <v>0</v>
      </c>
      <c r="M25" s="37">
        <v>540</v>
      </c>
      <c r="N25" s="37">
        <v>300.54109999999997</v>
      </c>
      <c r="O25" s="37">
        <v>300</v>
      </c>
      <c r="P25" s="37">
        <v>200.5411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240</v>
      </c>
      <c r="AD25" s="37">
        <v>100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380</v>
      </c>
      <c r="AP25" s="37">
        <v>380</v>
      </c>
      <c r="AQ25" s="37">
        <v>2929.8</v>
      </c>
      <c r="AR25" s="37">
        <v>235.08</v>
      </c>
      <c r="AS25" s="37">
        <v>2929.8</v>
      </c>
      <c r="AT25" s="37">
        <v>235.08</v>
      </c>
      <c r="AU25" s="37">
        <v>0</v>
      </c>
      <c r="AV25" s="37">
        <v>0</v>
      </c>
      <c r="AW25" s="37">
        <v>2589.8000000000002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3311.0551</v>
      </c>
      <c r="BF25" s="37">
        <v>434</v>
      </c>
      <c r="BG25" s="37">
        <v>0</v>
      </c>
      <c r="BH25" s="37">
        <v>0</v>
      </c>
      <c r="BI25" s="37">
        <v>0</v>
      </c>
      <c r="BJ25" s="37">
        <v>-633.70000000000005</v>
      </c>
      <c r="BK25" s="37">
        <v>0</v>
      </c>
      <c r="BL25" s="37">
        <v>-199.3</v>
      </c>
      <c r="BM25" s="54">
        <v>0</v>
      </c>
      <c r="BN25" s="54">
        <v>0</v>
      </c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</row>
    <row r="26" spans="1:119" ht="13.5" customHeight="1" x14ac:dyDescent="0.25">
      <c r="A26" s="52">
        <v>17</v>
      </c>
      <c r="B26" s="58" t="s">
        <v>61</v>
      </c>
      <c r="C26" s="37">
        <v>8341.5956000000006</v>
      </c>
      <c r="D26" s="37">
        <v>5990.8110999999999</v>
      </c>
      <c r="E26" s="37">
        <v>7551.9</v>
      </c>
      <c r="F26" s="37">
        <v>5201.6611000000003</v>
      </c>
      <c r="G26" s="37">
        <v>789.69560000000001</v>
      </c>
      <c r="H26" s="37">
        <v>789.15</v>
      </c>
      <c r="I26" s="37">
        <v>6285</v>
      </c>
      <c r="J26" s="37">
        <v>4665.9709999999995</v>
      </c>
      <c r="K26" s="37">
        <v>0</v>
      </c>
      <c r="L26" s="37">
        <v>0</v>
      </c>
      <c r="M26" s="37">
        <v>384</v>
      </c>
      <c r="N26" s="37">
        <v>184.4401</v>
      </c>
      <c r="O26" s="37">
        <v>240</v>
      </c>
      <c r="P26" s="37">
        <v>149.4401</v>
      </c>
      <c r="Q26" s="37">
        <v>0</v>
      </c>
      <c r="R26" s="37">
        <v>0</v>
      </c>
      <c r="S26" s="37">
        <v>60</v>
      </c>
      <c r="T26" s="37">
        <v>35</v>
      </c>
      <c r="U26" s="37">
        <v>0</v>
      </c>
      <c r="V26" s="37">
        <v>0</v>
      </c>
      <c r="W26" s="37">
        <v>84</v>
      </c>
      <c r="X26" s="37">
        <v>0</v>
      </c>
      <c r="Y26" s="37">
        <v>84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420.5</v>
      </c>
      <c r="AP26" s="37">
        <v>295</v>
      </c>
      <c r="AQ26" s="37">
        <v>462.4</v>
      </c>
      <c r="AR26" s="37">
        <v>56.25</v>
      </c>
      <c r="AS26" s="37">
        <v>462.4</v>
      </c>
      <c r="AT26" s="37">
        <v>56.25</v>
      </c>
      <c r="AU26" s="37">
        <v>0</v>
      </c>
      <c r="AV26" s="37">
        <v>0</v>
      </c>
      <c r="AW26" s="37">
        <v>377.6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789.69560000000001</v>
      </c>
      <c r="BD26" s="37">
        <v>789.15</v>
      </c>
      <c r="BE26" s="37">
        <v>0</v>
      </c>
      <c r="BF26" s="37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54">
        <v>0</v>
      </c>
      <c r="BN26" s="54">
        <v>0</v>
      </c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</row>
    <row r="27" spans="1:119" ht="13.5" customHeight="1" x14ac:dyDescent="0.25">
      <c r="A27" s="52">
        <v>18</v>
      </c>
      <c r="B27" s="58" t="s">
        <v>62</v>
      </c>
      <c r="C27" s="37">
        <v>26341.095399999998</v>
      </c>
      <c r="D27" s="37">
        <v>10953.257299999999</v>
      </c>
      <c r="E27" s="37">
        <v>18127.900000000001</v>
      </c>
      <c r="F27" s="37">
        <v>11389.9476</v>
      </c>
      <c r="G27" s="37">
        <v>8213.1954000000005</v>
      </c>
      <c r="H27" s="37">
        <v>-436.69029999999998</v>
      </c>
      <c r="I27" s="37">
        <v>14787.9</v>
      </c>
      <c r="J27" s="37">
        <v>10476.093999999999</v>
      </c>
      <c r="K27" s="37">
        <v>0</v>
      </c>
      <c r="L27" s="37">
        <v>0</v>
      </c>
      <c r="M27" s="37">
        <v>2190</v>
      </c>
      <c r="N27" s="37">
        <v>411.85359999999997</v>
      </c>
      <c r="O27" s="37">
        <v>400</v>
      </c>
      <c r="P27" s="37">
        <v>209.9366</v>
      </c>
      <c r="Q27" s="37">
        <v>800</v>
      </c>
      <c r="R27" s="37">
        <v>0</v>
      </c>
      <c r="S27" s="37">
        <v>150</v>
      </c>
      <c r="T27" s="37">
        <v>82.917000000000002</v>
      </c>
      <c r="U27" s="37">
        <v>0</v>
      </c>
      <c r="V27" s="37">
        <v>0</v>
      </c>
      <c r="W27" s="37">
        <v>300</v>
      </c>
      <c r="X27" s="37">
        <v>30</v>
      </c>
      <c r="Y27" s="37">
        <v>250</v>
      </c>
      <c r="Z27" s="37">
        <v>0</v>
      </c>
      <c r="AA27" s="37">
        <v>60</v>
      </c>
      <c r="AB27" s="37">
        <v>9</v>
      </c>
      <c r="AC27" s="37">
        <v>400</v>
      </c>
      <c r="AD27" s="37">
        <v>80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1000</v>
      </c>
      <c r="AP27" s="37">
        <v>400</v>
      </c>
      <c r="AQ27" s="37">
        <v>150</v>
      </c>
      <c r="AR27" s="37">
        <v>102</v>
      </c>
      <c r="AS27" s="37">
        <v>150</v>
      </c>
      <c r="AT27" s="37">
        <v>102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7613.1953999999996</v>
      </c>
      <c r="BD27" s="37">
        <v>2395.1999999999998</v>
      </c>
      <c r="BE27" s="37">
        <v>600</v>
      </c>
      <c r="BF27" s="37">
        <v>400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-3231.8903</v>
      </c>
      <c r="BM27" s="54">
        <v>0</v>
      </c>
      <c r="BN27" s="54">
        <v>0</v>
      </c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</row>
    <row r="28" spans="1:119" ht="13.5" customHeight="1" x14ac:dyDescent="0.25">
      <c r="A28" s="52">
        <v>19</v>
      </c>
      <c r="B28" s="58" t="s">
        <v>63</v>
      </c>
      <c r="C28" s="37">
        <v>54085.536899999999</v>
      </c>
      <c r="D28" s="37">
        <v>37485.998500000002</v>
      </c>
      <c r="E28" s="37">
        <v>54085.1</v>
      </c>
      <c r="F28" s="37">
        <v>37517.998500000002</v>
      </c>
      <c r="G28" s="37">
        <v>0.43690000000000001</v>
      </c>
      <c r="H28" s="37">
        <v>-32</v>
      </c>
      <c r="I28" s="37">
        <v>24299.200000000001</v>
      </c>
      <c r="J28" s="37">
        <v>17496.977999999999</v>
      </c>
      <c r="K28" s="37">
        <v>0</v>
      </c>
      <c r="L28" s="37">
        <v>0</v>
      </c>
      <c r="M28" s="37">
        <v>7163.9</v>
      </c>
      <c r="N28" s="37">
        <v>4318.6345000000001</v>
      </c>
      <c r="O28" s="37">
        <v>980</v>
      </c>
      <c r="P28" s="37">
        <v>557.95150000000001</v>
      </c>
      <c r="Q28" s="37">
        <v>960</v>
      </c>
      <c r="R28" s="37">
        <v>632</v>
      </c>
      <c r="S28" s="37">
        <v>400</v>
      </c>
      <c r="T28" s="37">
        <v>190.18299999999999</v>
      </c>
      <c r="U28" s="37">
        <v>200</v>
      </c>
      <c r="V28" s="37">
        <v>35.5</v>
      </c>
      <c r="W28" s="37">
        <v>238.2</v>
      </c>
      <c r="X28" s="37">
        <v>110.2</v>
      </c>
      <c r="Y28" s="37">
        <v>8.1999999999999993</v>
      </c>
      <c r="Z28" s="37">
        <v>0</v>
      </c>
      <c r="AA28" s="37">
        <v>2985.7</v>
      </c>
      <c r="AB28" s="37">
        <v>2442.8000000000002</v>
      </c>
      <c r="AC28" s="37">
        <v>1300</v>
      </c>
      <c r="AD28" s="37">
        <v>350</v>
      </c>
      <c r="AE28" s="37">
        <v>0</v>
      </c>
      <c r="AF28" s="37">
        <v>0</v>
      </c>
      <c r="AG28" s="37">
        <v>13000</v>
      </c>
      <c r="AH28" s="37">
        <v>6410</v>
      </c>
      <c r="AI28" s="37">
        <v>13000</v>
      </c>
      <c r="AJ28" s="37">
        <v>6410</v>
      </c>
      <c r="AK28" s="37">
        <v>8013</v>
      </c>
      <c r="AL28" s="37">
        <v>8012.9059999999999</v>
      </c>
      <c r="AM28" s="37">
        <v>0</v>
      </c>
      <c r="AN28" s="37">
        <v>0</v>
      </c>
      <c r="AO28" s="37">
        <v>1080</v>
      </c>
      <c r="AP28" s="37">
        <v>895</v>
      </c>
      <c r="AQ28" s="37">
        <v>529</v>
      </c>
      <c r="AR28" s="37">
        <v>384.48</v>
      </c>
      <c r="AS28" s="37">
        <v>529</v>
      </c>
      <c r="AT28" s="37">
        <v>384.48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1450</v>
      </c>
      <c r="BD28" s="37">
        <v>0</v>
      </c>
      <c r="BE28" s="37">
        <v>1550.4368999999999</v>
      </c>
      <c r="BF28" s="37">
        <v>350</v>
      </c>
      <c r="BG28" s="37">
        <v>0</v>
      </c>
      <c r="BH28" s="37">
        <v>0</v>
      </c>
      <c r="BI28" s="37">
        <v>0</v>
      </c>
      <c r="BJ28" s="37">
        <v>0</v>
      </c>
      <c r="BK28" s="37">
        <v>-3000</v>
      </c>
      <c r="BL28" s="37">
        <v>-382</v>
      </c>
      <c r="BM28" s="54">
        <v>0</v>
      </c>
      <c r="BN28" s="54">
        <v>0</v>
      </c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</row>
    <row r="29" spans="1:119" ht="13.5" customHeight="1" x14ac:dyDescent="0.25">
      <c r="A29" s="52">
        <v>20</v>
      </c>
      <c r="B29" s="58" t="s">
        <v>64</v>
      </c>
      <c r="C29" s="37">
        <v>12658.0805</v>
      </c>
      <c r="D29" s="37">
        <v>8461.5524000000005</v>
      </c>
      <c r="E29" s="37">
        <v>12650.7</v>
      </c>
      <c r="F29" s="37">
        <v>8458.7803999999996</v>
      </c>
      <c r="G29" s="37">
        <v>7.3804999999999996</v>
      </c>
      <c r="H29" s="37">
        <v>2.7719999999999998</v>
      </c>
      <c r="I29" s="37">
        <v>9446.9</v>
      </c>
      <c r="J29" s="37">
        <v>6458.326</v>
      </c>
      <c r="K29" s="37">
        <v>0</v>
      </c>
      <c r="L29" s="37">
        <v>0</v>
      </c>
      <c r="M29" s="37">
        <v>2607.8000000000002</v>
      </c>
      <c r="N29" s="37">
        <v>1584.2793999999999</v>
      </c>
      <c r="O29" s="37">
        <v>449.15</v>
      </c>
      <c r="P29" s="37">
        <v>242.24770000000001</v>
      </c>
      <c r="Q29" s="37">
        <v>0</v>
      </c>
      <c r="R29" s="37">
        <v>0</v>
      </c>
      <c r="S29" s="37">
        <v>244</v>
      </c>
      <c r="T29" s="37">
        <v>153</v>
      </c>
      <c r="U29" s="37">
        <v>60</v>
      </c>
      <c r="V29" s="37">
        <v>0</v>
      </c>
      <c r="W29" s="37">
        <v>345.85</v>
      </c>
      <c r="X29" s="37">
        <v>275.45150000000001</v>
      </c>
      <c r="Y29" s="37">
        <v>200</v>
      </c>
      <c r="Z29" s="37">
        <v>144.60149999999999</v>
      </c>
      <c r="AA29" s="37">
        <v>420.8</v>
      </c>
      <c r="AB29" s="37">
        <v>124</v>
      </c>
      <c r="AC29" s="37">
        <v>805</v>
      </c>
      <c r="AD29" s="37">
        <v>648.56020000000001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350</v>
      </c>
      <c r="AP29" s="37">
        <v>230</v>
      </c>
      <c r="AQ29" s="37">
        <v>246</v>
      </c>
      <c r="AR29" s="37">
        <v>186.17500000000001</v>
      </c>
      <c r="AS29" s="37">
        <v>246</v>
      </c>
      <c r="AT29" s="37">
        <v>186.17500000000001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7.3804999999999996</v>
      </c>
      <c r="BD29" s="37">
        <v>0</v>
      </c>
      <c r="BE29" s="37">
        <v>0</v>
      </c>
      <c r="BF29" s="37">
        <v>0</v>
      </c>
      <c r="BG29" s="37">
        <v>910.8</v>
      </c>
      <c r="BH29" s="37">
        <v>910.8</v>
      </c>
      <c r="BI29" s="37">
        <v>0</v>
      </c>
      <c r="BJ29" s="37">
        <v>0</v>
      </c>
      <c r="BK29" s="37">
        <v>-910.8</v>
      </c>
      <c r="BL29" s="37">
        <v>-908.02800000000002</v>
      </c>
      <c r="BM29" s="54">
        <v>0</v>
      </c>
      <c r="BN29" s="54">
        <v>0</v>
      </c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</row>
    <row r="30" spans="1:119" ht="13.5" customHeight="1" x14ac:dyDescent="0.25">
      <c r="A30" s="52">
        <v>21</v>
      </c>
      <c r="B30" s="58" t="s">
        <v>65</v>
      </c>
      <c r="C30" s="37">
        <v>10884.0121</v>
      </c>
      <c r="D30" s="37">
        <v>7452.1118999999999</v>
      </c>
      <c r="E30" s="37">
        <v>8939.2000000000007</v>
      </c>
      <c r="F30" s="37">
        <v>6436.1619000000001</v>
      </c>
      <c r="G30" s="37">
        <v>1944.8121000000001</v>
      </c>
      <c r="H30" s="37">
        <v>1015.95</v>
      </c>
      <c r="I30" s="37">
        <v>7449.2</v>
      </c>
      <c r="J30" s="37">
        <v>5766.4719999999998</v>
      </c>
      <c r="K30" s="37">
        <v>0</v>
      </c>
      <c r="L30" s="37">
        <v>0</v>
      </c>
      <c r="M30" s="37">
        <v>1429</v>
      </c>
      <c r="N30" s="37">
        <v>616.18989999999997</v>
      </c>
      <c r="O30" s="37">
        <v>250</v>
      </c>
      <c r="P30" s="37">
        <v>165.4983</v>
      </c>
      <c r="Q30" s="37">
        <v>0</v>
      </c>
      <c r="R30" s="37">
        <v>0</v>
      </c>
      <c r="S30" s="37">
        <v>130</v>
      </c>
      <c r="T30" s="37">
        <v>94.84</v>
      </c>
      <c r="U30" s="37">
        <v>50</v>
      </c>
      <c r="V30" s="37">
        <v>0</v>
      </c>
      <c r="W30" s="37">
        <v>542</v>
      </c>
      <c r="X30" s="37">
        <v>54</v>
      </c>
      <c r="Y30" s="37">
        <v>470</v>
      </c>
      <c r="Z30" s="37">
        <v>0</v>
      </c>
      <c r="AA30" s="37">
        <v>0</v>
      </c>
      <c r="AB30" s="37">
        <v>0</v>
      </c>
      <c r="AC30" s="37">
        <v>380</v>
      </c>
      <c r="AD30" s="37">
        <v>283.35160000000002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61</v>
      </c>
      <c r="AR30" s="37">
        <v>53.5</v>
      </c>
      <c r="AS30" s="37">
        <v>61</v>
      </c>
      <c r="AT30" s="37">
        <v>53.5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584.81209999999999</v>
      </c>
      <c r="BD30" s="37">
        <v>0</v>
      </c>
      <c r="BE30" s="37">
        <v>160</v>
      </c>
      <c r="BF30" s="37">
        <v>138.6</v>
      </c>
      <c r="BG30" s="37">
        <v>1200</v>
      </c>
      <c r="BH30" s="37">
        <v>1200</v>
      </c>
      <c r="BI30" s="37">
        <v>0</v>
      </c>
      <c r="BJ30" s="37">
        <v>-322.64999999999998</v>
      </c>
      <c r="BK30" s="37">
        <v>0</v>
      </c>
      <c r="BL30" s="37">
        <v>0</v>
      </c>
      <c r="BM30" s="54">
        <v>0</v>
      </c>
      <c r="BN30" s="54">
        <v>0</v>
      </c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</row>
    <row r="31" spans="1:119" ht="13.5" customHeight="1" x14ac:dyDescent="0.25">
      <c r="A31" s="52">
        <v>22</v>
      </c>
      <c r="B31" s="58" t="s">
        <v>66</v>
      </c>
      <c r="C31" s="37">
        <v>42415.199999999997</v>
      </c>
      <c r="D31" s="37">
        <v>27831.810300000001</v>
      </c>
      <c r="E31" s="37">
        <v>42256.9</v>
      </c>
      <c r="F31" s="37">
        <v>28746.743299999998</v>
      </c>
      <c r="G31" s="37">
        <v>158.30000000000001</v>
      </c>
      <c r="H31" s="37">
        <v>-914.93299999999999</v>
      </c>
      <c r="I31" s="37">
        <v>10194</v>
      </c>
      <c r="J31" s="37">
        <v>7891.7380000000003</v>
      </c>
      <c r="K31" s="37">
        <v>0</v>
      </c>
      <c r="L31" s="37">
        <v>0</v>
      </c>
      <c r="M31" s="37">
        <v>10158.9</v>
      </c>
      <c r="N31" s="37">
        <v>3476.5052999999998</v>
      </c>
      <c r="O31" s="37">
        <v>1200</v>
      </c>
      <c r="P31" s="37">
        <v>529.51900000000001</v>
      </c>
      <c r="Q31" s="37">
        <v>0</v>
      </c>
      <c r="R31" s="37">
        <v>0</v>
      </c>
      <c r="S31" s="37">
        <v>105</v>
      </c>
      <c r="T31" s="37">
        <v>84.5</v>
      </c>
      <c r="U31" s="37">
        <v>50</v>
      </c>
      <c r="V31" s="37">
        <v>5</v>
      </c>
      <c r="W31" s="37">
        <v>6804.5</v>
      </c>
      <c r="X31" s="37">
        <v>1408.7470000000001</v>
      </c>
      <c r="Y31" s="37">
        <v>6778.5</v>
      </c>
      <c r="Z31" s="37">
        <v>1382.7470000000001</v>
      </c>
      <c r="AA31" s="37">
        <v>0</v>
      </c>
      <c r="AB31" s="37">
        <v>0</v>
      </c>
      <c r="AC31" s="37">
        <v>1579.4</v>
      </c>
      <c r="AD31" s="37">
        <v>1149.7393</v>
      </c>
      <c r="AE31" s="37">
        <v>0</v>
      </c>
      <c r="AF31" s="37">
        <v>0</v>
      </c>
      <c r="AG31" s="37">
        <v>14640</v>
      </c>
      <c r="AH31" s="37">
        <v>10790</v>
      </c>
      <c r="AI31" s="37">
        <v>14640</v>
      </c>
      <c r="AJ31" s="37">
        <v>10790</v>
      </c>
      <c r="AK31" s="37">
        <v>5784</v>
      </c>
      <c r="AL31" s="37">
        <v>5784</v>
      </c>
      <c r="AM31" s="37">
        <v>0</v>
      </c>
      <c r="AN31" s="37">
        <v>0</v>
      </c>
      <c r="AO31" s="37">
        <v>540</v>
      </c>
      <c r="AP31" s="37">
        <v>475</v>
      </c>
      <c r="AQ31" s="37">
        <v>940</v>
      </c>
      <c r="AR31" s="37">
        <v>329.5</v>
      </c>
      <c r="AS31" s="37">
        <v>940</v>
      </c>
      <c r="AT31" s="37">
        <v>329.5</v>
      </c>
      <c r="AU31" s="37">
        <v>0</v>
      </c>
      <c r="AV31" s="37">
        <v>0</v>
      </c>
      <c r="AW31" s="37">
        <v>500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3745.962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37">
        <v>0</v>
      </c>
      <c r="BJ31" s="37">
        <v>-874.88</v>
      </c>
      <c r="BK31" s="37">
        <v>-3587.6619999999998</v>
      </c>
      <c r="BL31" s="37">
        <v>-40.052999999999997</v>
      </c>
      <c r="BM31" s="54">
        <v>0</v>
      </c>
      <c r="BN31" s="54">
        <v>0</v>
      </c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</row>
    <row r="32" spans="1:119" ht="13.5" customHeight="1" x14ac:dyDescent="0.25">
      <c r="A32" s="52">
        <v>23</v>
      </c>
      <c r="B32" s="58" t="s">
        <v>67</v>
      </c>
      <c r="C32" s="37">
        <v>78750.5916</v>
      </c>
      <c r="D32" s="37">
        <v>47370.110999999997</v>
      </c>
      <c r="E32" s="37">
        <v>52817.1</v>
      </c>
      <c r="F32" s="37">
        <v>28887.924999999999</v>
      </c>
      <c r="G32" s="37">
        <v>25933.491600000001</v>
      </c>
      <c r="H32" s="37">
        <v>18482.186000000002</v>
      </c>
      <c r="I32" s="37">
        <v>22016</v>
      </c>
      <c r="J32" s="37">
        <v>14025.1</v>
      </c>
      <c r="K32" s="37">
        <v>0</v>
      </c>
      <c r="L32" s="37">
        <v>0</v>
      </c>
      <c r="M32" s="37">
        <v>12325</v>
      </c>
      <c r="N32" s="37">
        <v>3069.9589999999998</v>
      </c>
      <c r="O32" s="37">
        <v>2370</v>
      </c>
      <c r="P32" s="37">
        <v>1048.2482</v>
      </c>
      <c r="Q32" s="37">
        <v>600</v>
      </c>
      <c r="R32" s="37">
        <v>0</v>
      </c>
      <c r="S32" s="37">
        <v>350</v>
      </c>
      <c r="T32" s="37">
        <v>161.47499999999999</v>
      </c>
      <c r="U32" s="37">
        <v>50</v>
      </c>
      <c r="V32" s="37">
        <v>0</v>
      </c>
      <c r="W32" s="37">
        <v>1330</v>
      </c>
      <c r="X32" s="37">
        <v>585.53</v>
      </c>
      <c r="Y32" s="37">
        <v>600</v>
      </c>
      <c r="Z32" s="37">
        <v>417.2</v>
      </c>
      <c r="AA32" s="37">
        <v>3000</v>
      </c>
      <c r="AB32" s="37">
        <v>19</v>
      </c>
      <c r="AC32" s="37">
        <v>2620</v>
      </c>
      <c r="AD32" s="37">
        <v>1142.7008000000001</v>
      </c>
      <c r="AE32" s="37">
        <v>0</v>
      </c>
      <c r="AF32" s="37">
        <v>0</v>
      </c>
      <c r="AG32" s="37">
        <v>15174</v>
      </c>
      <c r="AH32" s="37">
        <v>10872.866</v>
      </c>
      <c r="AI32" s="37">
        <v>15174</v>
      </c>
      <c r="AJ32" s="37">
        <v>10872.866</v>
      </c>
      <c r="AK32" s="37">
        <v>0</v>
      </c>
      <c r="AL32" s="37">
        <v>0</v>
      </c>
      <c r="AM32" s="37">
        <v>0</v>
      </c>
      <c r="AN32" s="37">
        <v>0</v>
      </c>
      <c r="AO32" s="37">
        <v>1400</v>
      </c>
      <c r="AP32" s="37">
        <v>560</v>
      </c>
      <c r="AQ32" s="37">
        <v>1902.1</v>
      </c>
      <c r="AR32" s="37">
        <v>360</v>
      </c>
      <c r="AS32" s="37">
        <v>1902.1</v>
      </c>
      <c r="AT32" s="37">
        <v>360</v>
      </c>
      <c r="AU32" s="37">
        <v>0</v>
      </c>
      <c r="AV32" s="37">
        <v>0</v>
      </c>
      <c r="AW32" s="37">
        <v>1252.0999999999999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23294.3056</v>
      </c>
      <c r="BD32" s="37">
        <v>15843</v>
      </c>
      <c r="BE32" s="37">
        <v>2999.3</v>
      </c>
      <c r="BF32" s="37">
        <v>2999.3</v>
      </c>
      <c r="BG32" s="37">
        <v>0</v>
      </c>
      <c r="BH32" s="37">
        <v>0</v>
      </c>
      <c r="BI32" s="37">
        <v>0</v>
      </c>
      <c r="BJ32" s="37">
        <v>0</v>
      </c>
      <c r="BK32" s="37">
        <v>-360.11399999999998</v>
      </c>
      <c r="BL32" s="37">
        <v>-360.11399999999998</v>
      </c>
      <c r="BM32" s="54">
        <v>0</v>
      </c>
      <c r="BN32" s="54">
        <v>0</v>
      </c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</row>
    <row r="33" spans="1:119" ht="13.5" customHeight="1" x14ac:dyDescent="0.25">
      <c r="A33" s="52">
        <v>24</v>
      </c>
      <c r="B33" s="58" t="s">
        <v>68</v>
      </c>
      <c r="C33" s="37">
        <v>23233.072899999999</v>
      </c>
      <c r="D33" s="37">
        <v>16504.118399999999</v>
      </c>
      <c r="E33" s="37">
        <v>22420.7</v>
      </c>
      <c r="F33" s="37">
        <v>16513.148399999998</v>
      </c>
      <c r="G33" s="37">
        <v>812.37289999999996</v>
      </c>
      <c r="H33" s="37">
        <v>-9.0299999999999994</v>
      </c>
      <c r="I33" s="37">
        <v>14943</v>
      </c>
      <c r="J33" s="37">
        <v>12575.593999999999</v>
      </c>
      <c r="K33" s="37">
        <v>0</v>
      </c>
      <c r="L33" s="37">
        <v>0</v>
      </c>
      <c r="M33" s="37">
        <v>6407.7</v>
      </c>
      <c r="N33" s="37">
        <v>3035.0544</v>
      </c>
      <c r="O33" s="37">
        <v>750</v>
      </c>
      <c r="P33" s="37">
        <v>676.55920000000003</v>
      </c>
      <c r="Q33" s="37">
        <v>1422.7</v>
      </c>
      <c r="R33" s="37">
        <v>0</v>
      </c>
      <c r="S33" s="37">
        <v>340</v>
      </c>
      <c r="T33" s="37">
        <v>228.982</v>
      </c>
      <c r="U33" s="37">
        <v>220</v>
      </c>
      <c r="V33" s="37">
        <v>219.2</v>
      </c>
      <c r="W33" s="37">
        <v>215</v>
      </c>
      <c r="X33" s="37">
        <v>126</v>
      </c>
      <c r="Y33" s="37">
        <v>150</v>
      </c>
      <c r="Z33" s="37">
        <v>126</v>
      </c>
      <c r="AA33" s="37">
        <v>715</v>
      </c>
      <c r="AB33" s="37">
        <v>84</v>
      </c>
      <c r="AC33" s="37">
        <v>2665</v>
      </c>
      <c r="AD33" s="37">
        <v>1700.3132000000001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850</v>
      </c>
      <c r="AP33" s="37">
        <v>730</v>
      </c>
      <c r="AQ33" s="37">
        <v>220</v>
      </c>
      <c r="AR33" s="37">
        <v>172.5</v>
      </c>
      <c r="AS33" s="37">
        <v>220</v>
      </c>
      <c r="AT33" s="37">
        <v>172.5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v>812.37289999999996</v>
      </c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-9.0299999999999994</v>
      </c>
      <c r="BM33" s="54">
        <v>0</v>
      </c>
      <c r="BN33" s="54">
        <v>0</v>
      </c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</row>
    <row r="34" spans="1:119" ht="15.75" customHeight="1" x14ac:dyDescent="0.25">
      <c r="A34" s="109" t="s">
        <v>41</v>
      </c>
      <c r="B34" s="110"/>
      <c r="C34" s="37">
        <v>4583186.6842</v>
      </c>
      <c r="D34" s="37">
        <v>2698212.9810000001</v>
      </c>
      <c r="E34" s="37">
        <v>3917862.0024000001</v>
      </c>
      <c r="F34" s="37">
        <v>2608061.5326</v>
      </c>
      <c r="G34" s="37">
        <v>665324.68180000002</v>
      </c>
      <c r="H34" s="37">
        <v>90151.448399999994</v>
      </c>
      <c r="I34" s="37">
        <v>1197177.8899999999</v>
      </c>
      <c r="J34" s="37">
        <v>825963.51679999998</v>
      </c>
      <c r="K34" s="37">
        <v>0</v>
      </c>
      <c r="L34" s="37">
        <v>0</v>
      </c>
      <c r="M34" s="37">
        <v>621142.50840000005</v>
      </c>
      <c r="N34" s="37">
        <v>375460.39360000001</v>
      </c>
      <c r="O34" s="37">
        <v>169221.0814</v>
      </c>
      <c r="P34" s="37">
        <v>117270.8805</v>
      </c>
      <c r="Q34" s="37">
        <v>25700.7</v>
      </c>
      <c r="R34" s="37">
        <v>13100.2472</v>
      </c>
      <c r="S34" s="37">
        <v>18750.5</v>
      </c>
      <c r="T34" s="37">
        <v>11295.8483</v>
      </c>
      <c r="U34" s="37">
        <v>11399</v>
      </c>
      <c r="V34" s="37">
        <v>5045.1000000000004</v>
      </c>
      <c r="W34" s="37">
        <v>82084.141000000003</v>
      </c>
      <c r="X34" s="37">
        <v>49862.5674</v>
      </c>
      <c r="Y34" s="37">
        <v>50110.991000000002</v>
      </c>
      <c r="Z34" s="37">
        <v>33407.477299999999</v>
      </c>
      <c r="AA34" s="37">
        <v>49246.28</v>
      </c>
      <c r="AB34" s="37">
        <v>20844.149000000001</v>
      </c>
      <c r="AC34" s="37">
        <v>223069.30600000001</v>
      </c>
      <c r="AD34" s="37">
        <v>135610.14720000001</v>
      </c>
      <c r="AE34" s="37">
        <v>0</v>
      </c>
      <c r="AF34" s="37">
        <v>0</v>
      </c>
      <c r="AG34" s="37">
        <v>1828340.206</v>
      </c>
      <c r="AH34" s="37">
        <v>1243784.9580000001</v>
      </c>
      <c r="AI34" s="37">
        <v>1828340.206</v>
      </c>
      <c r="AJ34" s="37">
        <v>1243784.9580000001</v>
      </c>
      <c r="AK34" s="37">
        <v>115072.298</v>
      </c>
      <c r="AL34" s="37">
        <v>95249.510999999999</v>
      </c>
      <c r="AM34" s="37">
        <v>2773.335</v>
      </c>
      <c r="AN34" s="37">
        <v>1473.335</v>
      </c>
      <c r="AO34" s="37">
        <v>75658.100000000006</v>
      </c>
      <c r="AP34" s="37">
        <v>53027</v>
      </c>
      <c r="AQ34" s="37">
        <v>84467.941600000006</v>
      </c>
      <c r="AR34" s="37">
        <v>15756.153200000001</v>
      </c>
      <c r="AS34" s="37">
        <v>80471</v>
      </c>
      <c r="AT34" s="37">
        <v>14576.153200000001</v>
      </c>
      <c r="AU34" s="37">
        <v>3996.9416000000001</v>
      </c>
      <c r="AV34" s="37">
        <v>1180</v>
      </c>
      <c r="AW34" s="37">
        <v>60635.9</v>
      </c>
      <c r="AX34" s="37">
        <v>4281.2532000000001</v>
      </c>
      <c r="AY34" s="37">
        <v>3996.9416000000001</v>
      </c>
      <c r="AZ34" s="37">
        <v>1180</v>
      </c>
      <c r="BA34" s="37">
        <v>0</v>
      </c>
      <c r="BB34" s="37">
        <v>0</v>
      </c>
      <c r="BC34" s="37">
        <v>627532.84869999997</v>
      </c>
      <c r="BD34" s="37">
        <v>191741.11259999999</v>
      </c>
      <c r="BE34" s="37">
        <v>147847.1568</v>
      </c>
      <c r="BF34" s="37">
        <v>76072.203699999998</v>
      </c>
      <c r="BG34" s="37">
        <v>5330.8</v>
      </c>
      <c r="BH34" s="37">
        <v>3240.8</v>
      </c>
      <c r="BI34" s="37">
        <v>-8170.4943000000003</v>
      </c>
      <c r="BJ34" s="37">
        <v>-29003.072</v>
      </c>
      <c r="BK34" s="37">
        <v>-111212.571</v>
      </c>
      <c r="BL34" s="37">
        <v>-153079.59589999999</v>
      </c>
      <c r="BM34" s="37">
        <v>0</v>
      </c>
      <c r="BN34" s="37">
        <v>0</v>
      </c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</row>
    <row r="35" spans="1:119" ht="4.5" customHeight="1" x14ac:dyDescent="0.25"/>
    <row r="36" spans="1:119" ht="7.5" customHeight="1" x14ac:dyDescent="0.25"/>
    <row r="37" spans="1:119" ht="3.75" customHeight="1" x14ac:dyDescent="0.25"/>
  </sheetData>
  <protectedRanges>
    <protectedRange sqref="B10:B33" name="Range1"/>
  </protectedRanges>
  <mergeCells count="54">
    <mergeCell ref="C1:Q1"/>
    <mergeCell ref="C2:P2"/>
    <mergeCell ref="W3:X3"/>
    <mergeCell ref="AG3:AH3"/>
    <mergeCell ref="A4:A9"/>
    <mergeCell ref="B4:B9"/>
    <mergeCell ref="C4:H7"/>
    <mergeCell ref="I4:BB4"/>
    <mergeCell ref="M7:N8"/>
    <mergeCell ref="O7:AD7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AQ7:AV7"/>
    <mergeCell ref="AW7:BB7"/>
    <mergeCell ref="BC7:BD8"/>
    <mergeCell ref="BE7:BF8"/>
    <mergeCell ref="C8:D8"/>
    <mergeCell ref="E8:F8"/>
    <mergeCell ref="G8:H8"/>
    <mergeCell ref="I8:J8"/>
    <mergeCell ref="K8:L8"/>
    <mergeCell ref="O8:P8"/>
    <mergeCell ref="AE7:AF8"/>
    <mergeCell ref="AG7:AH8"/>
    <mergeCell ref="AI7:AJ7"/>
    <mergeCell ref="AK7:AL8"/>
    <mergeCell ref="AM7:AN7"/>
    <mergeCell ref="AO7:AP8"/>
    <mergeCell ref="AS8:AT8"/>
    <mergeCell ref="AU8:AV8"/>
    <mergeCell ref="Q8:R8"/>
    <mergeCell ref="S8:T8"/>
    <mergeCell ref="U8:V8"/>
    <mergeCell ref="W8:X8"/>
    <mergeCell ref="Y8:Z8"/>
    <mergeCell ref="AA8:AB8"/>
    <mergeCell ref="A34:B34"/>
    <mergeCell ref="AC8:AD8"/>
    <mergeCell ref="AI8:AJ8"/>
    <mergeCell ref="AM8:AN8"/>
    <mergeCell ref="AQ8:AR8"/>
    <mergeCell ref="AW8:AX8"/>
    <mergeCell ref="AY8:AZ8"/>
    <mergeCell ref="BA8:BB8"/>
    <mergeCell ref="BK8:BL8"/>
    <mergeCell ref="BM8:B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Gorcarn</vt:lpstr>
      <vt:lpstr>Tntes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https:/mul2-tavush.gov.am/tasks/29003/oneclick/Caxs.xlsx?token=d6db2ea1f6e8c7aa5c87abc84df55963</cp:keywords>
  <cp:lastModifiedBy/>
  <dcterms:created xsi:type="dcterms:W3CDTF">2006-09-16T00:00:00Z</dcterms:created>
  <dcterms:modified xsi:type="dcterms:W3CDTF">2019-10-09T07:20:44Z</dcterms:modified>
</cp:coreProperties>
</file>