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02"/>
  </bookViews>
  <sheets>
    <sheet name="05" sheetId="2" r:id="rId1"/>
  </sheets>
  <definedNames>
    <definedName name="_xlnm.Print_Titles" localSheetId="0">'05'!$A:$B</definedName>
  </definedNames>
  <calcPr calcId="125725"/>
</workbook>
</file>

<file path=xl/calcChain.xml><?xml version="1.0" encoding="utf-8"?>
<calcChain xmlns="http://schemas.openxmlformats.org/spreadsheetml/2006/main">
  <c r="AT34" i="2"/>
  <c r="AU34"/>
  <c r="AV34"/>
  <c r="AW34"/>
  <c r="AX34"/>
  <c r="EC25" l="1"/>
  <c r="DG25"/>
  <c r="EE25"/>
  <c r="DI25"/>
  <c r="G25" s="1"/>
  <c r="DH25"/>
  <c r="F25" s="1"/>
  <c r="BP25"/>
  <c r="BO25"/>
  <c r="BN25"/>
  <c r="AM25"/>
  <c r="AL25"/>
  <c r="AH25"/>
  <c r="AG25"/>
  <c r="AC25"/>
  <c r="AB25"/>
  <c r="Q25"/>
  <c r="P25"/>
  <c r="R25" s="1"/>
  <c r="O25"/>
  <c r="L25"/>
  <c r="K25"/>
  <c r="J25"/>
  <c r="S25" l="1"/>
  <c r="H25"/>
  <c r="BQ25"/>
  <c r="M25"/>
  <c r="E25"/>
  <c r="N25"/>
  <c r="BR25"/>
  <c r="I25" l="1"/>
  <c r="EF34"/>
  <c r="AH26" l="1"/>
  <c r="ED34" l="1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M34"/>
  <c r="BL34"/>
  <c r="BK34"/>
  <c r="BJ34"/>
  <c r="BI34"/>
  <c r="BH34"/>
  <c r="BG34"/>
  <c r="BF34"/>
  <c r="BE34"/>
  <c r="BD34"/>
  <c r="BC34"/>
  <c r="BB34"/>
  <c r="BA34"/>
  <c r="AZ34"/>
  <c r="AY34"/>
  <c r="AS34"/>
  <c r="AP34"/>
  <c r="AO34"/>
  <c r="AN34"/>
  <c r="AK34"/>
  <c r="AJ34"/>
  <c r="AI34"/>
  <c r="AF34"/>
  <c r="AE34"/>
  <c r="AD34"/>
  <c r="AA34"/>
  <c r="Z34"/>
  <c r="Y34"/>
  <c r="V34"/>
  <c r="U34"/>
  <c r="T34"/>
  <c r="D34"/>
  <c r="C34"/>
  <c r="EE33"/>
  <c r="EC33"/>
  <c r="DI33"/>
  <c r="DH33"/>
  <c r="DG33"/>
  <c r="BP33"/>
  <c r="BO33"/>
  <c r="BN33"/>
  <c r="AM33"/>
  <c r="AL33"/>
  <c r="AH33"/>
  <c r="AG33"/>
  <c r="AC33"/>
  <c r="AB33"/>
  <c r="X33"/>
  <c r="W33"/>
  <c r="Q33"/>
  <c r="P33"/>
  <c r="O33"/>
  <c r="L33"/>
  <c r="K33"/>
  <c r="J33"/>
  <c r="G33"/>
  <c r="F33"/>
  <c r="E33"/>
  <c r="EE32"/>
  <c r="EC32"/>
  <c r="DI32"/>
  <c r="DH32"/>
  <c r="DG32"/>
  <c r="BP32"/>
  <c r="BO32"/>
  <c r="BN32"/>
  <c r="AM32"/>
  <c r="AL32"/>
  <c r="AH32"/>
  <c r="AG32"/>
  <c r="AC32"/>
  <c r="AB32"/>
  <c r="X32"/>
  <c r="W32"/>
  <c r="Q32"/>
  <c r="P32"/>
  <c r="O32"/>
  <c r="L32"/>
  <c r="K32"/>
  <c r="J32"/>
  <c r="G32"/>
  <c r="F32"/>
  <c r="E32"/>
  <c r="EE31"/>
  <c r="EC31"/>
  <c r="DI31"/>
  <c r="DH31"/>
  <c r="DG31"/>
  <c r="BP31"/>
  <c r="BO31"/>
  <c r="BN31"/>
  <c r="AM31"/>
  <c r="AL31"/>
  <c r="AH31"/>
  <c r="AG31"/>
  <c r="AC31"/>
  <c r="AB31"/>
  <c r="X31"/>
  <c r="W31"/>
  <c r="Q31"/>
  <c r="P31"/>
  <c r="O31"/>
  <c r="L31"/>
  <c r="K31"/>
  <c r="J31"/>
  <c r="G31"/>
  <c r="F31"/>
  <c r="E31"/>
  <c r="EE30"/>
  <c r="EC30"/>
  <c r="DI30"/>
  <c r="DH30"/>
  <c r="DG30"/>
  <c r="BP30"/>
  <c r="BO30"/>
  <c r="BN30"/>
  <c r="BR30" s="1"/>
  <c r="AM30"/>
  <c r="AL30"/>
  <c r="AH30"/>
  <c r="AG30"/>
  <c r="AC30"/>
  <c r="AB30"/>
  <c r="Q30"/>
  <c r="P30"/>
  <c r="O30"/>
  <c r="L30"/>
  <c r="K30"/>
  <c r="J30"/>
  <c r="G30"/>
  <c r="F30"/>
  <c r="E30"/>
  <c r="EE29"/>
  <c r="EC29"/>
  <c r="DI29"/>
  <c r="DH29"/>
  <c r="DG29"/>
  <c r="BP29"/>
  <c r="BO29"/>
  <c r="BN29"/>
  <c r="AM29"/>
  <c r="AL29"/>
  <c r="AH29"/>
  <c r="AG29"/>
  <c r="AC29"/>
  <c r="AB29"/>
  <c r="X29"/>
  <c r="W29"/>
  <c r="Q29"/>
  <c r="P29"/>
  <c r="O29"/>
  <c r="L29"/>
  <c r="K29"/>
  <c r="J29"/>
  <c r="G29"/>
  <c r="F29"/>
  <c r="E29"/>
  <c r="EE28"/>
  <c r="EC28"/>
  <c r="DI28"/>
  <c r="DH28"/>
  <c r="DG28"/>
  <c r="BP28"/>
  <c r="BO28"/>
  <c r="BN28"/>
  <c r="AM28"/>
  <c r="AL28"/>
  <c r="AH28"/>
  <c r="AG28"/>
  <c r="AC28"/>
  <c r="AB28"/>
  <c r="Q28"/>
  <c r="P28"/>
  <c r="O28"/>
  <c r="L28"/>
  <c r="K28"/>
  <c r="J28"/>
  <c r="G28"/>
  <c r="F28"/>
  <c r="E28"/>
  <c r="EE27"/>
  <c r="EC27"/>
  <c r="DI27"/>
  <c r="DH27"/>
  <c r="DG27"/>
  <c r="BP27"/>
  <c r="BO27"/>
  <c r="BN27"/>
  <c r="AM27"/>
  <c r="AL27"/>
  <c r="AH27"/>
  <c r="AG27"/>
  <c r="AC27"/>
  <c r="AB27"/>
  <c r="X27"/>
  <c r="W27"/>
  <c r="Q27"/>
  <c r="P27"/>
  <c r="O27"/>
  <c r="L27"/>
  <c r="K27"/>
  <c r="J27"/>
  <c r="G27"/>
  <c r="F27"/>
  <c r="E27"/>
  <c r="EE26"/>
  <c r="EC26"/>
  <c r="DI26"/>
  <c r="G26" s="1"/>
  <c r="DH26"/>
  <c r="DG26"/>
  <c r="BP26"/>
  <c r="BO26"/>
  <c r="BN26"/>
  <c r="AG26"/>
  <c r="AC26"/>
  <c r="AB26"/>
  <c r="Q26"/>
  <c r="P26"/>
  <c r="R26" s="1"/>
  <c r="O26"/>
  <c r="L26"/>
  <c r="K26"/>
  <c r="J26"/>
  <c r="F26"/>
  <c r="E26"/>
  <c r="EE24"/>
  <c r="EC24"/>
  <c r="DI24"/>
  <c r="DH24"/>
  <c r="DG24"/>
  <c r="BP24"/>
  <c r="BQ24" s="1"/>
  <c r="BO24"/>
  <c r="BN24"/>
  <c r="AM24"/>
  <c r="AL24"/>
  <c r="AH24"/>
  <c r="AG24"/>
  <c r="AC24"/>
  <c r="AB24"/>
  <c r="X24"/>
  <c r="W24"/>
  <c r="Q24"/>
  <c r="P24"/>
  <c r="O24"/>
  <c r="L24"/>
  <c r="M24" s="1"/>
  <c r="K24"/>
  <c r="J24"/>
  <c r="G24"/>
  <c r="F24"/>
  <c r="E24"/>
  <c r="EE23"/>
  <c r="EC23"/>
  <c r="DI23"/>
  <c r="DH23"/>
  <c r="DG23"/>
  <c r="BP23"/>
  <c r="BO23"/>
  <c r="BQ23" s="1"/>
  <c r="BN23"/>
  <c r="AM23"/>
  <c r="AL23"/>
  <c r="AH23"/>
  <c r="AG23"/>
  <c r="AC23"/>
  <c r="AB23"/>
  <c r="Q23"/>
  <c r="P23"/>
  <c r="O23"/>
  <c r="L23"/>
  <c r="K23"/>
  <c r="J23"/>
  <c r="G23"/>
  <c r="F23"/>
  <c r="E23"/>
  <c r="EE22"/>
  <c r="EC22"/>
  <c r="DI22"/>
  <c r="DH22"/>
  <c r="DG22"/>
  <c r="BP22"/>
  <c r="BQ22" s="1"/>
  <c r="BO22"/>
  <c r="BN22"/>
  <c r="AM22"/>
  <c r="AL22"/>
  <c r="AH22"/>
  <c r="AG22"/>
  <c r="AC22"/>
  <c r="AB22"/>
  <c r="X22"/>
  <c r="W22"/>
  <c r="Q22"/>
  <c r="P22"/>
  <c r="O22"/>
  <c r="L22"/>
  <c r="K22"/>
  <c r="J22"/>
  <c r="G22"/>
  <c r="F22"/>
  <c r="E22"/>
  <c r="EE21"/>
  <c r="EC21"/>
  <c r="DI21"/>
  <c r="DH21"/>
  <c r="DG21"/>
  <c r="BP21"/>
  <c r="BO21"/>
  <c r="BN21"/>
  <c r="AH21"/>
  <c r="AG21"/>
  <c r="AC21"/>
  <c r="AB21"/>
  <c r="X21"/>
  <c r="W21"/>
  <c r="Q21"/>
  <c r="P21"/>
  <c r="O21"/>
  <c r="L21"/>
  <c r="K21"/>
  <c r="J21"/>
  <c r="G21"/>
  <c r="F21"/>
  <c r="E21"/>
  <c r="EE20"/>
  <c r="EC20"/>
  <c r="DI20"/>
  <c r="DH20"/>
  <c r="DG20"/>
  <c r="BP20"/>
  <c r="BO20"/>
  <c r="BN20"/>
  <c r="AM20"/>
  <c r="AL20"/>
  <c r="AH20"/>
  <c r="AG20"/>
  <c r="AC20"/>
  <c r="AB20"/>
  <c r="Q20"/>
  <c r="P20"/>
  <c r="O20"/>
  <c r="L20"/>
  <c r="K20"/>
  <c r="J20"/>
  <c r="G20"/>
  <c r="F20"/>
  <c r="E20"/>
  <c r="EE19"/>
  <c r="EC19"/>
  <c r="DI19"/>
  <c r="DH19"/>
  <c r="DG19"/>
  <c r="E19" s="1"/>
  <c r="BP19"/>
  <c r="BO19"/>
  <c r="BQ19" s="1"/>
  <c r="BN19"/>
  <c r="AM19"/>
  <c r="AL19"/>
  <c r="AH19"/>
  <c r="AG19"/>
  <c r="AC19"/>
  <c r="AB19"/>
  <c r="Q19"/>
  <c r="P19"/>
  <c r="O19"/>
  <c r="L19"/>
  <c r="K19"/>
  <c r="J19"/>
  <c r="G19"/>
  <c r="F19"/>
  <c r="EE18"/>
  <c r="EC18"/>
  <c r="DI18"/>
  <c r="DH18"/>
  <c r="DG18"/>
  <c r="BP18"/>
  <c r="BO18"/>
  <c r="BN18"/>
  <c r="AH18"/>
  <c r="AG18"/>
  <c r="AC18"/>
  <c r="AB18"/>
  <c r="X18"/>
  <c r="W18"/>
  <c r="Q18"/>
  <c r="P18"/>
  <c r="O18"/>
  <c r="L18"/>
  <c r="K18"/>
  <c r="J18"/>
  <c r="G18"/>
  <c r="F18"/>
  <c r="E18"/>
  <c r="EE17"/>
  <c r="EC17"/>
  <c r="DI17"/>
  <c r="DH17"/>
  <c r="DG17"/>
  <c r="BP17"/>
  <c r="BO17"/>
  <c r="BN17"/>
  <c r="AM17"/>
  <c r="AL17"/>
  <c r="AH17"/>
  <c r="AG17"/>
  <c r="AC17"/>
  <c r="AB17"/>
  <c r="X17"/>
  <c r="W17"/>
  <c r="Q17"/>
  <c r="P17"/>
  <c r="O17"/>
  <c r="L17"/>
  <c r="K17"/>
  <c r="J17"/>
  <c r="G17"/>
  <c r="F17"/>
  <c r="E17"/>
  <c r="EE16"/>
  <c r="EC16"/>
  <c r="DI16"/>
  <c r="DH16"/>
  <c r="DG16"/>
  <c r="BP16"/>
  <c r="BO16"/>
  <c r="BN16"/>
  <c r="AM16"/>
  <c r="AL16"/>
  <c r="AH16"/>
  <c r="AG16"/>
  <c r="AC16"/>
  <c r="AB16"/>
  <c r="Q16"/>
  <c r="P16"/>
  <c r="O16"/>
  <c r="L16"/>
  <c r="K16"/>
  <c r="J16"/>
  <c r="G16"/>
  <c r="F16"/>
  <c r="E16"/>
  <c r="EE15"/>
  <c r="EC15"/>
  <c r="DI15"/>
  <c r="DH15"/>
  <c r="F15" s="1"/>
  <c r="DG15"/>
  <c r="BP15"/>
  <c r="BO15"/>
  <c r="BN15"/>
  <c r="AR15"/>
  <c r="AQ15"/>
  <c r="AM15"/>
  <c r="AL15"/>
  <c r="AH15"/>
  <c r="AG15"/>
  <c r="AC15"/>
  <c r="AB15"/>
  <c r="X15"/>
  <c r="W15"/>
  <c r="Q15"/>
  <c r="P15"/>
  <c r="O15"/>
  <c r="L15"/>
  <c r="K15"/>
  <c r="J15"/>
  <c r="G15"/>
  <c r="EE14"/>
  <c r="EC14"/>
  <c r="DI14"/>
  <c r="DH14"/>
  <c r="DG14"/>
  <c r="BP14"/>
  <c r="BO14"/>
  <c r="BN14"/>
  <c r="AM14"/>
  <c r="AL14"/>
  <c r="AH14"/>
  <c r="AG14"/>
  <c r="AC14"/>
  <c r="AB14"/>
  <c r="X14"/>
  <c r="W14"/>
  <c r="Q14"/>
  <c r="P14"/>
  <c r="O14"/>
  <c r="L14"/>
  <c r="K14"/>
  <c r="J14"/>
  <c r="G14"/>
  <c r="F14"/>
  <c r="E14"/>
  <c r="EE13"/>
  <c r="EC13"/>
  <c r="DI13"/>
  <c r="DH13"/>
  <c r="DG13"/>
  <c r="BP13"/>
  <c r="BO13"/>
  <c r="BN13"/>
  <c r="AM13"/>
  <c r="AL13"/>
  <c r="AH13"/>
  <c r="AG13"/>
  <c r="AC13"/>
  <c r="AB13"/>
  <c r="X13"/>
  <c r="W13"/>
  <c r="Q13"/>
  <c r="P13"/>
  <c r="O13"/>
  <c r="L13"/>
  <c r="K13"/>
  <c r="J13"/>
  <c r="G13"/>
  <c r="F13"/>
  <c r="E13"/>
  <c r="EE12"/>
  <c r="EC12"/>
  <c r="DI12"/>
  <c r="DH12"/>
  <c r="DG12"/>
  <c r="BP12"/>
  <c r="BO12"/>
  <c r="BN12"/>
  <c r="AR12"/>
  <c r="AQ12"/>
  <c r="AM12"/>
  <c r="AL12"/>
  <c r="AH12"/>
  <c r="AG12"/>
  <c r="AC12"/>
  <c r="AB12"/>
  <c r="X12"/>
  <c r="W12"/>
  <c r="Q12"/>
  <c r="P12"/>
  <c r="O12"/>
  <c r="L12"/>
  <c r="K12"/>
  <c r="J12"/>
  <c r="G12"/>
  <c r="F12"/>
  <c r="E12"/>
  <c r="EE11"/>
  <c r="EC11"/>
  <c r="DI11"/>
  <c r="DH11"/>
  <c r="DG11"/>
  <c r="BP11"/>
  <c r="BO11"/>
  <c r="BN11"/>
  <c r="AR11"/>
  <c r="AQ11"/>
  <c r="AM11"/>
  <c r="AL11"/>
  <c r="AH11"/>
  <c r="AG11"/>
  <c r="AC11"/>
  <c r="AB11"/>
  <c r="X11"/>
  <c r="W11"/>
  <c r="Q11"/>
  <c r="P11"/>
  <c r="O11"/>
  <c r="L11"/>
  <c r="K11"/>
  <c r="J11"/>
  <c r="G11"/>
  <c r="F11"/>
  <c r="E11"/>
  <c r="EE10"/>
  <c r="EE34" s="1"/>
  <c r="EC10"/>
  <c r="EC34" s="1"/>
  <c r="DI10"/>
  <c r="G10" s="1"/>
  <c r="DH10"/>
  <c r="F10" s="1"/>
  <c r="DG10"/>
  <c r="DG34" s="1"/>
  <c r="BP10"/>
  <c r="BP34" s="1"/>
  <c r="BO10"/>
  <c r="BN10"/>
  <c r="BN34" s="1"/>
  <c r="AR10"/>
  <c r="AQ10"/>
  <c r="AM10"/>
  <c r="AL10"/>
  <c r="AH10"/>
  <c r="AG10"/>
  <c r="AC10"/>
  <c r="AB10"/>
  <c r="X10"/>
  <c r="W10"/>
  <c r="Q10"/>
  <c r="P10"/>
  <c r="P34" s="1"/>
  <c r="O10"/>
  <c r="O34" s="1"/>
  <c r="L10"/>
  <c r="K10"/>
  <c r="K34" s="1"/>
  <c r="J10"/>
  <c r="BQ11" l="1"/>
  <c r="BQ13"/>
  <c r="E15"/>
  <c r="BQ12"/>
  <c r="M14"/>
  <c r="BQ14"/>
  <c r="BQ16"/>
  <c r="BQ18"/>
  <c r="BR19"/>
  <c r="S20"/>
  <c r="BR21"/>
  <c r="S22"/>
  <c r="BR23"/>
  <c r="S24"/>
  <c r="S26"/>
  <c r="BR26"/>
  <c r="S27"/>
  <c r="BR28"/>
  <c r="S29"/>
  <c r="S31"/>
  <c r="BR32"/>
  <c r="S33"/>
  <c r="S10"/>
  <c r="BR11"/>
  <c r="S12"/>
  <c r="BR13"/>
  <c r="S14"/>
  <c r="BR15"/>
  <c r="S16"/>
  <c r="BR17"/>
  <c r="S18"/>
  <c r="M20"/>
  <c r="BQ20"/>
  <c r="BQ27"/>
  <c r="BQ31"/>
  <c r="BR33"/>
  <c r="E10"/>
  <c r="J34"/>
  <c r="BQ26"/>
  <c r="BQ30"/>
  <c r="BQ28"/>
  <c r="BQ32"/>
  <c r="BQ10"/>
  <c r="BQ15"/>
  <c r="BQ17"/>
  <c r="BQ33"/>
  <c r="N11"/>
  <c r="I12"/>
  <c r="N13"/>
  <c r="I14"/>
  <c r="N19"/>
  <c r="I22"/>
  <c r="N23"/>
  <c r="I24"/>
  <c r="I27"/>
  <c r="N28"/>
  <c r="I29"/>
  <c r="I31"/>
  <c r="N32"/>
  <c r="I33"/>
  <c r="N15"/>
  <c r="I16"/>
  <c r="N17"/>
  <c r="M22"/>
  <c r="I26"/>
  <c r="M27"/>
  <c r="M29"/>
  <c r="M31"/>
  <c r="DI34"/>
  <c r="H27"/>
  <c r="M28"/>
  <c r="H29"/>
  <c r="M30"/>
  <c r="M32"/>
  <c r="M15"/>
  <c r="R29"/>
  <c r="H16"/>
  <c r="M17"/>
  <c r="H18"/>
  <c r="R18"/>
  <c r="R27"/>
  <c r="L34"/>
  <c r="M34" s="1"/>
  <c r="M11"/>
  <c r="M13"/>
  <c r="H14"/>
  <c r="R14"/>
  <c r="M19"/>
  <c r="R20"/>
  <c r="M21"/>
  <c r="H22"/>
  <c r="R22"/>
  <c r="M23"/>
  <c r="H24"/>
  <c r="R24"/>
  <c r="H26"/>
  <c r="H31"/>
  <c r="H33"/>
  <c r="X34"/>
  <c r="AH34"/>
  <c r="AR34"/>
  <c r="H15"/>
  <c r="R15"/>
  <c r="M33"/>
  <c r="H32"/>
  <c r="R32"/>
  <c r="H30"/>
  <c r="R30"/>
  <c r="N30"/>
  <c r="H28"/>
  <c r="R28"/>
  <c r="M26"/>
  <c r="H23"/>
  <c r="R23"/>
  <c r="N21"/>
  <c r="R21"/>
  <c r="H21"/>
  <c r="H20"/>
  <c r="I20"/>
  <c r="H19"/>
  <c r="R19"/>
  <c r="M18"/>
  <c r="I18"/>
  <c r="R17"/>
  <c r="H17"/>
  <c r="M16"/>
  <c r="H13"/>
  <c r="R13"/>
  <c r="H12"/>
  <c r="M12"/>
  <c r="F34"/>
  <c r="DH34"/>
  <c r="AL34"/>
  <c r="H11"/>
  <c r="AB34"/>
  <c r="R11"/>
  <c r="N34"/>
  <c r="E34"/>
  <c r="BR34"/>
  <c r="N10"/>
  <c r="R10"/>
  <c r="BR10"/>
  <c r="I11"/>
  <c r="S11"/>
  <c r="N12"/>
  <c r="R12"/>
  <c r="BR12"/>
  <c r="I13"/>
  <c r="S13"/>
  <c r="N14"/>
  <c r="BR14"/>
  <c r="I15"/>
  <c r="S15"/>
  <c r="N16"/>
  <c r="R16"/>
  <c r="BR16"/>
  <c r="I17"/>
  <c r="S17"/>
  <c r="N18"/>
  <c r="BR18"/>
  <c r="I19"/>
  <c r="S19"/>
  <c r="N20"/>
  <c r="BR20"/>
  <c r="I21"/>
  <c r="S21"/>
  <c r="N22"/>
  <c r="BR22"/>
  <c r="I23"/>
  <c r="S23"/>
  <c r="N24"/>
  <c r="BR24"/>
  <c r="N26"/>
  <c r="N27"/>
  <c r="BR27"/>
  <c r="I28"/>
  <c r="S28"/>
  <c r="N29"/>
  <c r="BR29"/>
  <c r="I30"/>
  <c r="S30"/>
  <c r="N31"/>
  <c r="R31"/>
  <c r="BR31"/>
  <c r="I32"/>
  <c r="S32"/>
  <c r="N33"/>
  <c r="R33"/>
  <c r="G34"/>
  <c r="Q34"/>
  <c r="W34"/>
  <c r="AC34"/>
  <c r="AG34"/>
  <c r="AM34"/>
  <c r="AQ34"/>
  <c r="BO34"/>
  <c r="BQ34" s="1"/>
  <c r="H10"/>
  <c r="M10"/>
  <c r="I10" l="1"/>
  <c r="H34"/>
  <c r="I34"/>
  <c r="R34"/>
  <c r="S34"/>
</calcChain>
</file>

<file path=xl/sharedStrings.xml><?xml version="1.0" encoding="utf-8"?>
<sst xmlns="http://schemas.openxmlformats.org/spreadsheetml/2006/main" count="246" uniqueCount="88">
  <si>
    <t>հազար դրամ</t>
  </si>
  <si>
    <t>Հ/Հ</t>
  </si>
  <si>
    <t>Ֆոնդային բյուջեի տարեսկզբի մնացորդ</t>
  </si>
  <si>
    <t>Վարչական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</si>
  <si>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</si>
  <si>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</si>
  <si>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</si>
  <si>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</si>
  <si>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</si>
  <si>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</si>
  <si>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</si>
  <si>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</si>
  <si>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</si>
  <si>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</si>
  <si>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</si>
  <si>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</si>
  <si>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</si>
  <si>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</si>
  <si>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</si>
  <si>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</si>
  <si>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</si>
  <si>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</si>
  <si>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</si>
  <si>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</si>
  <si>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</si>
  <si>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</si>
  <si>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</si>
  <si>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</si>
  <si>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</si>
  <si>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</si>
  <si>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</si>
  <si>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</si>
  <si>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</si>
  <si>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</si>
  <si>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</si>
  <si>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</si>
  <si>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</si>
  <si>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</si>
  <si>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</si>
  <si>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</si>
  <si>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</si>
  <si>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</si>
  <si>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</si>
  <si>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</si>
  <si>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</si>
  <si>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</si>
  <si>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</si>
  <si>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</si>
  <si>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</si>
  <si>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</si>
  <si>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</si>
  <si>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</si>
  <si>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</si>
  <si>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</si>
  <si>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</si>
  <si>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</si>
  <si>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</si>
  <si>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</si>
  <si>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</si>
  <si>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</si>
  <si>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</si>
  <si>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</si>
  <si>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</si>
  <si>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</si>
  <si>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</si>
  <si>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</si>
  <si>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</si>
  <si>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</si>
  <si>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</si>
  <si>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</si>
  <si>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 xml:space="preserve">փաստ                   ( _____ ամիս)                                                                           </t>
  </si>
  <si>
    <t>կատ. %-ը տարեկան ծրագրի նկատմամբ</t>
  </si>
  <si>
    <t>ծրագիր           (1-ին եռամս,  1-ին կիսամյ, 9 ամիս)</t>
  </si>
  <si>
    <t>ծրագիր (1-ին եռամսյակ, 1-ին կիսամյակ, 9 ամիս)</t>
  </si>
  <si>
    <t>ծրագիր           (1-ին կիսամյակ)</t>
  </si>
  <si>
    <t>կատ %-ը         1-ին կիսամյակինկատմամբ</t>
  </si>
  <si>
    <t>Վ Ա Ր Չ Ա Կ Ա Ն</t>
  </si>
  <si>
    <t xml:space="preserve">փաստ                   ( 5 ամիս)                                                                           </t>
  </si>
  <si>
    <r>
      <t xml:space="preserve"> ՀՀ ՏԱՎՈւՇԻ ՄԱՐԶԻ ՀԱՄԱՅՆՔՆԵՐԻ ԲՅՈՒՋԵՏԱՅԻՆ ԵԿԱՄՈՒՏՆԵՐԻ ՎԵՐԱԲԵՐՅԱԼ (աճողական) 2019թ.հունիսի 1-ի դրությամբ </t>
    </r>
    <r>
      <rPr>
        <b/>
        <sz val="10"/>
        <rFont val="GHEA Grapalat"/>
        <family val="3"/>
      </rPr>
      <t xml:space="preserve">                                           </t>
    </r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</si>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</sst>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indexed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3" fillId="0" borderId="0" xfId="0" applyFont="1" applyFill="1" applyBorder="1" applyProtection="1">
      <protection locked="0"/>
    </xf>
    <xf numFmtId="0" fontId="3" fillId="0" borderId="12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/>
    <xf numFmtId="0" fontId="2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165" fontId="3" fillId="5" borderId="12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5" fontId="3" fillId="3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3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4" borderId="12" xfId="0" applyNumberFormat="1" applyFont="1" applyFill="1" applyBorder="1" applyAlignment="1" applyProtection="1">
      <alignment horizontal="center" vertical="center" wrapText="1"/>
    </xf>
    <xf numFmtId="165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6" xfId="0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4" fontId="2" fillId="6" borderId="3" xfId="0" applyNumberFormat="1" applyFont="1" applyFill="1" applyBorder="1" applyAlignment="1" applyProtection="1">
      <alignment horizontal="center" vertical="center" wrapText="1"/>
    </xf>
    <xf numFmtId="4" fontId="2" fillId="6" borderId="4" xfId="0" applyNumberFormat="1" applyFont="1" applyFill="1" applyBorder="1" applyAlignment="1" applyProtection="1">
      <alignment horizontal="center" vertical="center" wrapText="1"/>
    </xf>
    <xf numFmtId="4" fontId="2" fillId="6" borderId="5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0" xfId="0" applyNumberFormat="1" applyFont="1" applyFill="1" applyBorder="1" applyAlignment="1" applyProtection="1">
      <alignment horizontal="center" vertical="center" wrapText="1"/>
    </xf>
    <xf numFmtId="4" fontId="2" fillId="6" borderId="11" xfId="0" applyNumberFormat="1" applyFont="1" applyFill="1" applyBorder="1" applyAlignment="1" applyProtection="1">
      <alignment horizontal="center" vertical="center" wrapText="1"/>
    </xf>
    <xf numFmtId="4" fontId="2" fillId="6" borderId="13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4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4" xfId="0" applyNumberFormat="1" applyFont="1" applyFill="1" applyBorder="1" applyAlignment="1" applyProtection="1">
      <alignment horizontal="center" vertical="center" wrapText="1"/>
    </xf>
    <xf numFmtId="4" fontId="3" fillId="7" borderId="3" xfId="0" applyNumberFormat="1" applyFont="1" applyFill="1" applyBorder="1" applyAlignment="1" applyProtection="1">
      <alignment horizontal="center" vertical="center" wrapText="1"/>
    </xf>
    <xf numFmtId="4" fontId="3" fillId="7" borderId="4" xfId="0" applyNumberFormat="1" applyFont="1" applyFill="1" applyBorder="1" applyAlignment="1" applyProtection="1">
      <alignment horizontal="center" vertical="center" wrapText="1"/>
    </xf>
    <xf numFmtId="4" fontId="3" fillId="7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5" borderId="2" xfId="0" applyNumberFormat="1" applyFont="1" applyFill="1" applyBorder="1" applyAlignment="1" applyProtection="1">
      <alignment horizontal="center" vertical="center" wrapText="1"/>
    </xf>
    <xf numFmtId="4" fontId="3" fillId="5" borderId="17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6" borderId="3" xfId="0" applyNumberFormat="1" applyFont="1" applyFill="1" applyBorder="1" applyAlignment="1" applyProtection="1">
      <alignment horizontal="center" vertical="center" wrapText="1"/>
    </xf>
    <xf numFmtId="4" fontId="3" fillId="6" borderId="4" xfId="0" applyNumberFormat="1" applyFont="1" applyFill="1" applyBorder="1" applyAlignment="1" applyProtection="1">
      <alignment horizontal="center" vertical="center" wrapText="1"/>
    </xf>
    <xf numFmtId="4" fontId="3" fillId="6" borderId="5" xfId="0" applyNumberFormat="1" applyFont="1" applyFill="1" applyBorder="1" applyAlignment="1" applyProtection="1">
      <alignment horizontal="center" vertical="center" wrapText="1"/>
    </xf>
    <xf numFmtId="4" fontId="3" fillId="6" borderId="10" xfId="0" applyNumberFormat="1" applyFont="1" applyFill="1" applyBorder="1" applyAlignment="1" applyProtection="1">
      <alignment horizontal="center" vertical="center" wrapText="1"/>
    </xf>
    <xf numFmtId="4" fontId="3" fillId="6" borderId="0" xfId="0" applyNumberFormat="1" applyFont="1" applyFill="1" applyBorder="1" applyAlignment="1" applyProtection="1">
      <alignment horizontal="center" vertical="center" wrapText="1"/>
    </xf>
    <xf numFmtId="4" fontId="3" fillId="6" borderId="11" xfId="0" applyNumberFormat="1" applyFont="1" applyFill="1" applyBorder="1" applyAlignment="1" applyProtection="1">
      <alignment horizontal="center" vertical="center" wrapText="1"/>
    </xf>
    <xf numFmtId="4" fontId="3" fillId="6" borderId="13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4" xfId="0" applyNumberFormat="1" applyFont="1" applyFill="1" applyBorder="1" applyAlignment="1" applyProtection="1">
      <alignment horizontal="center" vertical="center" wrapText="1"/>
    </xf>
    <xf numFmtId="4" fontId="3" fillId="8" borderId="7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5"/>
  <sheetViews>
    <sheetView tabSelected="1" zoomScaleNormal="100" workbookViewId="0">
      <selection activeCell="G14" sqref="G14"/>
    </sheetView>
  </sheetViews>
  <sheetFormatPr defaultColWidth="8.28515625" defaultRowHeight="13.5"/>
  <cols>
    <col min="1" max="1" width="3.85546875" style="1" customWidth="1"/>
    <col min="2" max="2" width="13.85546875" style="1" customWidth="1"/>
    <col min="3" max="3" width="10.42578125" style="1" customWidth="1"/>
    <col min="4" max="4" width="8.28515625" style="1" customWidth="1"/>
    <col min="5" max="6" width="12.140625" style="1" customWidth="1"/>
    <col min="7" max="7" width="11.28515625" style="1" customWidth="1"/>
    <col min="8" max="8" width="6" style="1" customWidth="1"/>
    <col min="9" max="9" width="5.5703125" style="1" customWidth="1"/>
    <col min="10" max="11" width="11.5703125" style="1" customWidth="1"/>
    <col min="12" max="12" width="10" style="1" customWidth="1"/>
    <col min="13" max="13" width="6" style="1" customWidth="1"/>
    <col min="14" max="14" width="5.28515625" style="1" customWidth="1"/>
    <col min="15" max="16" width="10.85546875" style="1" customWidth="1"/>
    <col min="17" max="17" width="9.140625" style="1" customWidth="1"/>
    <col min="18" max="18" width="6.7109375" style="1" customWidth="1"/>
    <col min="19" max="19" width="5.42578125" style="1" customWidth="1"/>
    <col min="20" max="20" width="10.85546875" style="1" customWidth="1"/>
    <col min="21" max="21" width="8.85546875" style="1" customWidth="1"/>
    <col min="22" max="22" width="8.140625" style="1" customWidth="1"/>
    <col min="23" max="24" width="7.42578125" style="1" customWidth="1"/>
    <col min="25" max="27" width="9.85546875" style="1" customWidth="1"/>
    <col min="28" max="29" width="7.5703125" style="1" customWidth="1"/>
    <col min="30" max="30" width="11.5703125" style="1" customWidth="1"/>
    <col min="31" max="31" width="9.28515625" style="1" customWidth="1"/>
    <col min="32" max="32" width="10.85546875" style="1" customWidth="1"/>
    <col min="33" max="34" width="8.42578125" style="1" customWidth="1"/>
    <col min="35" max="35" width="9.85546875" style="1" customWidth="1"/>
    <col min="36" max="36" width="10.140625" style="1" customWidth="1"/>
    <col min="37" max="37" width="9.42578125" style="1" customWidth="1"/>
    <col min="38" max="39" width="6.42578125" style="1" customWidth="1"/>
    <col min="40" max="40" width="10.42578125" style="1" customWidth="1"/>
    <col min="41" max="41" width="8.140625" style="1" customWidth="1"/>
    <col min="42" max="42" width="10.140625" style="1" customWidth="1"/>
    <col min="43" max="43" width="6.140625" style="1" customWidth="1"/>
    <col min="44" max="50" width="8" style="1" customWidth="1"/>
    <col min="51" max="51" width="11.7109375" style="1" customWidth="1"/>
    <col min="52" max="52" width="11.42578125" style="1" customWidth="1"/>
    <col min="53" max="53" width="14.28515625" style="1" customWidth="1"/>
    <col min="54" max="56" width="9.7109375" style="1" customWidth="1"/>
    <col min="57" max="57" width="14.28515625" style="1" customWidth="1"/>
    <col min="58" max="58" width="7.85546875" style="1" customWidth="1"/>
    <col min="59" max="59" width="10" style="1" customWidth="1"/>
    <col min="60" max="61" width="9.140625" style="1" hidden="1" customWidth="1"/>
    <col min="62" max="62" width="8.28515625" style="1" hidden="1" customWidth="1"/>
    <col min="63" max="64" width="9.28515625" style="1" hidden="1" customWidth="1"/>
    <col min="65" max="65" width="7.42578125" style="1" hidden="1" customWidth="1"/>
    <col min="66" max="66" width="9.28515625" style="1" customWidth="1"/>
    <col min="67" max="67" width="8.7109375" style="1" customWidth="1"/>
    <col min="68" max="68" width="9" style="1" customWidth="1"/>
    <col min="69" max="69" width="5.7109375" style="1" customWidth="1"/>
    <col min="70" max="70" width="5" style="1" customWidth="1"/>
    <col min="71" max="71" width="8.140625" style="1" customWidth="1"/>
    <col min="72" max="72" width="9.7109375" style="1" customWidth="1"/>
    <col min="73" max="73" width="7.5703125" style="1" customWidth="1"/>
    <col min="74" max="74" width="9.140625" style="1" customWidth="1"/>
    <col min="75" max="76" width="7.42578125" style="1" customWidth="1"/>
    <col min="77" max="78" width="10.140625" style="1" customWidth="1"/>
    <col min="79" max="79" width="7.7109375" style="1" customWidth="1"/>
    <col min="80" max="80" width="8.140625" style="1" customWidth="1"/>
    <col min="81" max="89" width="9.140625" style="1" customWidth="1"/>
    <col min="90" max="90" width="7.7109375" style="1" customWidth="1"/>
    <col min="91" max="91" width="5.85546875" style="1" customWidth="1"/>
    <col min="92" max="110" width="10.140625" style="1" customWidth="1"/>
    <col min="111" max="111" width="12.85546875" style="1" customWidth="1"/>
    <col min="112" max="113" width="12.5703125" style="1" customWidth="1"/>
    <col min="114" max="135" width="10.140625" style="1" customWidth="1"/>
    <col min="136" max="136" width="4.42578125" style="1" customWidth="1"/>
    <col min="137" max="250" width="8.28515625" style="1"/>
    <col min="251" max="251" width="5" style="1" customWidth="1"/>
    <col min="252" max="252" width="16" style="1" customWidth="1"/>
    <col min="253" max="254" width="10.5703125" style="1" customWidth="1"/>
    <col min="255" max="255" width="12.5703125" style="1" customWidth="1"/>
    <col min="256" max="256" width="10.28515625" style="1" customWidth="1"/>
    <col min="257" max="257" width="12.85546875" style="1" customWidth="1"/>
    <col min="258" max="258" width="13.42578125" style="1" customWidth="1"/>
    <col min="259" max="259" width="10.85546875" style="1" customWidth="1"/>
    <col min="260" max="260" width="13.5703125" style="1" customWidth="1"/>
    <col min="261" max="261" width="13.7109375" style="1" customWidth="1"/>
    <col min="262" max="262" width="12.85546875" style="1" customWidth="1"/>
    <col min="263" max="263" width="14.7109375" style="1" customWidth="1"/>
    <col min="264" max="264" width="10.85546875" style="1" customWidth="1"/>
    <col min="265" max="266" width="14.7109375" style="1" customWidth="1"/>
    <col min="267" max="268" width="14.85546875" style="1" customWidth="1"/>
    <col min="269" max="269" width="10.140625" style="1" customWidth="1"/>
    <col min="270" max="271" width="14.28515625" style="1" customWidth="1"/>
    <col min="272" max="273" width="13.42578125" style="1" customWidth="1"/>
    <col min="274" max="274" width="13.5703125" style="1" customWidth="1"/>
    <col min="275" max="276" width="13.85546875" style="1" customWidth="1"/>
    <col min="277" max="278" width="11.7109375" style="1" customWidth="1"/>
    <col min="279" max="279" width="13.140625" style="1" customWidth="1"/>
    <col min="280" max="281" width="13.28515625" style="1" customWidth="1"/>
    <col min="282" max="284" width="12.42578125" style="1" customWidth="1"/>
    <col min="285" max="286" width="13.28515625" style="1" customWidth="1"/>
    <col min="287" max="287" width="11.140625" style="1" customWidth="1"/>
    <col min="288" max="288" width="13" style="1" customWidth="1"/>
    <col min="289" max="289" width="12.28515625" style="1" customWidth="1"/>
    <col min="290" max="291" width="11.85546875" style="1" customWidth="1"/>
    <col min="292" max="292" width="8.85546875" style="1" customWidth="1"/>
    <col min="293" max="293" width="12.28515625" style="1" customWidth="1"/>
    <col min="294" max="294" width="11" style="1" customWidth="1"/>
    <col min="295" max="296" width="9.42578125" style="1" customWidth="1"/>
    <col min="297" max="297" width="8.28515625" style="1" customWidth="1"/>
    <col min="298" max="299" width="10.28515625" style="1" customWidth="1"/>
    <col min="300" max="300" width="9" style="1" customWidth="1"/>
    <col min="301" max="301" width="16.140625" style="1" customWidth="1"/>
    <col min="302" max="302" width="13.85546875" style="1" customWidth="1"/>
    <col min="303" max="303" width="11.28515625" style="1" customWidth="1"/>
    <col min="304" max="306" width="9.42578125" style="1" customWidth="1"/>
    <col min="307" max="308" width="11.28515625" style="1" customWidth="1"/>
    <col min="309" max="309" width="9.85546875" style="1" customWidth="1"/>
    <col min="310" max="311" width="9.140625" style="1" customWidth="1"/>
    <col min="312" max="312" width="8.28515625" style="1" customWidth="1"/>
    <col min="313" max="314" width="9.28515625" style="1" customWidth="1"/>
    <col min="315" max="315" width="7.42578125" style="1" customWidth="1"/>
    <col min="316" max="322" width="12.28515625" style="1" customWidth="1"/>
    <col min="323" max="323" width="10.42578125" style="1" customWidth="1"/>
    <col min="324" max="325" width="9.5703125" style="1" customWidth="1"/>
    <col min="326" max="326" width="9.140625" style="1" customWidth="1"/>
    <col min="327" max="328" width="9.42578125" style="1" customWidth="1"/>
    <col min="329" max="329" width="10.140625" style="1" customWidth="1"/>
    <col min="330" max="331" width="13" style="1" customWidth="1"/>
    <col min="332" max="334" width="9.28515625" style="1" customWidth="1"/>
    <col min="335" max="335" width="9" style="1" customWidth="1"/>
    <col min="336" max="337" width="11.28515625" style="1" customWidth="1"/>
    <col min="338" max="338" width="9.85546875" style="1" customWidth="1"/>
    <col min="339" max="340" width="10.7109375" style="1" customWidth="1"/>
    <col min="341" max="341" width="9.5703125" style="1" customWidth="1"/>
    <col min="342" max="343" width="13.42578125" style="1" customWidth="1"/>
    <col min="344" max="344" width="9.42578125" style="1" customWidth="1"/>
    <col min="345" max="346" width="12.5703125" style="1" customWidth="1"/>
    <col min="347" max="347" width="8.7109375" style="1" customWidth="1"/>
    <col min="348" max="349" width="11.28515625" style="1" customWidth="1"/>
    <col min="350" max="352" width="9.140625" style="1" customWidth="1"/>
    <col min="353" max="353" width="8.28515625" style="1" customWidth="1"/>
    <col min="354" max="355" width="9.140625" style="1" customWidth="1"/>
    <col min="356" max="356" width="7.7109375" style="1" customWidth="1"/>
    <col min="357" max="358" width="11.28515625" style="1" customWidth="1"/>
    <col min="359" max="359" width="10.5703125" style="1" customWidth="1"/>
    <col min="360" max="360" width="11.28515625" style="1" customWidth="1"/>
    <col min="361" max="362" width="15" style="1" customWidth="1"/>
    <col min="363" max="363" width="11.7109375" style="1" customWidth="1"/>
    <col min="364" max="365" width="9.5703125" style="1" customWidth="1"/>
    <col min="366" max="366" width="8.5703125" style="1" customWidth="1"/>
    <col min="367" max="368" width="10.42578125" style="1" customWidth="1"/>
    <col min="369" max="369" width="8.85546875" style="1" customWidth="1"/>
    <col min="370" max="371" width="9.140625" style="1" customWidth="1"/>
    <col min="372" max="372" width="8.42578125" style="1" customWidth="1"/>
    <col min="373" max="374" width="9.85546875" style="1" customWidth="1"/>
    <col min="375" max="375" width="8.28515625" style="1" customWidth="1"/>
    <col min="376" max="377" width="9.28515625" style="1" customWidth="1"/>
    <col min="378" max="378" width="8.5703125" style="1" customWidth="1"/>
    <col min="379" max="380" width="13.5703125" style="1" customWidth="1"/>
    <col min="381" max="381" width="8.85546875" style="1" customWidth="1"/>
    <col min="382" max="382" width="7.85546875" style="1" customWidth="1"/>
    <col min="383" max="384" width="12.28515625" style="1" customWidth="1"/>
    <col min="385" max="385" width="11.28515625" style="1" customWidth="1"/>
    <col min="386" max="387" width="8.28515625" style="1"/>
    <col min="388" max="388" width="11.5703125" style="1" customWidth="1"/>
    <col min="389" max="506" width="8.28515625" style="1"/>
    <col min="507" max="507" width="5" style="1" customWidth="1"/>
    <col min="508" max="508" width="16" style="1" customWidth="1"/>
    <col min="509" max="510" width="10.5703125" style="1" customWidth="1"/>
    <col min="511" max="511" width="12.5703125" style="1" customWidth="1"/>
    <col min="512" max="512" width="10.28515625" style="1" customWidth="1"/>
    <col min="513" max="513" width="12.85546875" style="1" customWidth="1"/>
    <col min="514" max="514" width="13.42578125" style="1" customWidth="1"/>
    <col min="515" max="515" width="10.85546875" style="1" customWidth="1"/>
    <col min="516" max="516" width="13.5703125" style="1" customWidth="1"/>
    <col min="517" max="517" width="13.7109375" style="1" customWidth="1"/>
    <col min="518" max="518" width="12.85546875" style="1" customWidth="1"/>
    <col min="519" max="519" width="14.7109375" style="1" customWidth="1"/>
    <col min="520" max="520" width="10.85546875" style="1" customWidth="1"/>
    <col min="521" max="522" width="14.7109375" style="1" customWidth="1"/>
    <col min="523" max="524" width="14.85546875" style="1" customWidth="1"/>
    <col min="525" max="525" width="10.140625" style="1" customWidth="1"/>
    <col min="526" max="527" width="14.28515625" style="1" customWidth="1"/>
    <col min="528" max="529" width="13.42578125" style="1" customWidth="1"/>
    <col min="530" max="530" width="13.5703125" style="1" customWidth="1"/>
    <col min="531" max="532" width="13.85546875" style="1" customWidth="1"/>
    <col min="533" max="534" width="11.7109375" style="1" customWidth="1"/>
    <col min="535" max="535" width="13.140625" style="1" customWidth="1"/>
    <col min="536" max="537" width="13.28515625" style="1" customWidth="1"/>
    <col min="538" max="540" width="12.42578125" style="1" customWidth="1"/>
    <col min="541" max="542" width="13.28515625" style="1" customWidth="1"/>
    <col min="543" max="543" width="11.140625" style="1" customWidth="1"/>
    <col min="544" max="544" width="13" style="1" customWidth="1"/>
    <col min="545" max="545" width="12.28515625" style="1" customWidth="1"/>
    <col min="546" max="547" width="11.85546875" style="1" customWidth="1"/>
    <col min="548" max="548" width="8.85546875" style="1" customWidth="1"/>
    <col min="549" max="549" width="12.28515625" style="1" customWidth="1"/>
    <col min="550" max="550" width="11" style="1" customWidth="1"/>
    <col min="551" max="552" width="9.42578125" style="1" customWidth="1"/>
    <col min="553" max="553" width="8.28515625" style="1" customWidth="1"/>
    <col min="554" max="555" width="10.28515625" style="1" customWidth="1"/>
    <col min="556" max="556" width="9" style="1" customWidth="1"/>
    <col min="557" max="557" width="16.140625" style="1" customWidth="1"/>
    <col min="558" max="558" width="13.85546875" style="1" customWidth="1"/>
    <col min="559" max="559" width="11.28515625" style="1" customWidth="1"/>
    <col min="560" max="562" width="9.42578125" style="1" customWidth="1"/>
    <col min="563" max="564" width="11.28515625" style="1" customWidth="1"/>
    <col min="565" max="565" width="9.85546875" style="1" customWidth="1"/>
    <col min="566" max="567" width="9.140625" style="1" customWidth="1"/>
    <col min="568" max="568" width="8.28515625" style="1" customWidth="1"/>
    <col min="569" max="570" width="9.28515625" style="1" customWidth="1"/>
    <col min="571" max="571" width="7.42578125" style="1" customWidth="1"/>
    <col min="572" max="578" width="12.28515625" style="1" customWidth="1"/>
    <col min="579" max="579" width="10.42578125" style="1" customWidth="1"/>
    <col min="580" max="581" width="9.5703125" style="1" customWidth="1"/>
    <col min="582" max="582" width="9.140625" style="1" customWidth="1"/>
    <col min="583" max="584" width="9.42578125" style="1" customWidth="1"/>
    <col min="585" max="585" width="10.140625" style="1" customWidth="1"/>
    <col min="586" max="587" width="13" style="1" customWidth="1"/>
    <col min="588" max="590" width="9.28515625" style="1" customWidth="1"/>
    <col min="591" max="591" width="9" style="1" customWidth="1"/>
    <col min="592" max="593" width="11.28515625" style="1" customWidth="1"/>
    <col min="594" max="594" width="9.85546875" style="1" customWidth="1"/>
    <col min="595" max="596" width="10.7109375" style="1" customWidth="1"/>
    <col min="597" max="597" width="9.5703125" style="1" customWidth="1"/>
    <col min="598" max="599" width="13.42578125" style="1" customWidth="1"/>
    <col min="600" max="600" width="9.42578125" style="1" customWidth="1"/>
    <col min="601" max="602" width="12.5703125" style="1" customWidth="1"/>
    <col min="603" max="603" width="8.7109375" style="1" customWidth="1"/>
    <col min="604" max="605" width="11.28515625" style="1" customWidth="1"/>
    <col min="606" max="608" width="9.140625" style="1" customWidth="1"/>
    <col min="609" max="609" width="8.28515625" style="1" customWidth="1"/>
    <col min="610" max="611" width="9.140625" style="1" customWidth="1"/>
    <col min="612" max="612" width="7.7109375" style="1" customWidth="1"/>
    <col min="613" max="614" width="11.28515625" style="1" customWidth="1"/>
    <col min="615" max="615" width="10.5703125" style="1" customWidth="1"/>
    <col min="616" max="616" width="11.28515625" style="1" customWidth="1"/>
    <col min="617" max="618" width="15" style="1" customWidth="1"/>
    <col min="619" max="619" width="11.7109375" style="1" customWidth="1"/>
    <col min="620" max="621" width="9.5703125" style="1" customWidth="1"/>
    <col min="622" max="622" width="8.5703125" style="1" customWidth="1"/>
    <col min="623" max="624" width="10.42578125" style="1" customWidth="1"/>
    <col min="625" max="625" width="8.85546875" style="1" customWidth="1"/>
    <col min="626" max="627" width="9.140625" style="1" customWidth="1"/>
    <col min="628" max="628" width="8.42578125" style="1" customWidth="1"/>
    <col min="629" max="630" width="9.85546875" style="1" customWidth="1"/>
    <col min="631" max="631" width="8.28515625" style="1" customWidth="1"/>
    <col min="632" max="633" width="9.28515625" style="1" customWidth="1"/>
    <col min="634" max="634" width="8.5703125" style="1" customWidth="1"/>
    <col min="635" max="636" width="13.5703125" style="1" customWidth="1"/>
    <col min="637" max="637" width="8.85546875" style="1" customWidth="1"/>
    <col min="638" max="638" width="7.85546875" style="1" customWidth="1"/>
    <col min="639" max="640" width="12.28515625" style="1" customWidth="1"/>
    <col min="641" max="641" width="11.28515625" style="1" customWidth="1"/>
    <col min="642" max="643" width="8.28515625" style="1"/>
    <col min="644" max="644" width="11.5703125" style="1" customWidth="1"/>
    <col min="645" max="762" width="8.28515625" style="1"/>
    <col min="763" max="763" width="5" style="1" customWidth="1"/>
    <col min="764" max="764" width="16" style="1" customWidth="1"/>
    <col min="765" max="766" width="10.5703125" style="1" customWidth="1"/>
    <col min="767" max="767" width="12.5703125" style="1" customWidth="1"/>
    <col min="768" max="768" width="10.28515625" style="1" customWidth="1"/>
    <col min="769" max="769" width="12.85546875" style="1" customWidth="1"/>
    <col min="770" max="770" width="13.42578125" style="1" customWidth="1"/>
    <col min="771" max="771" width="10.85546875" style="1" customWidth="1"/>
    <col min="772" max="772" width="13.5703125" style="1" customWidth="1"/>
    <col min="773" max="773" width="13.7109375" style="1" customWidth="1"/>
    <col min="774" max="774" width="12.85546875" style="1" customWidth="1"/>
    <col min="775" max="775" width="14.7109375" style="1" customWidth="1"/>
    <col min="776" max="776" width="10.85546875" style="1" customWidth="1"/>
    <col min="777" max="778" width="14.7109375" style="1" customWidth="1"/>
    <col min="779" max="780" width="14.85546875" style="1" customWidth="1"/>
    <col min="781" max="781" width="10.140625" style="1" customWidth="1"/>
    <col min="782" max="783" width="14.28515625" style="1" customWidth="1"/>
    <col min="784" max="785" width="13.42578125" style="1" customWidth="1"/>
    <col min="786" max="786" width="13.5703125" style="1" customWidth="1"/>
    <col min="787" max="788" width="13.85546875" style="1" customWidth="1"/>
    <col min="789" max="790" width="11.7109375" style="1" customWidth="1"/>
    <col min="791" max="791" width="13.140625" style="1" customWidth="1"/>
    <col min="792" max="793" width="13.28515625" style="1" customWidth="1"/>
    <col min="794" max="796" width="12.42578125" style="1" customWidth="1"/>
    <col min="797" max="798" width="13.28515625" style="1" customWidth="1"/>
    <col min="799" max="799" width="11.140625" style="1" customWidth="1"/>
    <col min="800" max="800" width="13" style="1" customWidth="1"/>
    <col min="801" max="801" width="12.28515625" style="1" customWidth="1"/>
    <col min="802" max="803" width="11.85546875" style="1" customWidth="1"/>
    <col min="804" max="804" width="8.85546875" style="1" customWidth="1"/>
    <col min="805" max="805" width="12.28515625" style="1" customWidth="1"/>
    <col min="806" max="806" width="11" style="1" customWidth="1"/>
    <col min="807" max="808" width="9.42578125" style="1" customWidth="1"/>
    <col min="809" max="809" width="8.28515625" style="1" customWidth="1"/>
    <col min="810" max="811" width="10.28515625" style="1" customWidth="1"/>
    <col min="812" max="812" width="9" style="1" customWidth="1"/>
    <col min="813" max="813" width="16.140625" style="1" customWidth="1"/>
    <col min="814" max="814" width="13.85546875" style="1" customWidth="1"/>
    <col min="815" max="815" width="11.28515625" style="1" customWidth="1"/>
    <col min="816" max="818" width="9.42578125" style="1" customWidth="1"/>
    <col min="819" max="820" width="11.28515625" style="1" customWidth="1"/>
    <col min="821" max="821" width="9.85546875" style="1" customWidth="1"/>
    <col min="822" max="823" width="9.140625" style="1" customWidth="1"/>
    <col min="824" max="824" width="8.28515625" style="1" customWidth="1"/>
    <col min="825" max="826" width="9.28515625" style="1" customWidth="1"/>
    <col min="827" max="827" width="7.42578125" style="1" customWidth="1"/>
    <col min="828" max="834" width="12.28515625" style="1" customWidth="1"/>
    <col min="835" max="835" width="10.42578125" style="1" customWidth="1"/>
    <col min="836" max="837" width="9.5703125" style="1" customWidth="1"/>
    <col min="838" max="838" width="9.140625" style="1" customWidth="1"/>
    <col min="839" max="840" width="9.42578125" style="1" customWidth="1"/>
    <col min="841" max="841" width="10.140625" style="1" customWidth="1"/>
    <col min="842" max="843" width="13" style="1" customWidth="1"/>
    <col min="844" max="846" width="9.28515625" style="1" customWidth="1"/>
    <col min="847" max="847" width="9" style="1" customWidth="1"/>
    <col min="848" max="849" width="11.28515625" style="1" customWidth="1"/>
    <col min="850" max="850" width="9.85546875" style="1" customWidth="1"/>
    <col min="851" max="852" width="10.7109375" style="1" customWidth="1"/>
    <col min="853" max="853" width="9.5703125" style="1" customWidth="1"/>
    <col min="854" max="855" width="13.42578125" style="1" customWidth="1"/>
    <col min="856" max="856" width="9.42578125" style="1" customWidth="1"/>
    <col min="857" max="858" width="12.5703125" style="1" customWidth="1"/>
    <col min="859" max="859" width="8.7109375" style="1" customWidth="1"/>
    <col min="860" max="861" width="11.28515625" style="1" customWidth="1"/>
    <col min="862" max="864" width="9.140625" style="1" customWidth="1"/>
    <col min="865" max="865" width="8.28515625" style="1" customWidth="1"/>
    <col min="866" max="867" width="9.140625" style="1" customWidth="1"/>
    <col min="868" max="868" width="7.7109375" style="1" customWidth="1"/>
    <col min="869" max="870" width="11.28515625" style="1" customWidth="1"/>
    <col min="871" max="871" width="10.5703125" style="1" customWidth="1"/>
    <col min="872" max="872" width="11.28515625" style="1" customWidth="1"/>
    <col min="873" max="874" width="15" style="1" customWidth="1"/>
    <col min="875" max="875" width="11.7109375" style="1" customWidth="1"/>
    <col min="876" max="877" width="9.5703125" style="1" customWidth="1"/>
    <col min="878" max="878" width="8.5703125" style="1" customWidth="1"/>
    <col min="879" max="880" width="10.42578125" style="1" customWidth="1"/>
    <col min="881" max="881" width="8.85546875" style="1" customWidth="1"/>
    <col min="882" max="883" width="9.140625" style="1" customWidth="1"/>
    <col min="884" max="884" width="8.42578125" style="1" customWidth="1"/>
    <col min="885" max="886" width="9.85546875" style="1" customWidth="1"/>
    <col min="887" max="887" width="8.28515625" style="1" customWidth="1"/>
    <col min="888" max="889" width="9.28515625" style="1" customWidth="1"/>
    <col min="890" max="890" width="8.5703125" style="1" customWidth="1"/>
    <col min="891" max="892" width="13.5703125" style="1" customWidth="1"/>
    <col min="893" max="893" width="8.85546875" style="1" customWidth="1"/>
    <col min="894" max="894" width="7.85546875" style="1" customWidth="1"/>
    <col min="895" max="896" width="12.28515625" style="1" customWidth="1"/>
    <col min="897" max="897" width="11.28515625" style="1" customWidth="1"/>
    <col min="898" max="899" width="8.28515625" style="1"/>
    <col min="900" max="900" width="11.5703125" style="1" customWidth="1"/>
    <col min="901" max="1018" width="8.28515625" style="1"/>
    <col min="1019" max="1019" width="5" style="1" customWidth="1"/>
    <col min="1020" max="1020" width="16" style="1" customWidth="1"/>
    <col min="1021" max="1022" width="10.5703125" style="1" customWidth="1"/>
    <col min="1023" max="1023" width="12.5703125" style="1" customWidth="1"/>
    <col min="1024" max="1024" width="10.28515625" style="1" customWidth="1"/>
    <col min="1025" max="1025" width="12.85546875" style="1" customWidth="1"/>
    <col min="1026" max="1026" width="13.42578125" style="1" customWidth="1"/>
    <col min="1027" max="1027" width="10.85546875" style="1" customWidth="1"/>
    <col min="1028" max="1028" width="13.5703125" style="1" customWidth="1"/>
    <col min="1029" max="1029" width="13.7109375" style="1" customWidth="1"/>
    <col min="1030" max="1030" width="12.85546875" style="1" customWidth="1"/>
    <col min="1031" max="1031" width="14.7109375" style="1" customWidth="1"/>
    <col min="1032" max="1032" width="10.85546875" style="1" customWidth="1"/>
    <col min="1033" max="1034" width="14.7109375" style="1" customWidth="1"/>
    <col min="1035" max="1036" width="14.85546875" style="1" customWidth="1"/>
    <col min="1037" max="1037" width="10.140625" style="1" customWidth="1"/>
    <col min="1038" max="1039" width="14.28515625" style="1" customWidth="1"/>
    <col min="1040" max="1041" width="13.42578125" style="1" customWidth="1"/>
    <col min="1042" max="1042" width="13.5703125" style="1" customWidth="1"/>
    <col min="1043" max="1044" width="13.85546875" style="1" customWidth="1"/>
    <col min="1045" max="1046" width="11.7109375" style="1" customWidth="1"/>
    <col min="1047" max="1047" width="13.140625" style="1" customWidth="1"/>
    <col min="1048" max="1049" width="13.28515625" style="1" customWidth="1"/>
    <col min="1050" max="1052" width="12.42578125" style="1" customWidth="1"/>
    <col min="1053" max="1054" width="13.28515625" style="1" customWidth="1"/>
    <col min="1055" max="1055" width="11.140625" style="1" customWidth="1"/>
    <col min="1056" max="1056" width="13" style="1" customWidth="1"/>
    <col min="1057" max="1057" width="12.28515625" style="1" customWidth="1"/>
    <col min="1058" max="1059" width="11.85546875" style="1" customWidth="1"/>
    <col min="1060" max="1060" width="8.85546875" style="1" customWidth="1"/>
    <col min="1061" max="1061" width="12.28515625" style="1" customWidth="1"/>
    <col min="1062" max="1062" width="11" style="1" customWidth="1"/>
    <col min="1063" max="1064" width="9.42578125" style="1" customWidth="1"/>
    <col min="1065" max="1065" width="8.28515625" style="1" customWidth="1"/>
    <col min="1066" max="1067" width="10.28515625" style="1" customWidth="1"/>
    <col min="1068" max="1068" width="9" style="1" customWidth="1"/>
    <col min="1069" max="1069" width="16.140625" style="1" customWidth="1"/>
    <col min="1070" max="1070" width="13.85546875" style="1" customWidth="1"/>
    <col min="1071" max="1071" width="11.28515625" style="1" customWidth="1"/>
    <col min="1072" max="1074" width="9.42578125" style="1" customWidth="1"/>
    <col min="1075" max="1076" width="11.28515625" style="1" customWidth="1"/>
    <col min="1077" max="1077" width="9.85546875" style="1" customWidth="1"/>
    <col min="1078" max="1079" width="9.140625" style="1" customWidth="1"/>
    <col min="1080" max="1080" width="8.28515625" style="1" customWidth="1"/>
    <col min="1081" max="1082" width="9.28515625" style="1" customWidth="1"/>
    <col min="1083" max="1083" width="7.42578125" style="1" customWidth="1"/>
    <col min="1084" max="1090" width="12.28515625" style="1" customWidth="1"/>
    <col min="1091" max="1091" width="10.42578125" style="1" customWidth="1"/>
    <col min="1092" max="1093" width="9.5703125" style="1" customWidth="1"/>
    <col min="1094" max="1094" width="9.140625" style="1" customWidth="1"/>
    <col min="1095" max="1096" width="9.42578125" style="1" customWidth="1"/>
    <col min="1097" max="1097" width="10.140625" style="1" customWidth="1"/>
    <col min="1098" max="1099" width="13" style="1" customWidth="1"/>
    <col min="1100" max="1102" width="9.28515625" style="1" customWidth="1"/>
    <col min="1103" max="1103" width="9" style="1" customWidth="1"/>
    <col min="1104" max="1105" width="11.28515625" style="1" customWidth="1"/>
    <col min="1106" max="1106" width="9.85546875" style="1" customWidth="1"/>
    <col min="1107" max="1108" width="10.7109375" style="1" customWidth="1"/>
    <col min="1109" max="1109" width="9.5703125" style="1" customWidth="1"/>
    <col min="1110" max="1111" width="13.42578125" style="1" customWidth="1"/>
    <col min="1112" max="1112" width="9.42578125" style="1" customWidth="1"/>
    <col min="1113" max="1114" width="12.5703125" style="1" customWidth="1"/>
    <col min="1115" max="1115" width="8.7109375" style="1" customWidth="1"/>
    <col min="1116" max="1117" width="11.28515625" style="1" customWidth="1"/>
    <col min="1118" max="1120" width="9.140625" style="1" customWidth="1"/>
    <col min="1121" max="1121" width="8.28515625" style="1" customWidth="1"/>
    <col min="1122" max="1123" width="9.140625" style="1" customWidth="1"/>
    <col min="1124" max="1124" width="7.7109375" style="1" customWidth="1"/>
    <col min="1125" max="1126" width="11.28515625" style="1" customWidth="1"/>
    <col min="1127" max="1127" width="10.5703125" style="1" customWidth="1"/>
    <col min="1128" max="1128" width="11.28515625" style="1" customWidth="1"/>
    <col min="1129" max="1130" width="15" style="1" customWidth="1"/>
    <col min="1131" max="1131" width="11.7109375" style="1" customWidth="1"/>
    <col min="1132" max="1133" width="9.5703125" style="1" customWidth="1"/>
    <col min="1134" max="1134" width="8.5703125" style="1" customWidth="1"/>
    <col min="1135" max="1136" width="10.42578125" style="1" customWidth="1"/>
    <col min="1137" max="1137" width="8.85546875" style="1" customWidth="1"/>
    <col min="1138" max="1139" width="9.140625" style="1" customWidth="1"/>
    <col min="1140" max="1140" width="8.42578125" style="1" customWidth="1"/>
    <col min="1141" max="1142" width="9.85546875" style="1" customWidth="1"/>
    <col min="1143" max="1143" width="8.28515625" style="1" customWidth="1"/>
    <col min="1144" max="1145" width="9.28515625" style="1" customWidth="1"/>
    <col min="1146" max="1146" width="8.5703125" style="1" customWidth="1"/>
    <col min="1147" max="1148" width="13.5703125" style="1" customWidth="1"/>
    <col min="1149" max="1149" width="8.85546875" style="1" customWidth="1"/>
    <col min="1150" max="1150" width="7.85546875" style="1" customWidth="1"/>
    <col min="1151" max="1152" width="12.28515625" style="1" customWidth="1"/>
    <col min="1153" max="1153" width="11.28515625" style="1" customWidth="1"/>
    <col min="1154" max="1155" width="8.28515625" style="1"/>
    <col min="1156" max="1156" width="11.5703125" style="1" customWidth="1"/>
    <col min="1157" max="1274" width="8.28515625" style="1"/>
    <col min="1275" max="1275" width="5" style="1" customWidth="1"/>
    <col min="1276" max="1276" width="16" style="1" customWidth="1"/>
    <col min="1277" max="1278" width="10.5703125" style="1" customWidth="1"/>
    <col min="1279" max="1279" width="12.5703125" style="1" customWidth="1"/>
    <col min="1280" max="1280" width="10.28515625" style="1" customWidth="1"/>
    <col min="1281" max="1281" width="12.85546875" style="1" customWidth="1"/>
    <col min="1282" max="1282" width="13.42578125" style="1" customWidth="1"/>
    <col min="1283" max="1283" width="10.85546875" style="1" customWidth="1"/>
    <col min="1284" max="1284" width="13.5703125" style="1" customWidth="1"/>
    <col min="1285" max="1285" width="13.7109375" style="1" customWidth="1"/>
    <col min="1286" max="1286" width="12.85546875" style="1" customWidth="1"/>
    <col min="1287" max="1287" width="14.7109375" style="1" customWidth="1"/>
    <col min="1288" max="1288" width="10.85546875" style="1" customWidth="1"/>
    <col min="1289" max="1290" width="14.7109375" style="1" customWidth="1"/>
    <col min="1291" max="1292" width="14.85546875" style="1" customWidth="1"/>
    <col min="1293" max="1293" width="10.140625" style="1" customWidth="1"/>
    <col min="1294" max="1295" width="14.28515625" style="1" customWidth="1"/>
    <col min="1296" max="1297" width="13.42578125" style="1" customWidth="1"/>
    <col min="1298" max="1298" width="13.5703125" style="1" customWidth="1"/>
    <col min="1299" max="1300" width="13.85546875" style="1" customWidth="1"/>
    <col min="1301" max="1302" width="11.7109375" style="1" customWidth="1"/>
    <col min="1303" max="1303" width="13.140625" style="1" customWidth="1"/>
    <col min="1304" max="1305" width="13.28515625" style="1" customWidth="1"/>
    <col min="1306" max="1308" width="12.42578125" style="1" customWidth="1"/>
    <col min="1309" max="1310" width="13.28515625" style="1" customWidth="1"/>
    <col min="1311" max="1311" width="11.140625" style="1" customWidth="1"/>
    <col min="1312" max="1312" width="13" style="1" customWidth="1"/>
    <col min="1313" max="1313" width="12.28515625" style="1" customWidth="1"/>
    <col min="1314" max="1315" width="11.85546875" style="1" customWidth="1"/>
    <col min="1316" max="1316" width="8.85546875" style="1" customWidth="1"/>
    <col min="1317" max="1317" width="12.28515625" style="1" customWidth="1"/>
    <col min="1318" max="1318" width="11" style="1" customWidth="1"/>
    <col min="1319" max="1320" width="9.42578125" style="1" customWidth="1"/>
    <col min="1321" max="1321" width="8.28515625" style="1" customWidth="1"/>
    <col min="1322" max="1323" width="10.28515625" style="1" customWidth="1"/>
    <col min="1324" max="1324" width="9" style="1" customWidth="1"/>
    <col min="1325" max="1325" width="16.140625" style="1" customWidth="1"/>
    <col min="1326" max="1326" width="13.85546875" style="1" customWidth="1"/>
    <col min="1327" max="1327" width="11.28515625" style="1" customWidth="1"/>
    <col min="1328" max="1330" width="9.42578125" style="1" customWidth="1"/>
    <col min="1331" max="1332" width="11.28515625" style="1" customWidth="1"/>
    <col min="1333" max="1333" width="9.85546875" style="1" customWidth="1"/>
    <col min="1334" max="1335" width="9.140625" style="1" customWidth="1"/>
    <col min="1336" max="1336" width="8.28515625" style="1" customWidth="1"/>
    <col min="1337" max="1338" width="9.28515625" style="1" customWidth="1"/>
    <col min="1339" max="1339" width="7.42578125" style="1" customWidth="1"/>
    <col min="1340" max="1346" width="12.28515625" style="1" customWidth="1"/>
    <col min="1347" max="1347" width="10.42578125" style="1" customWidth="1"/>
    <col min="1348" max="1349" width="9.5703125" style="1" customWidth="1"/>
    <col min="1350" max="1350" width="9.140625" style="1" customWidth="1"/>
    <col min="1351" max="1352" width="9.42578125" style="1" customWidth="1"/>
    <col min="1353" max="1353" width="10.140625" style="1" customWidth="1"/>
    <col min="1354" max="1355" width="13" style="1" customWidth="1"/>
    <col min="1356" max="1358" width="9.28515625" style="1" customWidth="1"/>
    <col min="1359" max="1359" width="9" style="1" customWidth="1"/>
    <col min="1360" max="1361" width="11.28515625" style="1" customWidth="1"/>
    <col min="1362" max="1362" width="9.85546875" style="1" customWidth="1"/>
    <col min="1363" max="1364" width="10.7109375" style="1" customWidth="1"/>
    <col min="1365" max="1365" width="9.5703125" style="1" customWidth="1"/>
    <col min="1366" max="1367" width="13.42578125" style="1" customWidth="1"/>
    <col min="1368" max="1368" width="9.42578125" style="1" customWidth="1"/>
    <col min="1369" max="1370" width="12.5703125" style="1" customWidth="1"/>
    <col min="1371" max="1371" width="8.7109375" style="1" customWidth="1"/>
    <col min="1372" max="1373" width="11.28515625" style="1" customWidth="1"/>
    <col min="1374" max="1376" width="9.140625" style="1" customWidth="1"/>
    <col min="1377" max="1377" width="8.28515625" style="1" customWidth="1"/>
    <col min="1378" max="1379" width="9.140625" style="1" customWidth="1"/>
    <col min="1380" max="1380" width="7.7109375" style="1" customWidth="1"/>
    <col min="1381" max="1382" width="11.28515625" style="1" customWidth="1"/>
    <col min="1383" max="1383" width="10.5703125" style="1" customWidth="1"/>
    <col min="1384" max="1384" width="11.28515625" style="1" customWidth="1"/>
    <col min="1385" max="1386" width="15" style="1" customWidth="1"/>
    <col min="1387" max="1387" width="11.7109375" style="1" customWidth="1"/>
    <col min="1388" max="1389" width="9.5703125" style="1" customWidth="1"/>
    <col min="1390" max="1390" width="8.5703125" style="1" customWidth="1"/>
    <col min="1391" max="1392" width="10.42578125" style="1" customWidth="1"/>
    <col min="1393" max="1393" width="8.85546875" style="1" customWidth="1"/>
    <col min="1394" max="1395" width="9.140625" style="1" customWidth="1"/>
    <col min="1396" max="1396" width="8.42578125" style="1" customWidth="1"/>
    <col min="1397" max="1398" width="9.85546875" style="1" customWidth="1"/>
    <col min="1399" max="1399" width="8.28515625" style="1" customWidth="1"/>
    <col min="1400" max="1401" width="9.28515625" style="1" customWidth="1"/>
    <col min="1402" max="1402" width="8.5703125" style="1" customWidth="1"/>
    <col min="1403" max="1404" width="13.5703125" style="1" customWidth="1"/>
    <col min="1405" max="1405" width="8.85546875" style="1" customWidth="1"/>
    <col min="1406" max="1406" width="7.85546875" style="1" customWidth="1"/>
    <col min="1407" max="1408" width="12.28515625" style="1" customWidth="1"/>
    <col min="1409" max="1409" width="11.28515625" style="1" customWidth="1"/>
    <col min="1410" max="1411" width="8.28515625" style="1"/>
    <col min="1412" max="1412" width="11.5703125" style="1" customWidth="1"/>
    <col min="1413" max="1530" width="8.28515625" style="1"/>
    <col min="1531" max="1531" width="5" style="1" customWidth="1"/>
    <col min="1532" max="1532" width="16" style="1" customWidth="1"/>
    <col min="1533" max="1534" width="10.5703125" style="1" customWidth="1"/>
    <col min="1535" max="1535" width="12.5703125" style="1" customWidth="1"/>
    <col min="1536" max="1536" width="10.28515625" style="1" customWidth="1"/>
    <col min="1537" max="1537" width="12.85546875" style="1" customWidth="1"/>
    <col min="1538" max="1538" width="13.42578125" style="1" customWidth="1"/>
    <col min="1539" max="1539" width="10.85546875" style="1" customWidth="1"/>
    <col min="1540" max="1540" width="13.5703125" style="1" customWidth="1"/>
    <col min="1541" max="1541" width="13.7109375" style="1" customWidth="1"/>
    <col min="1542" max="1542" width="12.85546875" style="1" customWidth="1"/>
    <col min="1543" max="1543" width="14.7109375" style="1" customWidth="1"/>
    <col min="1544" max="1544" width="10.85546875" style="1" customWidth="1"/>
    <col min="1545" max="1546" width="14.7109375" style="1" customWidth="1"/>
    <col min="1547" max="1548" width="14.85546875" style="1" customWidth="1"/>
    <col min="1549" max="1549" width="10.140625" style="1" customWidth="1"/>
    <col min="1550" max="1551" width="14.28515625" style="1" customWidth="1"/>
    <col min="1552" max="1553" width="13.42578125" style="1" customWidth="1"/>
    <col min="1554" max="1554" width="13.5703125" style="1" customWidth="1"/>
    <col min="1555" max="1556" width="13.85546875" style="1" customWidth="1"/>
    <col min="1557" max="1558" width="11.7109375" style="1" customWidth="1"/>
    <col min="1559" max="1559" width="13.140625" style="1" customWidth="1"/>
    <col min="1560" max="1561" width="13.28515625" style="1" customWidth="1"/>
    <col min="1562" max="1564" width="12.42578125" style="1" customWidth="1"/>
    <col min="1565" max="1566" width="13.28515625" style="1" customWidth="1"/>
    <col min="1567" max="1567" width="11.140625" style="1" customWidth="1"/>
    <col min="1568" max="1568" width="13" style="1" customWidth="1"/>
    <col min="1569" max="1569" width="12.28515625" style="1" customWidth="1"/>
    <col min="1570" max="1571" width="11.85546875" style="1" customWidth="1"/>
    <col min="1572" max="1572" width="8.85546875" style="1" customWidth="1"/>
    <col min="1573" max="1573" width="12.28515625" style="1" customWidth="1"/>
    <col min="1574" max="1574" width="11" style="1" customWidth="1"/>
    <col min="1575" max="1576" width="9.42578125" style="1" customWidth="1"/>
    <col min="1577" max="1577" width="8.28515625" style="1" customWidth="1"/>
    <col min="1578" max="1579" width="10.28515625" style="1" customWidth="1"/>
    <col min="1580" max="1580" width="9" style="1" customWidth="1"/>
    <col min="1581" max="1581" width="16.140625" style="1" customWidth="1"/>
    <col min="1582" max="1582" width="13.85546875" style="1" customWidth="1"/>
    <col min="1583" max="1583" width="11.28515625" style="1" customWidth="1"/>
    <col min="1584" max="1586" width="9.42578125" style="1" customWidth="1"/>
    <col min="1587" max="1588" width="11.28515625" style="1" customWidth="1"/>
    <col min="1589" max="1589" width="9.85546875" style="1" customWidth="1"/>
    <col min="1590" max="1591" width="9.140625" style="1" customWidth="1"/>
    <col min="1592" max="1592" width="8.28515625" style="1" customWidth="1"/>
    <col min="1593" max="1594" width="9.28515625" style="1" customWidth="1"/>
    <col min="1595" max="1595" width="7.42578125" style="1" customWidth="1"/>
    <col min="1596" max="1602" width="12.28515625" style="1" customWidth="1"/>
    <col min="1603" max="1603" width="10.42578125" style="1" customWidth="1"/>
    <col min="1604" max="1605" width="9.5703125" style="1" customWidth="1"/>
    <col min="1606" max="1606" width="9.140625" style="1" customWidth="1"/>
    <col min="1607" max="1608" width="9.42578125" style="1" customWidth="1"/>
    <col min="1609" max="1609" width="10.140625" style="1" customWidth="1"/>
    <col min="1610" max="1611" width="13" style="1" customWidth="1"/>
    <col min="1612" max="1614" width="9.28515625" style="1" customWidth="1"/>
    <col min="1615" max="1615" width="9" style="1" customWidth="1"/>
    <col min="1616" max="1617" width="11.28515625" style="1" customWidth="1"/>
    <col min="1618" max="1618" width="9.85546875" style="1" customWidth="1"/>
    <col min="1619" max="1620" width="10.7109375" style="1" customWidth="1"/>
    <col min="1621" max="1621" width="9.5703125" style="1" customWidth="1"/>
    <col min="1622" max="1623" width="13.42578125" style="1" customWidth="1"/>
    <col min="1624" max="1624" width="9.42578125" style="1" customWidth="1"/>
    <col min="1625" max="1626" width="12.5703125" style="1" customWidth="1"/>
    <col min="1627" max="1627" width="8.7109375" style="1" customWidth="1"/>
    <col min="1628" max="1629" width="11.28515625" style="1" customWidth="1"/>
    <col min="1630" max="1632" width="9.140625" style="1" customWidth="1"/>
    <col min="1633" max="1633" width="8.28515625" style="1" customWidth="1"/>
    <col min="1634" max="1635" width="9.140625" style="1" customWidth="1"/>
    <col min="1636" max="1636" width="7.7109375" style="1" customWidth="1"/>
    <col min="1637" max="1638" width="11.28515625" style="1" customWidth="1"/>
    <col min="1639" max="1639" width="10.5703125" style="1" customWidth="1"/>
    <col min="1640" max="1640" width="11.28515625" style="1" customWidth="1"/>
    <col min="1641" max="1642" width="15" style="1" customWidth="1"/>
    <col min="1643" max="1643" width="11.7109375" style="1" customWidth="1"/>
    <col min="1644" max="1645" width="9.5703125" style="1" customWidth="1"/>
    <col min="1646" max="1646" width="8.5703125" style="1" customWidth="1"/>
    <col min="1647" max="1648" width="10.42578125" style="1" customWidth="1"/>
    <col min="1649" max="1649" width="8.85546875" style="1" customWidth="1"/>
    <col min="1650" max="1651" width="9.140625" style="1" customWidth="1"/>
    <col min="1652" max="1652" width="8.42578125" style="1" customWidth="1"/>
    <col min="1653" max="1654" width="9.85546875" style="1" customWidth="1"/>
    <col min="1655" max="1655" width="8.28515625" style="1" customWidth="1"/>
    <col min="1656" max="1657" width="9.28515625" style="1" customWidth="1"/>
    <col min="1658" max="1658" width="8.5703125" style="1" customWidth="1"/>
    <col min="1659" max="1660" width="13.5703125" style="1" customWidth="1"/>
    <col min="1661" max="1661" width="8.85546875" style="1" customWidth="1"/>
    <col min="1662" max="1662" width="7.85546875" style="1" customWidth="1"/>
    <col min="1663" max="1664" width="12.28515625" style="1" customWidth="1"/>
    <col min="1665" max="1665" width="11.28515625" style="1" customWidth="1"/>
    <col min="1666" max="1667" width="8.28515625" style="1"/>
    <col min="1668" max="1668" width="11.5703125" style="1" customWidth="1"/>
    <col min="1669" max="1786" width="8.28515625" style="1"/>
    <col min="1787" max="1787" width="5" style="1" customWidth="1"/>
    <col min="1788" max="1788" width="16" style="1" customWidth="1"/>
    <col min="1789" max="1790" width="10.5703125" style="1" customWidth="1"/>
    <col min="1791" max="1791" width="12.5703125" style="1" customWidth="1"/>
    <col min="1792" max="1792" width="10.28515625" style="1" customWidth="1"/>
    <col min="1793" max="1793" width="12.85546875" style="1" customWidth="1"/>
    <col min="1794" max="1794" width="13.42578125" style="1" customWidth="1"/>
    <col min="1795" max="1795" width="10.85546875" style="1" customWidth="1"/>
    <col min="1796" max="1796" width="13.5703125" style="1" customWidth="1"/>
    <col min="1797" max="1797" width="13.7109375" style="1" customWidth="1"/>
    <col min="1798" max="1798" width="12.85546875" style="1" customWidth="1"/>
    <col min="1799" max="1799" width="14.7109375" style="1" customWidth="1"/>
    <col min="1800" max="1800" width="10.85546875" style="1" customWidth="1"/>
    <col min="1801" max="1802" width="14.7109375" style="1" customWidth="1"/>
    <col min="1803" max="1804" width="14.85546875" style="1" customWidth="1"/>
    <col min="1805" max="1805" width="10.140625" style="1" customWidth="1"/>
    <col min="1806" max="1807" width="14.28515625" style="1" customWidth="1"/>
    <col min="1808" max="1809" width="13.42578125" style="1" customWidth="1"/>
    <col min="1810" max="1810" width="13.5703125" style="1" customWidth="1"/>
    <col min="1811" max="1812" width="13.85546875" style="1" customWidth="1"/>
    <col min="1813" max="1814" width="11.7109375" style="1" customWidth="1"/>
    <col min="1815" max="1815" width="13.140625" style="1" customWidth="1"/>
    <col min="1816" max="1817" width="13.28515625" style="1" customWidth="1"/>
    <col min="1818" max="1820" width="12.42578125" style="1" customWidth="1"/>
    <col min="1821" max="1822" width="13.28515625" style="1" customWidth="1"/>
    <col min="1823" max="1823" width="11.140625" style="1" customWidth="1"/>
    <col min="1824" max="1824" width="13" style="1" customWidth="1"/>
    <col min="1825" max="1825" width="12.28515625" style="1" customWidth="1"/>
    <col min="1826" max="1827" width="11.85546875" style="1" customWidth="1"/>
    <col min="1828" max="1828" width="8.85546875" style="1" customWidth="1"/>
    <col min="1829" max="1829" width="12.28515625" style="1" customWidth="1"/>
    <col min="1830" max="1830" width="11" style="1" customWidth="1"/>
    <col min="1831" max="1832" width="9.42578125" style="1" customWidth="1"/>
    <col min="1833" max="1833" width="8.28515625" style="1" customWidth="1"/>
    <col min="1834" max="1835" width="10.28515625" style="1" customWidth="1"/>
    <col min="1836" max="1836" width="9" style="1" customWidth="1"/>
    <col min="1837" max="1837" width="16.140625" style="1" customWidth="1"/>
    <col min="1838" max="1838" width="13.85546875" style="1" customWidth="1"/>
    <col min="1839" max="1839" width="11.28515625" style="1" customWidth="1"/>
    <col min="1840" max="1842" width="9.42578125" style="1" customWidth="1"/>
    <col min="1843" max="1844" width="11.28515625" style="1" customWidth="1"/>
    <col min="1845" max="1845" width="9.85546875" style="1" customWidth="1"/>
    <col min="1846" max="1847" width="9.140625" style="1" customWidth="1"/>
    <col min="1848" max="1848" width="8.28515625" style="1" customWidth="1"/>
    <col min="1849" max="1850" width="9.28515625" style="1" customWidth="1"/>
    <col min="1851" max="1851" width="7.42578125" style="1" customWidth="1"/>
    <col min="1852" max="1858" width="12.28515625" style="1" customWidth="1"/>
    <col min="1859" max="1859" width="10.42578125" style="1" customWidth="1"/>
    <col min="1860" max="1861" width="9.5703125" style="1" customWidth="1"/>
    <col min="1862" max="1862" width="9.140625" style="1" customWidth="1"/>
    <col min="1863" max="1864" width="9.42578125" style="1" customWidth="1"/>
    <col min="1865" max="1865" width="10.140625" style="1" customWidth="1"/>
    <col min="1866" max="1867" width="13" style="1" customWidth="1"/>
    <col min="1868" max="1870" width="9.28515625" style="1" customWidth="1"/>
    <col min="1871" max="1871" width="9" style="1" customWidth="1"/>
    <col min="1872" max="1873" width="11.28515625" style="1" customWidth="1"/>
    <col min="1874" max="1874" width="9.85546875" style="1" customWidth="1"/>
    <col min="1875" max="1876" width="10.7109375" style="1" customWidth="1"/>
    <col min="1877" max="1877" width="9.5703125" style="1" customWidth="1"/>
    <col min="1878" max="1879" width="13.42578125" style="1" customWidth="1"/>
    <col min="1880" max="1880" width="9.42578125" style="1" customWidth="1"/>
    <col min="1881" max="1882" width="12.5703125" style="1" customWidth="1"/>
    <col min="1883" max="1883" width="8.7109375" style="1" customWidth="1"/>
    <col min="1884" max="1885" width="11.28515625" style="1" customWidth="1"/>
    <col min="1886" max="1888" width="9.140625" style="1" customWidth="1"/>
    <col min="1889" max="1889" width="8.28515625" style="1" customWidth="1"/>
    <col min="1890" max="1891" width="9.140625" style="1" customWidth="1"/>
    <col min="1892" max="1892" width="7.7109375" style="1" customWidth="1"/>
    <col min="1893" max="1894" width="11.28515625" style="1" customWidth="1"/>
    <col min="1895" max="1895" width="10.5703125" style="1" customWidth="1"/>
    <col min="1896" max="1896" width="11.28515625" style="1" customWidth="1"/>
    <col min="1897" max="1898" width="15" style="1" customWidth="1"/>
    <col min="1899" max="1899" width="11.7109375" style="1" customWidth="1"/>
    <col min="1900" max="1901" width="9.5703125" style="1" customWidth="1"/>
    <col min="1902" max="1902" width="8.5703125" style="1" customWidth="1"/>
    <col min="1903" max="1904" width="10.42578125" style="1" customWidth="1"/>
    <col min="1905" max="1905" width="8.85546875" style="1" customWidth="1"/>
    <col min="1906" max="1907" width="9.140625" style="1" customWidth="1"/>
    <col min="1908" max="1908" width="8.42578125" style="1" customWidth="1"/>
    <col min="1909" max="1910" width="9.85546875" style="1" customWidth="1"/>
    <col min="1911" max="1911" width="8.28515625" style="1" customWidth="1"/>
    <col min="1912" max="1913" width="9.28515625" style="1" customWidth="1"/>
    <col min="1914" max="1914" width="8.5703125" style="1" customWidth="1"/>
    <col min="1915" max="1916" width="13.5703125" style="1" customWidth="1"/>
    <col min="1917" max="1917" width="8.85546875" style="1" customWidth="1"/>
    <col min="1918" max="1918" width="7.85546875" style="1" customWidth="1"/>
    <col min="1919" max="1920" width="12.28515625" style="1" customWidth="1"/>
    <col min="1921" max="1921" width="11.28515625" style="1" customWidth="1"/>
    <col min="1922" max="1923" width="8.28515625" style="1"/>
    <col min="1924" max="1924" width="11.5703125" style="1" customWidth="1"/>
    <col min="1925" max="2042" width="8.28515625" style="1"/>
    <col min="2043" max="2043" width="5" style="1" customWidth="1"/>
    <col min="2044" max="2044" width="16" style="1" customWidth="1"/>
    <col min="2045" max="2046" width="10.5703125" style="1" customWidth="1"/>
    <col min="2047" max="2047" width="12.5703125" style="1" customWidth="1"/>
    <col min="2048" max="2048" width="10.28515625" style="1" customWidth="1"/>
    <col min="2049" max="2049" width="12.85546875" style="1" customWidth="1"/>
    <col min="2050" max="2050" width="13.42578125" style="1" customWidth="1"/>
    <col min="2051" max="2051" width="10.85546875" style="1" customWidth="1"/>
    <col min="2052" max="2052" width="13.5703125" style="1" customWidth="1"/>
    <col min="2053" max="2053" width="13.7109375" style="1" customWidth="1"/>
    <col min="2054" max="2054" width="12.85546875" style="1" customWidth="1"/>
    <col min="2055" max="2055" width="14.7109375" style="1" customWidth="1"/>
    <col min="2056" max="2056" width="10.85546875" style="1" customWidth="1"/>
    <col min="2057" max="2058" width="14.7109375" style="1" customWidth="1"/>
    <col min="2059" max="2060" width="14.85546875" style="1" customWidth="1"/>
    <col min="2061" max="2061" width="10.140625" style="1" customWidth="1"/>
    <col min="2062" max="2063" width="14.28515625" style="1" customWidth="1"/>
    <col min="2064" max="2065" width="13.42578125" style="1" customWidth="1"/>
    <col min="2066" max="2066" width="13.5703125" style="1" customWidth="1"/>
    <col min="2067" max="2068" width="13.85546875" style="1" customWidth="1"/>
    <col min="2069" max="2070" width="11.7109375" style="1" customWidth="1"/>
    <col min="2071" max="2071" width="13.140625" style="1" customWidth="1"/>
    <col min="2072" max="2073" width="13.28515625" style="1" customWidth="1"/>
    <col min="2074" max="2076" width="12.42578125" style="1" customWidth="1"/>
    <col min="2077" max="2078" width="13.28515625" style="1" customWidth="1"/>
    <col min="2079" max="2079" width="11.140625" style="1" customWidth="1"/>
    <col min="2080" max="2080" width="13" style="1" customWidth="1"/>
    <col min="2081" max="2081" width="12.28515625" style="1" customWidth="1"/>
    <col min="2082" max="2083" width="11.85546875" style="1" customWidth="1"/>
    <col min="2084" max="2084" width="8.85546875" style="1" customWidth="1"/>
    <col min="2085" max="2085" width="12.28515625" style="1" customWidth="1"/>
    <col min="2086" max="2086" width="11" style="1" customWidth="1"/>
    <col min="2087" max="2088" width="9.42578125" style="1" customWidth="1"/>
    <col min="2089" max="2089" width="8.28515625" style="1" customWidth="1"/>
    <col min="2090" max="2091" width="10.28515625" style="1" customWidth="1"/>
    <col min="2092" max="2092" width="9" style="1" customWidth="1"/>
    <col min="2093" max="2093" width="16.140625" style="1" customWidth="1"/>
    <col min="2094" max="2094" width="13.85546875" style="1" customWidth="1"/>
    <col min="2095" max="2095" width="11.28515625" style="1" customWidth="1"/>
    <col min="2096" max="2098" width="9.42578125" style="1" customWidth="1"/>
    <col min="2099" max="2100" width="11.28515625" style="1" customWidth="1"/>
    <col min="2101" max="2101" width="9.85546875" style="1" customWidth="1"/>
    <col min="2102" max="2103" width="9.140625" style="1" customWidth="1"/>
    <col min="2104" max="2104" width="8.28515625" style="1" customWidth="1"/>
    <col min="2105" max="2106" width="9.28515625" style="1" customWidth="1"/>
    <col min="2107" max="2107" width="7.42578125" style="1" customWidth="1"/>
    <col min="2108" max="2114" width="12.28515625" style="1" customWidth="1"/>
    <col min="2115" max="2115" width="10.42578125" style="1" customWidth="1"/>
    <col min="2116" max="2117" width="9.5703125" style="1" customWidth="1"/>
    <col min="2118" max="2118" width="9.140625" style="1" customWidth="1"/>
    <col min="2119" max="2120" width="9.42578125" style="1" customWidth="1"/>
    <col min="2121" max="2121" width="10.140625" style="1" customWidth="1"/>
    <col min="2122" max="2123" width="13" style="1" customWidth="1"/>
    <col min="2124" max="2126" width="9.28515625" style="1" customWidth="1"/>
    <col min="2127" max="2127" width="9" style="1" customWidth="1"/>
    <col min="2128" max="2129" width="11.28515625" style="1" customWidth="1"/>
    <col min="2130" max="2130" width="9.85546875" style="1" customWidth="1"/>
    <col min="2131" max="2132" width="10.7109375" style="1" customWidth="1"/>
    <col min="2133" max="2133" width="9.5703125" style="1" customWidth="1"/>
    <col min="2134" max="2135" width="13.42578125" style="1" customWidth="1"/>
    <col min="2136" max="2136" width="9.42578125" style="1" customWidth="1"/>
    <col min="2137" max="2138" width="12.5703125" style="1" customWidth="1"/>
    <col min="2139" max="2139" width="8.7109375" style="1" customWidth="1"/>
    <col min="2140" max="2141" width="11.28515625" style="1" customWidth="1"/>
    <col min="2142" max="2144" width="9.140625" style="1" customWidth="1"/>
    <col min="2145" max="2145" width="8.28515625" style="1" customWidth="1"/>
    <col min="2146" max="2147" width="9.140625" style="1" customWidth="1"/>
    <col min="2148" max="2148" width="7.7109375" style="1" customWidth="1"/>
    <col min="2149" max="2150" width="11.28515625" style="1" customWidth="1"/>
    <col min="2151" max="2151" width="10.5703125" style="1" customWidth="1"/>
    <col min="2152" max="2152" width="11.28515625" style="1" customWidth="1"/>
    <col min="2153" max="2154" width="15" style="1" customWidth="1"/>
    <col min="2155" max="2155" width="11.7109375" style="1" customWidth="1"/>
    <col min="2156" max="2157" width="9.5703125" style="1" customWidth="1"/>
    <col min="2158" max="2158" width="8.5703125" style="1" customWidth="1"/>
    <col min="2159" max="2160" width="10.42578125" style="1" customWidth="1"/>
    <col min="2161" max="2161" width="8.85546875" style="1" customWidth="1"/>
    <col min="2162" max="2163" width="9.140625" style="1" customWidth="1"/>
    <col min="2164" max="2164" width="8.42578125" style="1" customWidth="1"/>
    <col min="2165" max="2166" width="9.85546875" style="1" customWidth="1"/>
    <col min="2167" max="2167" width="8.28515625" style="1" customWidth="1"/>
    <col min="2168" max="2169" width="9.28515625" style="1" customWidth="1"/>
    <col min="2170" max="2170" width="8.5703125" style="1" customWidth="1"/>
    <col min="2171" max="2172" width="13.5703125" style="1" customWidth="1"/>
    <col min="2173" max="2173" width="8.85546875" style="1" customWidth="1"/>
    <col min="2174" max="2174" width="7.85546875" style="1" customWidth="1"/>
    <col min="2175" max="2176" width="12.28515625" style="1" customWidth="1"/>
    <col min="2177" max="2177" width="11.28515625" style="1" customWidth="1"/>
    <col min="2178" max="2179" width="8.28515625" style="1"/>
    <col min="2180" max="2180" width="11.5703125" style="1" customWidth="1"/>
    <col min="2181" max="2298" width="8.28515625" style="1"/>
    <col min="2299" max="2299" width="5" style="1" customWidth="1"/>
    <col min="2300" max="2300" width="16" style="1" customWidth="1"/>
    <col min="2301" max="2302" width="10.5703125" style="1" customWidth="1"/>
    <col min="2303" max="2303" width="12.5703125" style="1" customWidth="1"/>
    <col min="2304" max="2304" width="10.28515625" style="1" customWidth="1"/>
    <col min="2305" max="2305" width="12.85546875" style="1" customWidth="1"/>
    <col min="2306" max="2306" width="13.42578125" style="1" customWidth="1"/>
    <col min="2307" max="2307" width="10.85546875" style="1" customWidth="1"/>
    <col min="2308" max="2308" width="13.5703125" style="1" customWidth="1"/>
    <col min="2309" max="2309" width="13.7109375" style="1" customWidth="1"/>
    <col min="2310" max="2310" width="12.85546875" style="1" customWidth="1"/>
    <col min="2311" max="2311" width="14.7109375" style="1" customWidth="1"/>
    <col min="2312" max="2312" width="10.85546875" style="1" customWidth="1"/>
    <col min="2313" max="2314" width="14.7109375" style="1" customWidth="1"/>
    <col min="2315" max="2316" width="14.85546875" style="1" customWidth="1"/>
    <col min="2317" max="2317" width="10.140625" style="1" customWidth="1"/>
    <col min="2318" max="2319" width="14.28515625" style="1" customWidth="1"/>
    <col min="2320" max="2321" width="13.42578125" style="1" customWidth="1"/>
    <col min="2322" max="2322" width="13.5703125" style="1" customWidth="1"/>
    <col min="2323" max="2324" width="13.85546875" style="1" customWidth="1"/>
    <col min="2325" max="2326" width="11.7109375" style="1" customWidth="1"/>
    <col min="2327" max="2327" width="13.140625" style="1" customWidth="1"/>
    <col min="2328" max="2329" width="13.28515625" style="1" customWidth="1"/>
    <col min="2330" max="2332" width="12.42578125" style="1" customWidth="1"/>
    <col min="2333" max="2334" width="13.28515625" style="1" customWidth="1"/>
    <col min="2335" max="2335" width="11.140625" style="1" customWidth="1"/>
    <col min="2336" max="2336" width="13" style="1" customWidth="1"/>
    <col min="2337" max="2337" width="12.28515625" style="1" customWidth="1"/>
    <col min="2338" max="2339" width="11.85546875" style="1" customWidth="1"/>
    <col min="2340" max="2340" width="8.85546875" style="1" customWidth="1"/>
    <col min="2341" max="2341" width="12.28515625" style="1" customWidth="1"/>
    <col min="2342" max="2342" width="11" style="1" customWidth="1"/>
    <col min="2343" max="2344" width="9.42578125" style="1" customWidth="1"/>
    <col min="2345" max="2345" width="8.28515625" style="1" customWidth="1"/>
    <col min="2346" max="2347" width="10.28515625" style="1" customWidth="1"/>
    <col min="2348" max="2348" width="9" style="1" customWidth="1"/>
    <col min="2349" max="2349" width="16.140625" style="1" customWidth="1"/>
    <col min="2350" max="2350" width="13.85546875" style="1" customWidth="1"/>
    <col min="2351" max="2351" width="11.28515625" style="1" customWidth="1"/>
    <col min="2352" max="2354" width="9.42578125" style="1" customWidth="1"/>
    <col min="2355" max="2356" width="11.28515625" style="1" customWidth="1"/>
    <col min="2357" max="2357" width="9.85546875" style="1" customWidth="1"/>
    <col min="2358" max="2359" width="9.140625" style="1" customWidth="1"/>
    <col min="2360" max="2360" width="8.28515625" style="1" customWidth="1"/>
    <col min="2361" max="2362" width="9.28515625" style="1" customWidth="1"/>
    <col min="2363" max="2363" width="7.42578125" style="1" customWidth="1"/>
    <col min="2364" max="2370" width="12.28515625" style="1" customWidth="1"/>
    <col min="2371" max="2371" width="10.42578125" style="1" customWidth="1"/>
    <col min="2372" max="2373" width="9.5703125" style="1" customWidth="1"/>
    <col min="2374" max="2374" width="9.140625" style="1" customWidth="1"/>
    <col min="2375" max="2376" width="9.42578125" style="1" customWidth="1"/>
    <col min="2377" max="2377" width="10.140625" style="1" customWidth="1"/>
    <col min="2378" max="2379" width="13" style="1" customWidth="1"/>
    <col min="2380" max="2382" width="9.28515625" style="1" customWidth="1"/>
    <col min="2383" max="2383" width="9" style="1" customWidth="1"/>
    <col min="2384" max="2385" width="11.28515625" style="1" customWidth="1"/>
    <col min="2386" max="2386" width="9.85546875" style="1" customWidth="1"/>
    <col min="2387" max="2388" width="10.7109375" style="1" customWidth="1"/>
    <col min="2389" max="2389" width="9.5703125" style="1" customWidth="1"/>
    <col min="2390" max="2391" width="13.42578125" style="1" customWidth="1"/>
    <col min="2392" max="2392" width="9.42578125" style="1" customWidth="1"/>
    <col min="2393" max="2394" width="12.5703125" style="1" customWidth="1"/>
    <col min="2395" max="2395" width="8.7109375" style="1" customWidth="1"/>
    <col min="2396" max="2397" width="11.28515625" style="1" customWidth="1"/>
    <col min="2398" max="2400" width="9.140625" style="1" customWidth="1"/>
    <col min="2401" max="2401" width="8.28515625" style="1" customWidth="1"/>
    <col min="2402" max="2403" width="9.140625" style="1" customWidth="1"/>
    <col min="2404" max="2404" width="7.7109375" style="1" customWidth="1"/>
    <col min="2405" max="2406" width="11.28515625" style="1" customWidth="1"/>
    <col min="2407" max="2407" width="10.5703125" style="1" customWidth="1"/>
    <col min="2408" max="2408" width="11.28515625" style="1" customWidth="1"/>
    <col min="2409" max="2410" width="15" style="1" customWidth="1"/>
    <col min="2411" max="2411" width="11.7109375" style="1" customWidth="1"/>
    <col min="2412" max="2413" width="9.5703125" style="1" customWidth="1"/>
    <col min="2414" max="2414" width="8.5703125" style="1" customWidth="1"/>
    <col min="2415" max="2416" width="10.42578125" style="1" customWidth="1"/>
    <col min="2417" max="2417" width="8.85546875" style="1" customWidth="1"/>
    <col min="2418" max="2419" width="9.140625" style="1" customWidth="1"/>
    <col min="2420" max="2420" width="8.42578125" style="1" customWidth="1"/>
    <col min="2421" max="2422" width="9.85546875" style="1" customWidth="1"/>
    <col min="2423" max="2423" width="8.28515625" style="1" customWidth="1"/>
    <col min="2424" max="2425" width="9.28515625" style="1" customWidth="1"/>
    <col min="2426" max="2426" width="8.5703125" style="1" customWidth="1"/>
    <col min="2427" max="2428" width="13.5703125" style="1" customWidth="1"/>
    <col min="2429" max="2429" width="8.85546875" style="1" customWidth="1"/>
    <col min="2430" max="2430" width="7.85546875" style="1" customWidth="1"/>
    <col min="2431" max="2432" width="12.28515625" style="1" customWidth="1"/>
    <col min="2433" max="2433" width="11.28515625" style="1" customWidth="1"/>
    <col min="2434" max="2435" width="8.28515625" style="1"/>
    <col min="2436" max="2436" width="11.5703125" style="1" customWidth="1"/>
    <col min="2437" max="2554" width="8.28515625" style="1"/>
    <col min="2555" max="2555" width="5" style="1" customWidth="1"/>
    <col min="2556" max="2556" width="16" style="1" customWidth="1"/>
    <col min="2557" max="2558" width="10.5703125" style="1" customWidth="1"/>
    <col min="2559" max="2559" width="12.5703125" style="1" customWidth="1"/>
    <col min="2560" max="2560" width="10.28515625" style="1" customWidth="1"/>
    <col min="2561" max="2561" width="12.85546875" style="1" customWidth="1"/>
    <col min="2562" max="2562" width="13.42578125" style="1" customWidth="1"/>
    <col min="2563" max="2563" width="10.85546875" style="1" customWidth="1"/>
    <col min="2564" max="2564" width="13.5703125" style="1" customWidth="1"/>
    <col min="2565" max="2565" width="13.7109375" style="1" customWidth="1"/>
    <col min="2566" max="2566" width="12.85546875" style="1" customWidth="1"/>
    <col min="2567" max="2567" width="14.7109375" style="1" customWidth="1"/>
    <col min="2568" max="2568" width="10.85546875" style="1" customWidth="1"/>
    <col min="2569" max="2570" width="14.7109375" style="1" customWidth="1"/>
    <col min="2571" max="2572" width="14.85546875" style="1" customWidth="1"/>
    <col min="2573" max="2573" width="10.140625" style="1" customWidth="1"/>
    <col min="2574" max="2575" width="14.28515625" style="1" customWidth="1"/>
    <col min="2576" max="2577" width="13.42578125" style="1" customWidth="1"/>
    <col min="2578" max="2578" width="13.5703125" style="1" customWidth="1"/>
    <col min="2579" max="2580" width="13.85546875" style="1" customWidth="1"/>
    <col min="2581" max="2582" width="11.7109375" style="1" customWidth="1"/>
    <col min="2583" max="2583" width="13.140625" style="1" customWidth="1"/>
    <col min="2584" max="2585" width="13.28515625" style="1" customWidth="1"/>
    <col min="2586" max="2588" width="12.42578125" style="1" customWidth="1"/>
    <col min="2589" max="2590" width="13.28515625" style="1" customWidth="1"/>
    <col min="2591" max="2591" width="11.140625" style="1" customWidth="1"/>
    <col min="2592" max="2592" width="13" style="1" customWidth="1"/>
    <col min="2593" max="2593" width="12.28515625" style="1" customWidth="1"/>
    <col min="2594" max="2595" width="11.85546875" style="1" customWidth="1"/>
    <col min="2596" max="2596" width="8.85546875" style="1" customWidth="1"/>
    <col min="2597" max="2597" width="12.28515625" style="1" customWidth="1"/>
    <col min="2598" max="2598" width="11" style="1" customWidth="1"/>
    <col min="2599" max="2600" width="9.42578125" style="1" customWidth="1"/>
    <col min="2601" max="2601" width="8.28515625" style="1" customWidth="1"/>
    <col min="2602" max="2603" width="10.28515625" style="1" customWidth="1"/>
    <col min="2604" max="2604" width="9" style="1" customWidth="1"/>
    <col min="2605" max="2605" width="16.140625" style="1" customWidth="1"/>
    <col min="2606" max="2606" width="13.85546875" style="1" customWidth="1"/>
    <col min="2607" max="2607" width="11.28515625" style="1" customWidth="1"/>
    <col min="2608" max="2610" width="9.42578125" style="1" customWidth="1"/>
    <col min="2611" max="2612" width="11.28515625" style="1" customWidth="1"/>
    <col min="2613" max="2613" width="9.85546875" style="1" customWidth="1"/>
    <col min="2614" max="2615" width="9.140625" style="1" customWidth="1"/>
    <col min="2616" max="2616" width="8.28515625" style="1" customWidth="1"/>
    <col min="2617" max="2618" width="9.28515625" style="1" customWidth="1"/>
    <col min="2619" max="2619" width="7.42578125" style="1" customWidth="1"/>
    <col min="2620" max="2626" width="12.28515625" style="1" customWidth="1"/>
    <col min="2627" max="2627" width="10.42578125" style="1" customWidth="1"/>
    <col min="2628" max="2629" width="9.5703125" style="1" customWidth="1"/>
    <col min="2630" max="2630" width="9.140625" style="1" customWidth="1"/>
    <col min="2631" max="2632" width="9.42578125" style="1" customWidth="1"/>
    <col min="2633" max="2633" width="10.140625" style="1" customWidth="1"/>
    <col min="2634" max="2635" width="13" style="1" customWidth="1"/>
    <col min="2636" max="2638" width="9.28515625" style="1" customWidth="1"/>
    <col min="2639" max="2639" width="9" style="1" customWidth="1"/>
    <col min="2640" max="2641" width="11.28515625" style="1" customWidth="1"/>
    <col min="2642" max="2642" width="9.85546875" style="1" customWidth="1"/>
    <col min="2643" max="2644" width="10.7109375" style="1" customWidth="1"/>
    <col min="2645" max="2645" width="9.5703125" style="1" customWidth="1"/>
    <col min="2646" max="2647" width="13.42578125" style="1" customWidth="1"/>
    <col min="2648" max="2648" width="9.42578125" style="1" customWidth="1"/>
    <col min="2649" max="2650" width="12.5703125" style="1" customWidth="1"/>
    <col min="2651" max="2651" width="8.7109375" style="1" customWidth="1"/>
    <col min="2652" max="2653" width="11.28515625" style="1" customWidth="1"/>
    <col min="2654" max="2656" width="9.140625" style="1" customWidth="1"/>
    <col min="2657" max="2657" width="8.28515625" style="1" customWidth="1"/>
    <col min="2658" max="2659" width="9.140625" style="1" customWidth="1"/>
    <col min="2660" max="2660" width="7.7109375" style="1" customWidth="1"/>
    <col min="2661" max="2662" width="11.28515625" style="1" customWidth="1"/>
    <col min="2663" max="2663" width="10.5703125" style="1" customWidth="1"/>
    <col min="2664" max="2664" width="11.28515625" style="1" customWidth="1"/>
    <col min="2665" max="2666" width="15" style="1" customWidth="1"/>
    <col min="2667" max="2667" width="11.7109375" style="1" customWidth="1"/>
    <col min="2668" max="2669" width="9.5703125" style="1" customWidth="1"/>
    <col min="2670" max="2670" width="8.5703125" style="1" customWidth="1"/>
    <col min="2671" max="2672" width="10.42578125" style="1" customWidth="1"/>
    <col min="2673" max="2673" width="8.85546875" style="1" customWidth="1"/>
    <col min="2674" max="2675" width="9.140625" style="1" customWidth="1"/>
    <col min="2676" max="2676" width="8.42578125" style="1" customWidth="1"/>
    <col min="2677" max="2678" width="9.85546875" style="1" customWidth="1"/>
    <col min="2679" max="2679" width="8.28515625" style="1" customWidth="1"/>
    <col min="2680" max="2681" width="9.28515625" style="1" customWidth="1"/>
    <col min="2682" max="2682" width="8.5703125" style="1" customWidth="1"/>
    <col min="2683" max="2684" width="13.5703125" style="1" customWidth="1"/>
    <col min="2685" max="2685" width="8.85546875" style="1" customWidth="1"/>
    <col min="2686" max="2686" width="7.85546875" style="1" customWidth="1"/>
    <col min="2687" max="2688" width="12.28515625" style="1" customWidth="1"/>
    <col min="2689" max="2689" width="11.28515625" style="1" customWidth="1"/>
    <col min="2690" max="2691" width="8.28515625" style="1"/>
    <col min="2692" max="2692" width="11.5703125" style="1" customWidth="1"/>
    <col min="2693" max="2810" width="8.28515625" style="1"/>
    <col min="2811" max="2811" width="5" style="1" customWidth="1"/>
    <col min="2812" max="2812" width="16" style="1" customWidth="1"/>
    <col min="2813" max="2814" width="10.5703125" style="1" customWidth="1"/>
    <col min="2815" max="2815" width="12.5703125" style="1" customWidth="1"/>
    <col min="2816" max="2816" width="10.28515625" style="1" customWidth="1"/>
    <col min="2817" max="2817" width="12.85546875" style="1" customWidth="1"/>
    <col min="2818" max="2818" width="13.42578125" style="1" customWidth="1"/>
    <col min="2819" max="2819" width="10.85546875" style="1" customWidth="1"/>
    <col min="2820" max="2820" width="13.5703125" style="1" customWidth="1"/>
    <col min="2821" max="2821" width="13.7109375" style="1" customWidth="1"/>
    <col min="2822" max="2822" width="12.85546875" style="1" customWidth="1"/>
    <col min="2823" max="2823" width="14.7109375" style="1" customWidth="1"/>
    <col min="2824" max="2824" width="10.85546875" style="1" customWidth="1"/>
    <col min="2825" max="2826" width="14.7109375" style="1" customWidth="1"/>
    <col min="2827" max="2828" width="14.85546875" style="1" customWidth="1"/>
    <col min="2829" max="2829" width="10.140625" style="1" customWidth="1"/>
    <col min="2830" max="2831" width="14.28515625" style="1" customWidth="1"/>
    <col min="2832" max="2833" width="13.42578125" style="1" customWidth="1"/>
    <col min="2834" max="2834" width="13.5703125" style="1" customWidth="1"/>
    <col min="2835" max="2836" width="13.85546875" style="1" customWidth="1"/>
    <col min="2837" max="2838" width="11.7109375" style="1" customWidth="1"/>
    <col min="2839" max="2839" width="13.140625" style="1" customWidth="1"/>
    <col min="2840" max="2841" width="13.28515625" style="1" customWidth="1"/>
    <col min="2842" max="2844" width="12.42578125" style="1" customWidth="1"/>
    <col min="2845" max="2846" width="13.28515625" style="1" customWidth="1"/>
    <col min="2847" max="2847" width="11.140625" style="1" customWidth="1"/>
    <col min="2848" max="2848" width="13" style="1" customWidth="1"/>
    <col min="2849" max="2849" width="12.28515625" style="1" customWidth="1"/>
    <col min="2850" max="2851" width="11.85546875" style="1" customWidth="1"/>
    <col min="2852" max="2852" width="8.85546875" style="1" customWidth="1"/>
    <col min="2853" max="2853" width="12.28515625" style="1" customWidth="1"/>
    <col min="2854" max="2854" width="11" style="1" customWidth="1"/>
    <col min="2855" max="2856" width="9.42578125" style="1" customWidth="1"/>
    <col min="2857" max="2857" width="8.28515625" style="1" customWidth="1"/>
    <col min="2858" max="2859" width="10.28515625" style="1" customWidth="1"/>
    <col min="2860" max="2860" width="9" style="1" customWidth="1"/>
    <col min="2861" max="2861" width="16.140625" style="1" customWidth="1"/>
    <col min="2862" max="2862" width="13.85546875" style="1" customWidth="1"/>
    <col min="2863" max="2863" width="11.28515625" style="1" customWidth="1"/>
    <col min="2864" max="2866" width="9.42578125" style="1" customWidth="1"/>
    <col min="2867" max="2868" width="11.28515625" style="1" customWidth="1"/>
    <col min="2869" max="2869" width="9.85546875" style="1" customWidth="1"/>
    <col min="2870" max="2871" width="9.140625" style="1" customWidth="1"/>
    <col min="2872" max="2872" width="8.28515625" style="1" customWidth="1"/>
    <col min="2873" max="2874" width="9.28515625" style="1" customWidth="1"/>
    <col min="2875" max="2875" width="7.42578125" style="1" customWidth="1"/>
    <col min="2876" max="2882" width="12.28515625" style="1" customWidth="1"/>
    <col min="2883" max="2883" width="10.42578125" style="1" customWidth="1"/>
    <col min="2884" max="2885" width="9.5703125" style="1" customWidth="1"/>
    <col min="2886" max="2886" width="9.140625" style="1" customWidth="1"/>
    <col min="2887" max="2888" width="9.42578125" style="1" customWidth="1"/>
    <col min="2889" max="2889" width="10.140625" style="1" customWidth="1"/>
    <col min="2890" max="2891" width="13" style="1" customWidth="1"/>
    <col min="2892" max="2894" width="9.28515625" style="1" customWidth="1"/>
    <col min="2895" max="2895" width="9" style="1" customWidth="1"/>
    <col min="2896" max="2897" width="11.28515625" style="1" customWidth="1"/>
    <col min="2898" max="2898" width="9.85546875" style="1" customWidth="1"/>
    <col min="2899" max="2900" width="10.7109375" style="1" customWidth="1"/>
    <col min="2901" max="2901" width="9.5703125" style="1" customWidth="1"/>
    <col min="2902" max="2903" width="13.42578125" style="1" customWidth="1"/>
    <col min="2904" max="2904" width="9.42578125" style="1" customWidth="1"/>
    <col min="2905" max="2906" width="12.5703125" style="1" customWidth="1"/>
    <col min="2907" max="2907" width="8.7109375" style="1" customWidth="1"/>
    <col min="2908" max="2909" width="11.28515625" style="1" customWidth="1"/>
    <col min="2910" max="2912" width="9.140625" style="1" customWidth="1"/>
    <col min="2913" max="2913" width="8.28515625" style="1" customWidth="1"/>
    <col min="2914" max="2915" width="9.140625" style="1" customWidth="1"/>
    <col min="2916" max="2916" width="7.7109375" style="1" customWidth="1"/>
    <col min="2917" max="2918" width="11.28515625" style="1" customWidth="1"/>
    <col min="2919" max="2919" width="10.5703125" style="1" customWidth="1"/>
    <col min="2920" max="2920" width="11.28515625" style="1" customWidth="1"/>
    <col min="2921" max="2922" width="15" style="1" customWidth="1"/>
    <col min="2923" max="2923" width="11.7109375" style="1" customWidth="1"/>
    <col min="2924" max="2925" width="9.5703125" style="1" customWidth="1"/>
    <col min="2926" max="2926" width="8.5703125" style="1" customWidth="1"/>
    <col min="2927" max="2928" width="10.42578125" style="1" customWidth="1"/>
    <col min="2929" max="2929" width="8.85546875" style="1" customWidth="1"/>
    <col min="2930" max="2931" width="9.140625" style="1" customWidth="1"/>
    <col min="2932" max="2932" width="8.42578125" style="1" customWidth="1"/>
    <col min="2933" max="2934" width="9.85546875" style="1" customWidth="1"/>
    <col min="2935" max="2935" width="8.28515625" style="1" customWidth="1"/>
    <col min="2936" max="2937" width="9.28515625" style="1" customWidth="1"/>
    <col min="2938" max="2938" width="8.5703125" style="1" customWidth="1"/>
    <col min="2939" max="2940" width="13.5703125" style="1" customWidth="1"/>
    <col min="2941" max="2941" width="8.85546875" style="1" customWidth="1"/>
    <col min="2942" max="2942" width="7.85546875" style="1" customWidth="1"/>
    <col min="2943" max="2944" width="12.28515625" style="1" customWidth="1"/>
    <col min="2945" max="2945" width="11.28515625" style="1" customWidth="1"/>
    <col min="2946" max="2947" width="8.28515625" style="1"/>
    <col min="2948" max="2948" width="11.5703125" style="1" customWidth="1"/>
    <col min="2949" max="3066" width="8.28515625" style="1"/>
    <col min="3067" max="3067" width="5" style="1" customWidth="1"/>
    <col min="3068" max="3068" width="16" style="1" customWidth="1"/>
    <col min="3069" max="3070" width="10.5703125" style="1" customWidth="1"/>
    <col min="3071" max="3071" width="12.5703125" style="1" customWidth="1"/>
    <col min="3072" max="3072" width="10.28515625" style="1" customWidth="1"/>
    <col min="3073" max="3073" width="12.85546875" style="1" customWidth="1"/>
    <col min="3074" max="3074" width="13.42578125" style="1" customWidth="1"/>
    <col min="3075" max="3075" width="10.85546875" style="1" customWidth="1"/>
    <col min="3076" max="3076" width="13.5703125" style="1" customWidth="1"/>
    <col min="3077" max="3077" width="13.7109375" style="1" customWidth="1"/>
    <col min="3078" max="3078" width="12.85546875" style="1" customWidth="1"/>
    <col min="3079" max="3079" width="14.7109375" style="1" customWidth="1"/>
    <col min="3080" max="3080" width="10.85546875" style="1" customWidth="1"/>
    <col min="3081" max="3082" width="14.7109375" style="1" customWidth="1"/>
    <col min="3083" max="3084" width="14.85546875" style="1" customWidth="1"/>
    <col min="3085" max="3085" width="10.140625" style="1" customWidth="1"/>
    <col min="3086" max="3087" width="14.28515625" style="1" customWidth="1"/>
    <col min="3088" max="3089" width="13.42578125" style="1" customWidth="1"/>
    <col min="3090" max="3090" width="13.5703125" style="1" customWidth="1"/>
    <col min="3091" max="3092" width="13.85546875" style="1" customWidth="1"/>
    <col min="3093" max="3094" width="11.7109375" style="1" customWidth="1"/>
    <col min="3095" max="3095" width="13.140625" style="1" customWidth="1"/>
    <col min="3096" max="3097" width="13.28515625" style="1" customWidth="1"/>
    <col min="3098" max="3100" width="12.42578125" style="1" customWidth="1"/>
    <col min="3101" max="3102" width="13.28515625" style="1" customWidth="1"/>
    <col min="3103" max="3103" width="11.140625" style="1" customWidth="1"/>
    <col min="3104" max="3104" width="13" style="1" customWidth="1"/>
    <col min="3105" max="3105" width="12.28515625" style="1" customWidth="1"/>
    <col min="3106" max="3107" width="11.85546875" style="1" customWidth="1"/>
    <col min="3108" max="3108" width="8.85546875" style="1" customWidth="1"/>
    <col min="3109" max="3109" width="12.28515625" style="1" customWidth="1"/>
    <col min="3110" max="3110" width="11" style="1" customWidth="1"/>
    <col min="3111" max="3112" width="9.42578125" style="1" customWidth="1"/>
    <col min="3113" max="3113" width="8.28515625" style="1" customWidth="1"/>
    <col min="3114" max="3115" width="10.28515625" style="1" customWidth="1"/>
    <col min="3116" max="3116" width="9" style="1" customWidth="1"/>
    <col min="3117" max="3117" width="16.140625" style="1" customWidth="1"/>
    <col min="3118" max="3118" width="13.85546875" style="1" customWidth="1"/>
    <col min="3119" max="3119" width="11.28515625" style="1" customWidth="1"/>
    <col min="3120" max="3122" width="9.42578125" style="1" customWidth="1"/>
    <col min="3123" max="3124" width="11.28515625" style="1" customWidth="1"/>
    <col min="3125" max="3125" width="9.85546875" style="1" customWidth="1"/>
    <col min="3126" max="3127" width="9.140625" style="1" customWidth="1"/>
    <col min="3128" max="3128" width="8.28515625" style="1" customWidth="1"/>
    <col min="3129" max="3130" width="9.28515625" style="1" customWidth="1"/>
    <col min="3131" max="3131" width="7.42578125" style="1" customWidth="1"/>
    <col min="3132" max="3138" width="12.28515625" style="1" customWidth="1"/>
    <col min="3139" max="3139" width="10.42578125" style="1" customWidth="1"/>
    <col min="3140" max="3141" width="9.5703125" style="1" customWidth="1"/>
    <col min="3142" max="3142" width="9.140625" style="1" customWidth="1"/>
    <col min="3143" max="3144" width="9.42578125" style="1" customWidth="1"/>
    <col min="3145" max="3145" width="10.140625" style="1" customWidth="1"/>
    <col min="3146" max="3147" width="13" style="1" customWidth="1"/>
    <col min="3148" max="3150" width="9.28515625" style="1" customWidth="1"/>
    <col min="3151" max="3151" width="9" style="1" customWidth="1"/>
    <col min="3152" max="3153" width="11.28515625" style="1" customWidth="1"/>
    <col min="3154" max="3154" width="9.85546875" style="1" customWidth="1"/>
    <col min="3155" max="3156" width="10.7109375" style="1" customWidth="1"/>
    <col min="3157" max="3157" width="9.5703125" style="1" customWidth="1"/>
    <col min="3158" max="3159" width="13.42578125" style="1" customWidth="1"/>
    <col min="3160" max="3160" width="9.42578125" style="1" customWidth="1"/>
    <col min="3161" max="3162" width="12.5703125" style="1" customWidth="1"/>
    <col min="3163" max="3163" width="8.7109375" style="1" customWidth="1"/>
    <col min="3164" max="3165" width="11.28515625" style="1" customWidth="1"/>
    <col min="3166" max="3168" width="9.140625" style="1" customWidth="1"/>
    <col min="3169" max="3169" width="8.28515625" style="1" customWidth="1"/>
    <col min="3170" max="3171" width="9.140625" style="1" customWidth="1"/>
    <col min="3172" max="3172" width="7.7109375" style="1" customWidth="1"/>
    <col min="3173" max="3174" width="11.28515625" style="1" customWidth="1"/>
    <col min="3175" max="3175" width="10.5703125" style="1" customWidth="1"/>
    <col min="3176" max="3176" width="11.28515625" style="1" customWidth="1"/>
    <col min="3177" max="3178" width="15" style="1" customWidth="1"/>
    <col min="3179" max="3179" width="11.7109375" style="1" customWidth="1"/>
    <col min="3180" max="3181" width="9.5703125" style="1" customWidth="1"/>
    <col min="3182" max="3182" width="8.5703125" style="1" customWidth="1"/>
    <col min="3183" max="3184" width="10.42578125" style="1" customWidth="1"/>
    <col min="3185" max="3185" width="8.85546875" style="1" customWidth="1"/>
    <col min="3186" max="3187" width="9.140625" style="1" customWidth="1"/>
    <col min="3188" max="3188" width="8.42578125" style="1" customWidth="1"/>
    <col min="3189" max="3190" width="9.85546875" style="1" customWidth="1"/>
    <col min="3191" max="3191" width="8.28515625" style="1" customWidth="1"/>
    <col min="3192" max="3193" width="9.28515625" style="1" customWidth="1"/>
    <col min="3194" max="3194" width="8.5703125" style="1" customWidth="1"/>
    <col min="3195" max="3196" width="13.5703125" style="1" customWidth="1"/>
    <col min="3197" max="3197" width="8.85546875" style="1" customWidth="1"/>
    <col min="3198" max="3198" width="7.85546875" style="1" customWidth="1"/>
    <col min="3199" max="3200" width="12.28515625" style="1" customWidth="1"/>
    <col min="3201" max="3201" width="11.28515625" style="1" customWidth="1"/>
    <col min="3202" max="3203" width="8.28515625" style="1"/>
    <col min="3204" max="3204" width="11.5703125" style="1" customWidth="1"/>
    <col min="3205" max="3322" width="8.28515625" style="1"/>
    <col min="3323" max="3323" width="5" style="1" customWidth="1"/>
    <col min="3324" max="3324" width="16" style="1" customWidth="1"/>
    <col min="3325" max="3326" width="10.5703125" style="1" customWidth="1"/>
    <col min="3327" max="3327" width="12.5703125" style="1" customWidth="1"/>
    <col min="3328" max="3328" width="10.28515625" style="1" customWidth="1"/>
    <col min="3329" max="3329" width="12.85546875" style="1" customWidth="1"/>
    <col min="3330" max="3330" width="13.42578125" style="1" customWidth="1"/>
    <col min="3331" max="3331" width="10.85546875" style="1" customWidth="1"/>
    <col min="3332" max="3332" width="13.5703125" style="1" customWidth="1"/>
    <col min="3333" max="3333" width="13.7109375" style="1" customWidth="1"/>
    <col min="3334" max="3334" width="12.85546875" style="1" customWidth="1"/>
    <col min="3335" max="3335" width="14.7109375" style="1" customWidth="1"/>
    <col min="3336" max="3336" width="10.85546875" style="1" customWidth="1"/>
    <col min="3337" max="3338" width="14.7109375" style="1" customWidth="1"/>
    <col min="3339" max="3340" width="14.85546875" style="1" customWidth="1"/>
    <col min="3341" max="3341" width="10.140625" style="1" customWidth="1"/>
    <col min="3342" max="3343" width="14.28515625" style="1" customWidth="1"/>
    <col min="3344" max="3345" width="13.42578125" style="1" customWidth="1"/>
    <col min="3346" max="3346" width="13.5703125" style="1" customWidth="1"/>
    <col min="3347" max="3348" width="13.85546875" style="1" customWidth="1"/>
    <col min="3349" max="3350" width="11.7109375" style="1" customWidth="1"/>
    <col min="3351" max="3351" width="13.140625" style="1" customWidth="1"/>
    <col min="3352" max="3353" width="13.28515625" style="1" customWidth="1"/>
    <col min="3354" max="3356" width="12.42578125" style="1" customWidth="1"/>
    <col min="3357" max="3358" width="13.28515625" style="1" customWidth="1"/>
    <col min="3359" max="3359" width="11.140625" style="1" customWidth="1"/>
    <col min="3360" max="3360" width="13" style="1" customWidth="1"/>
    <col min="3361" max="3361" width="12.28515625" style="1" customWidth="1"/>
    <col min="3362" max="3363" width="11.85546875" style="1" customWidth="1"/>
    <col min="3364" max="3364" width="8.85546875" style="1" customWidth="1"/>
    <col min="3365" max="3365" width="12.28515625" style="1" customWidth="1"/>
    <col min="3366" max="3366" width="11" style="1" customWidth="1"/>
    <col min="3367" max="3368" width="9.42578125" style="1" customWidth="1"/>
    <col min="3369" max="3369" width="8.28515625" style="1" customWidth="1"/>
    <col min="3370" max="3371" width="10.28515625" style="1" customWidth="1"/>
    <col min="3372" max="3372" width="9" style="1" customWidth="1"/>
    <col min="3373" max="3373" width="16.140625" style="1" customWidth="1"/>
    <col min="3374" max="3374" width="13.85546875" style="1" customWidth="1"/>
    <col min="3375" max="3375" width="11.28515625" style="1" customWidth="1"/>
    <col min="3376" max="3378" width="9.42578125" style="1" customWidth="1"/>
    <col min="3379" max="3380" width="11.28515625" style="1" customWidth="1"/>
    <col min="3381" max="3381" width="9.85546875" style="1" customWidth="1"/>
    <col min="3382" max="3383" width="9.140625" style="1" customWidth="1"/>
    <col min="3384" max="3384" width="8.28515625" style="1" customWidth="1"/>
    <col min="3385" max="3386" width="9.28515625" style="1" customWidth="1"/>
    <col min="3387" max="3387" width="7.42578125" style="1" customWidth="1"/>
    <col min="3388" max="3394" width="12.28515625" style="1" customWidth="1"/>
    <col min="3395" max="3395" width="10.42578125" style="1" customWidth="1"/>
    <col min="3396" max="3397" width="9.5703125" style="1" customWidth="1"/>
    <col min="3398" max="3398" width="9.140625" style="1" customWidth="1"/>
    <col min="3399" max="3400" width="9.42578125" style="1" customWidth="1"/>
    <col min="3401" max="3401" width="10.140625" style="1" customWidth="1"/>
    <col min="3402" max="3403" width="13" style="1" customWidth="1"/>
    <col min="3404" max="3406" width="9.28515625" style="1" customWidth="1"/>
    <col min="3407" max="3407" width="9" style="1" customWidth="1"/>
    <col min="3408" max="3409" width="11.28515625" style="1" customWidth="1"/>
    <col min="3410" max="3410" width="9.85546875" style="1" customWidth="1"/>
    <col min="3411" max="3412" width="10.7109375" style="1" customWidth="1"/>
    <col min="3413" max="3413" width="9.5703125" style="1" customWidth="1"/>
    <col min="3414" max="3415" width="13.42578125" style="1" customWidth="1"/>
    <col min="3416" max="3416" width="9.42578125" style="1" customWidth="1"/>
    <col min="3417" max="3418" width="12.5703125" style="1" customWidth="1"/>
    <col min="3419" max="3419" width="8.7109375" style="1" customWidth="1"/>
    <col min="3420" max="3421" width="11.28515625" style="1" customWidth="1"/>
    <col min="3422" max="3424" width="9.140625" style="1" customWidth="1"/>
    <col min="3425" max="3425" width="8.28515625" style="1" customWidth="1"/>
    <col min="3426" max="3427" width="9.140625" style="1" customWidth="1"/>
    <col min="3428" max="3428" width="7.7109375" style="1" customWidth="1"/>
    <col min="3429" max="3430" width="11.28515625" style="1" customWidth="1"/>
    <col min="3431" max="3431" width="10.5703125" style="1" customWidth="1"/>
    <col min="3432" max="3432" width="11.28515625" style="1" customWidth="1"/>
    <col min="3433" max="3434" width="15" style="1" customWidth="1"/>
    <col min="3435" max="3435" width="11.7109375" style="1" customWidth="1"/>
    <col min="3436" max="3437" width="9.5703125" style="1" customWidth="1"/>
    <col min="3438" max="3438" width="8.5703125" style="1" customWidth="1"/>
    <col min="3439" max="3440" width="10.42578125" style="1" customWidth="1"/>
    <col min="3441" max="3441" width="8.85546875" style="1" customWidth="1"/>
    <col min="3442" max="3443" width="9.140625" style="1" customWidth="1"/>
    <col min="3444" max="3444" width="8.42578125" style="1" customWidth="1"/>
    <col min="3445" max="3446" width="9.85546875" style="1" customWidth="1"/>
    <col min="3447" max="3447" width="8.28515625" style="1" customWidth="1"/>
    <col min="3448" max="3449" width="9.28515625" style="1" customWidth="1"/>
    <col min="3450" max="3450" width="8.5703125" style="1" customWidth="1"/>
    <col min="3451" max="3452" width="13.5703125" style="1" customWidth="1"/>
    <col min="3453" max="3453" width="8.85546875" style="1" customWidth="1"/>
    <col min="3454" max="3454" width="7.85546875" style="1" customWidth="1"/>
    <col min="3455" max="3456" width="12.28515625" style="1" customWidth="1"/>
    <col min="3457" max="3457" width="11.28515625" style="1" customWidth="1"/>
    <col min="3458" max="3459" width="8.28515625" style="1"/>
    <col min="3460" max="3460" width="11.5703125" style="1" customWidth="1"/>
    <col min="3461" max="3578" width="8.28515625" style="1"/>
    <col min="3579" max="3579" width="5" style="1" customWidth="1"/>
    <col min="3580" max="3580" width="16" style="1" customWidth="1"/>
    <col min="3581" max="3582" width="10.5703125" style="1" customWidth="1"/>
    <col min="3583" max="3583" width="12.5703125" style="1" customWidth="1"/>
    <col min="3584" max="3584" width="10.28515625" style="1" customWidth="1"/>
    <col min="3585" max="3585" width="12.85546875" style="1" customWidth="1"/>
    <col min="3586" max="3586" width="13.42578125" style="1" customWidth="1"/>
    <col min="3587" max="3587" width="10.85546875" style="1" customWidth="1"/>
    <col min="3588" max="3588" width="13.5703125" style="1" customWidth="1"/>
    <col min="3589" max="3589" width="13.7109375" style="1" customWidth="1"/>
    <col min="3590" max="3590" width="12.85546875" style="1" customWidth="1"/>
    <col min="3591" max="3591" width="14.7109375" style="1" customWidth="1"/>
    <col min="3592" max="3592" width="10.85546875" style="1" customWidth="1"/>
    <col min="3593" max="3594" width="14.7109375" style="1" customWidth="1"/>
    <col min="3595" max="3596" width="14.85546875" style="1" customWidth="1"/>
    <col min="3597" max="3597" width="10.140625" style="1" customWidth="1"/>
    <col min="3598" max="3599" width="14.28515625" style="1" customWidth="1"/>
    <col min="3600" max="3601" width="13.42578125" style="1" customWidth="1"/>
    <col min="3602" max="3602" width="13.5703125" style="1" customWidth="1"/>
    <col min="3603" max="3604" width="13.85546875" style="1" customWidth="1"/>
    <col min="3605" max="3606" width="11.7109375" style="1" customWidth="1"/>
    <col min="3607" max="3607" width="13.140625" style="1" customWidth="1"/>
    <col min="3608" max="3609" width="13.28515625" style="1" customWidth="1"/>
    <col min="3610" max="3612" width="12.42578125" style="1" customWidth="1"/>
    <col min="3613" max="3614" width="13.28515625" style="1" customWidth="1"/>
    <col min="3615" max="3615" width="11.140625" style="1" customWidth="1"/>
    <col min="3616" max="3616" width="13" style="1" customWidth="1"/>
    <col min="3617" max="3617" width="12.28515625" style="1" customWidth="1"/>
    <col min="3618" max="3619" width="11.85546875" style="1" customWidth="1"/>
    <col min="3620" max="3620" width="8.85546875" style="1" customWidth="1"/>
    <col min="3621" max="3621" width="12.28515625" style="1" customWidth="1"/>
    <col min="3622" max="3622" width="11" style="1" customWidth="1"/>
    <col min="3623" max="3624" width="9.42578125" style="1" customWidth="1"/>
    <col min="3625" max="3625" width="8.28515625" style="1" customWidth="1"/>
    <col min="3626" max="3627" width="10.28515625" style="1" customWidth="1"/>
    <col min="3628" max="3628" width="9" style="1" customWidth="1"/>
    <col min="3629" max="3629" width="16.140625" style="1" customWidth="1"/>
    <col min="3630" max="3630" width="13.85546875" style="1" customWidth="1"/>
    <col min="3631" max="3631" width="11.28515625" style="1" customWidth="1"/>
    <col min="3632" max="3634" width="9.42578125" style="1" customWidth="1"/>
    <col min="3635" max="3636" width="11.28515625" style="1" customWidth="1"/>
    <col min="3637" max="3637" width="9.85546875" style="1" customWidth="1"/>
    <col min="3638" max="3639" width="9.140625" style="1" customWidth="1"/>
    <col min="3640" max="3640" width="8.28515625" style="1" customWidth="1"/>
    <col min="3641" max="3642" width="9.28515625" style="1" customWidth="1"/>
    <col min="3643" max="3643" width="7.42578125" style="1" customWidth="1"/>
    <col min="3644" max="3650" width="12.28515625" style="1" customWidth="1"/>
    <col min="3651" max="3651" width="10.42578125" style="1" customWidth="1"/>
    <col min="3652" max="3653" width="9.5703125" style="1" customWidth="1"/>
    <col min="3654" max="3654" width="9.140625" style="1" customWidth="1"/>
    <col min="3655" max="3656" width="9.42578125" style="1" customWidth="1"/>
    <col min="3657" max="3657" width="10.140625" style="1" customWidth="1"/>
    <col min="3658" max="3659" width="13" style="1" customWidth="1"/>
    <col min="3660" max="3662" width="9.28515625" style="1" customWidth="1"/>
    <col min="3663" max="3663" width="9" style="1" customWidth="1"/>
    <col min="3664" max="3665" width="11.28515625" style="1" customWidth="1"/>
    <col min="3666" max="3666" width="9.85546875" style="1" customWidth="1"/>
    <col min="3667" max="3668" width="10.7109375" style="1" customWidth="1"/>
    <col min="3669" max="3669" width="9.5703125" style="1" customWidth="1"/>
    <col min="3670" max="3671" width="13.42578125" style="1" customWidth="1"/>
    <col min="3672" max="3672" width="9.42578125" style="1" customWidth="1"/>
    <col min="3673" max="3674" width="12.5703125" style="1" customWidth="1"/>
    <col min="3675" max="3675" width="8.7109375" style="1" customWidth="1"/>
    <col min="3676" max="3677" width="11.28515625" style="1" customWidth="1"/>
    <col min="3678" max="3680" width="9.140625" style="1" customWidth="1"/>
    <col min="3681" max="3681" width="8.28515625" style="1" customWidth="1"/>
    <col min="3682" max="3683" width="9.140625" style="1" customWidth="1"/>
    <col min="3684" max="3684" width="7.7109375" style="1" customWidth="1"/>
    <col min="3685" max="3686" width="11.28515625" style="1" customWidth="1"/>
    <col min="3687" max="3687" width="10.5703125" style="1" customWidth="1"/>
    <col min="3688" max="3688" width="11.28515625" style="1" customWidth="1"/>
    <col min="3689" max="3690" width="15" style="1" customWidth="1"/>
    <col min="3691" max="3691" width="11.7109375" style="1" customWidth="1"/>
    <col min="3692" max="3693" width="9.5703125" style="1" customWidth="1"/>
    <col min="3694" max="3694" width="8.5703125" style="1" customWidth="1"/>
    <col min="3695" max="3696" width="10.42578125" style="1" customWidth="1"/>
    <col min="3697" max="3697" width="8.85546875" style="1" customWidth="1"/>
    <col min="3698" max="3699" width="9.140625" style="1" customWidth="1"/>
    <col min="3700" max="3700" width="8.42578125" style="1" customWidth="1"/>
    <col min="3701" max="3702" width="9.85546875" style="1" customWidth="1"/>
    <col min="3703" max="3703" width="8.28515625" style="1" customWidth="1"/>
    <col min="3704" max="3705" width="9.28515625" style="1" customWidth="1"/>
    <col min="3706" max="3706" width="8.5703125" style="1" customWidth="1"/>
    <col min="3707" max="3708" width="13.5703125" style="1" customWidth="1"/>
    <col min="3709" max="3709" width="8.85546875" style="1" customWidth="1"/>
    <col min="3710" max="3710" width="7.85546875" style="1" customWidth="1"/>
    <col min="3711" max="3712" width="12.28515625" style="1" customWidth="1"/>
    <col min="3713" max="3713" width="11.28515625" style="1" customWidth="1"/>
    <col min="3714" max="3715" width="8.28515625" style="1"/>
    <col min="3716" max="3716" width="11.5703125" style="1" customWidth="1"/>
    <col min="3717" max="3834" width="8.28515625" style="1"/>
    <col min="3835" max="3835" width="5" style="1" customWidth="1"/>
    <col min="3836" max="3836" width="16" style="1" customWidth="1"/>
    <col min="3837" max="3838" width="10.5703125" style="1" customWidth="1"/>
    <col min="3839" max="3839" width="12.5703125" style="1" customWidth="1"/>
    <col min="3840" max="3840" width="10.28515625" style="1" customWidth="1"/>
    <col min="3841" max="3841" width="12.85546875" style="1" customWidth="1"/>
    <col min="3842" max="3842" width="13.42578125" style="1" customWidth="1"/>
    <col min="3843" max="3843" width="10.85546875" style="1" customWidth="1"/>
    <col min="3844" max="3844" width="13.5703125" style="1" customWidth="1"/>
    <col min="3845" max="3845" width="13.7109375" style="1" customWidth="1"/>
    <col min="3846" max="3846" width="12.85546875" style="1" customWidth="1"/>
    <col min="3847" max="3847" width="14.7109375" style="1" customWidth="1"/>
    <col min="3848" max="3848" width="10.85546875" style="1" customWidth="1"/>
    <col min="3849" max="3850" width="14.7109375" style="1" customWidth="1"/>
    <col min="3851" max="3852" width="14.85546875" style="1" customWidth="1"/>
    <col min="3853" max="3853" width="10.140625" style="1" customWidth="1"/>
    <col min="3854" max="3855" width="14.28515625" style="1" customWidth="1"/>
    <col min="3856" max="3857" width="13.42578125" style="1" customWidth="1"/>
    <col min="3858" max="3858" width="13.5703125" style="1" customWidth="1"/>
    <col min="3859" max="3860" width="13.85546875" style="1" customWidth="1"/>
    <col min="3861" max="3862" width="11.7109375" style="1" customWidth="1"/>
    <col min="3863" max="3863" width="13.140625" style="1" customWidth="1"/>
    <col min="3864" max="3865" width="13.28515625" style="1" customWidth="1"/>
    <col min="3866" max="3868" width="12.42578125" style="1" customWidth="1"/>
    <col min="3869" max="3870" width="13.28515625" style="1" customWidth="1"/>
    <col min="3871" max="3871" width="11.140625" style="1" customWidth="1"/>
    <col min="3872" max="3872" width="13" style="1" customWidth="1"/>
    <col min="3873" max="3873" width="12.28515625" style="1" customWidth="1"/>
    <col min="3874" max="3875" width="11.85546875" style="1" customWidth="1"/>
    <col min="3876" max="3876" width="8.85546875" style="1" customWidth="1"/>
    <col min="3877" max="3877" width="12.28515625" style="1" customWidth="1"/>
    <col min="3878" max="3878" width="11" style="1" customWidth="1"/>
    <col min="3879" max="3880" width="9.42578125" style="1" customWidth="1"/>
    <col min="3881" max="3881" width="8.28515625" style="1" customWidth="1"/>
    <col min="3882" max="3883" width="10.28515625" style="1" customWidth="1"/>
    <col min="3884" max="3884" width="9" style="1" customWidth="1"/>
    <col min="3885" max="3885" width="16.140625" style="1" customWidth="1"/>
    <col min="3886" max="3886" width="13.85546875" style="1" customWidth="1"/>
    <col min="3887" max="3887" width="11.28515625" style="1" customWidth="1"/>
    <col min="3888" max="3890" width="9.42578125" style="1" customWidth="1"/>
    <col min="3891" max="3892" width="11.28515625" style="1" customWidth="1"/>
    <col min="3893" max="3893" width="9.85546875" style="1" customWidth="1"/>
    <col min="3894" max="3895" width="9.140625" style="1" customWidth="1"/>
    <col min="3896" max="3896" width="8.28515625" style="1" customWidth="1"/>
    <col min="3897" max="3898" width="9.28515625" style="1" customWidth="1"/>
    <col min="3899" max="3899" width="7.42578125" style="1" customWidth="1"/>
    <col min="3900" max="3906" width="12.28515625" style="1" customWidth="1"/>
    <col min="3907" max="3907" width="10.42578125" style="1" customWidth="1"/>
    <col min="3908" max="3909" width="9.5703125" style="1" customWidth="1"/>
    <col min="3910" max="3910" width="9.140625" style="1" customWidth="1"/>
    <col min="3911" max="3912" width="9.42578125" style="1" customWidth="1"/>
    <col min="3913" max="3913" width="10.140625" style="1" customWidth="1"/>
    <col min="3914" max="3915" width="13" style="1" customWidth="1"/>
    <col min="3916" max="3918" width="9.28515625" style="1" customWidth="1"/>
    <col min="3919" max="3919" width="9" style="1" customWidth="1"/>
    <col min="3920" max="3921" width="11.28515625" style="1" customWidth="1"/>
    <col min="3922" max="3922" width="9.85546875" style="1" customWidth="1"/>
    <col min="3923" max="3924" width="10.7109375" style="1" customWidth="1"/>
    <col min="3925" max="3925" width="9.5703125" style="1" customWidth="1"/>
    <col min="3926" max="3927" width="13.42578125" style="1" customWidth="1"/>
    <col min="3928" max="3928" width="9.42578125" style="1" customWidth="1"/>
    <col min="3929" max="3930" width="12.5703125" style="1" customWidth="1"/>
    <col min="3931" max="3931" width="8.7109375" style="1" customWidth="1"/>
    <col min="3932" max="3933" width="11.28515625" style="1" customWidth="1"/>
    <col min="3934" max="3936" width="9.140625" style="1" customWidth="1"/>
    <col min="3937" max="3937" width="8.28515625" style="1" customWidth="1"/>
    <col min="3938" max="3939" width="9.140625" style="1" customWidth="1"/>
    <col min="3940" max="3940" width="7.7109375" style="1" customWidth="1"/>
    <col min="3941" max="3942" width="11.28515625" style="1" customWidth="1"/>
    <col min="3943" max="3943" width="10.5703125" style="1" customWidth="1"/>
    <col min="3944" max="3944" width="11.28515625" style="1" customWidth="1"/>
    <col min="3945" max="3946" width="15" style="1" customWidth="1"/>
    <col min="3947" max="3947" width="11.7109375" style="1" customWidth="1"/>
    <col min="3948" max="3949" width="9.5703125" style="1" customWidth="1"/>
    <col min="3950" max="3950" width="8.5703125" style="1" customWidth="1"/>
    <col min="3951" max="3952" width="10.42578125" style="1" customWidth="1"/>
    <col min="3953" max="3953" width="8.85546875" style="1" customWidth="1"/>
    <col min="3954" max="3955" width="9.140625" style="1" customWidth="1"/>
    <col min="3956" max="3956" width="8.42578125" style="1" customWidth="1"/>
    <col min="3957" max="3958" width="9.85546875" style="1" customWidth="1"/>
    <col min="3959" max="3959" width="8.28515625" style="1" customWidth="1"/>
    <col min="3960" max="3961" width="9.28515625" style="1" customWidth="1"/>
    <col min="3962" max="3962" width="8.5703125" style="1" customWidth="1"/>
    <col min="3963" max="3964" width="13.5703125" style="1" customWidth="1"/>
    <col min="3965" max="3965" width="8.85546875" style="1" customWidth="1"/>
    <col min="3966" max="3966" width="7.85546875" style="1" customWidth="1"/>
    <col min="3967" max="3968" width="12.28515625" style="1" customWidth="1"/>
    <col min="3969" max="3969" width="11.28515625" style="1" customWidth="1"/>
    <col min="3970" max="3971" width="8.28515625" style="1"/>
    <col min="3972" max="3972" width="11.5703125" style="1" customWidth="1"/>
    <col min="3973" max="4090" width="8.28515625" style="1"/>
    <col min="4091" max="4091" width="5" style="1" customWidth="1"/>
    <col min="4092" max="4092" width="16" style="1" customWidth="1"/>
    <col min="4093" max="4094" width="10.5703125" style="1" customWidth="1"/>
    <col min="4095" max="4095" width="12.5703125" style="1" customWidth="1"/>
    <col min="4096" max="4096" width="10.28515625" style="1" customWidth="1"/>
    <col min="4097" max="4097" width="12.85546875" style="1" customWidth="1"/>
    <col min="4098" max="4098" width="13.42578125" style="1" customWidth="1"/>
    <col min="4099" max="4099" width="10.85546875" style="1" customWidth="1"/>
    <col min="4100" max="4100" width="13.5703125" style="1" customWidth="1"/>
    <col min="4101" max="4101" width="13.7109375" style="1" customWidth="1"/>
    <col min="4102" max="4102" width="12.85546875" style="1" customWidth="1"/>
    <col min="4103" max="4103" width="14.7109375" style="1" customWidth="1"/>
    <col min="4104" max="4104" width="10.85546875" style="1" customWidth="1"/>
    <col min="4105" max="4106" width="14.7109375" style="1" customWidth="1"/>
    <col min="4107" max="4108" width="14.85546875" style="1" customWidth="1"/>
    <col min="4109" max="4109" width="10.140625" style="1" customWidth="1"/>
    <col min="4110" max="4111" width="14.28515625" style="1" customWidth="1"/>
    <col min="4112" max="4113" width="13.42578125" style="1" customWidth="1"/>
    <col min="4114" max="4114" width="13.5703125" style="1" customWidth="1"/>
    <col min="4115" max="4116" width="13.85546875" style="1" customWidth="1"/>
    <col min="4117" max="4118" width="11.7109375" style="1" customWidth="1"/>
    <col min="4119" max="4119" width="13.140625" style="1" customWidth="1"/>
    <col min="4120" max="4121" width="13.28515625" style="1" customWidth="1"/>
    <col min="4122" max="4124" width="12.42578125" style="1" customWidth="1"/>
    <col min="4125" max="4126" width="13.28515625" style="1" customWidth="1"/>
    <col min="4127" max="4127" width="11.140625" style="1" customWidth="1"/>
    <col min="4128" max="4128" width="13" style="1" customWidth="1"/>
    <col min="4129" max="4129" width="12.28515625" style="1" customWidth="1"/>
    <col min="4130" max="4131" width="11.85546875" style="1" customWidth="1"/>
    <col min="4132" max="4132" width="8.85546875" style="1" customWidth="1"/>
    <col min="4133" max="4133" width="12.28515625" style="1" customWidth="1"/>
    <col min="4134" max="4134" width="11" style="1" customWidth="1"/>
    <col min="4135" max="4136" width="9.42578125" style="1" customWidth="1"/>
    <col min="4137" max="4137" width="8.28515625" style="1" customWidth="1"/>
    <col min="4138" max="4139" width="10.28515625" style="1" customWidth="1"/>
    <col min="4140" max="4140" width="9" style="1" customWidth="1"/>
    <col min="4141" max="4141" width="16.140625" style="1" customWidth="1"/>
    <col min="4142" max="4142" width="13.85546875" style="1" customWidth="1"/>
    <col min="4143" max="4143" width="11.28515625" style="1" customWidth="1"/>
    <col min="4144" max="4146" width="9.42578125" style="1" customWidth="1"/>
    <col min="4147" max="4148" width="11.28515625" style="1" customWidth="1"/>
    <col min="4149" max="4149" width="9.85546875" style="1" customWidth="1"/>
    <col min="4150" max="4151" width="9.140625" style="1" customWidth="1"/>
    <col min="4152" max="4152" width="8.28515625" style="1" customWidth="1"/>
    <col min="4153" max="4154" width="9.28515625" style="1" customWidth="1"/>
    <col min="4155" max="4155" width="7.42578125" style="1" customWidth="1"/>
    <col min="4156" max="4162" width="12.28515625" style="1" customWidth="1"/>
    <col min="4163" max="4163" width="10.42578125" style="1" customWidth="1"/>
    <col min="4164" max="4165" width="9.5703125" style="1" customWidth="1"/>
    <col min="4166" max="4166" width="9.140625" style="1" customWidth="1"/>
    <col min="4167" max="4168" width="9.42578125" style="1" customWidth="1"/>
    <col min="4169" max="4169" width="10.140625" style="1" customWidth="1"/>
    <col min="4170" max="4171" width="13" style="1" customWidth="1"/>
    <col min="4172" max="4174" width="9.28515625" style="1" customWidth="1"/>
    <col min="4175" max="4175" width="9" style="1" customWidth="1"/>
    <col min="4176" max="4177" width="11.28515625" style="1" customWidth="1"/>
    <col min="4178" max="4178" width="9.85546875" style="1" customWidth="1"/>
    <col min="4179" max="4180" width="10.7109375" style="1" customWidth="1"/>
    <col min="4181" max="4181" width="9.5703125" style="1" customWidth="1"/>
    <col min="4182" max="4183" width="13.42578125" style="1" customWidth="1"/>
    <col min="4184" max="4184" width="9.42578125" style="1" customWidth="1"/>
    <col min="4185" max="4186" width="12.5703125" style="1" customWidth="1"/>
    <col min="4187" max="4187" width="8.7109375" style="1" customWidth="1"/>
    <col min="4188" max="4189" width="11.28515625" style="1" customWidth="1"/>
    <col min="4190" max="4192" width="9.140625" style="1" customWidth="1"/>
    <col min="4193" max="4193" width="8.28515625" style="1" customWidth="1"/>
    <col min="4194" max="4195" width="9.140625" style="1" customWidth="1"/>
    <col min="4196" max="4196" width="7.7109375" style="1" customWidth="1"/>
    <col min="4197" max="4198" width="11.28515625" style="1" customWidth="1"/>
    <col min="4199" max="4199" width="10.5703125" style="1" customWidth="1"/>
    <col min="4200" max="4200" width="11.28515625" style="1" customWidth="1"/>
    <col min="4201" max="4202" width="15" style="1" customWidth="1"/>
    <col min="4203" max="4203" width="11.7109375" style="1" customWidth="1"/>
    <col min="4204" max="4205" width="9.5703125" style="1" customWidth="1"/>
    <col min="4206" max="4206" width="8.5703125" style="1" customWidth="1"/>
    <col min="4207" max="4208" width="10.42578125" style="1" customWidth="1"/>
    <col min="4209" max="4209" width="8.85546875" style="1" customWidth="1"/>
    <col min="4210" max="4211" width="9.140625" style="1" customWidth="1"/>
    <col min="4212" max="4212" width="8.42578125" style="1" customWidth="1"/>
    <col min="4213" max="4214" width="9.85546875" style="1" customWidth="1"/>
    <col min="4215" max="4215" width="8.28515625" style="1" customWidth="1"/>
    <col min="4216" max="4217" width="9.28515625" style="1" customWidth="1"/>
    <col min="4218" max="4218" width="8.5703125" style="1" customWidth="1"/>
    <col min="4219" max="4220" width="13.5703125" style="1" customWidth="1"/>
    <col min="4221" max="4221" width="8.85546875" style="1" customWidth="1"/>
    <col min="4222" max="4222" width="7.85546875" style="1" customWidth="1"/>
    <col min="4223" max="4224" width="12.28515625" style="1" customWidth="1"/>
    <col min="4225" max="4225" width="11.28515625" style="1" customWidth="1"/>
    <col min="4226" max="4227" width="8.28515625" style="1"/>
    <col min="4228" max="4228" width="11.5703125" style="1" customWidth="1"/>
    <col min="4229" max="4346" width="8.28515625" style="1"/>
    <col min="4347" max="4347" width="5" style="1" customWidth="1"/>
    <col min="4348" max="4348" width="16" style="1" customWidth="1"/>
    <col min="4349" max="4350" width="10.5703125" style="1" customWidth="1"/>
    <col min="4351" max="4351" width="12.5703125" style="1" customWidth="1"/>
    <col min="4352" max="4352" width="10.28515625" style="1" customWidth="1"/>
    <col min="4353" max="4353" width="12.85546875" style="1" customWidth="1"/>
    <col min="4354" max="4354" width="13.42578125" style="1" customWidth="1"/>
    <col min="4355" max="4355" width="10.85546875" style="1" customWidth="1"/>
    <col min="4356" max="4356" width="13.5703125" style="1" customWidth="1"/>
    <col min="4357" max="4357" width="13.7109375" style="1" customWidth="1"/>
    <col min="4358" max="4358" width="12.85546875" style="1" customWidth="1"/>
    <col min="4359" max="4359" width="14.7109375" style="1" customWidth="1"/>
    <col min="4360" max="4360" width="10.85546875" style="1" customWidth="1"/>
    <col min="4361" max="4362" width="14.7109375" style="1" customWidth="1"/>
    <col min="4363" max="4364" width="14.85546875" style="1" customWidth="1"/>
    <col min="4365" max="4365" width="10.140625" style="1" customWidth="1"/>
    <col min="4366" max="4367" width="14.28515625" style="1" customWidth="1"/>
    <col min="4368" max="4369" width="13.42578125" style="1" customWidth="1"/>
    <col min="4370" max="4370" width="13.5703125" style="1" customWidth="1"/>
    <col min="4371" max="4372" width="13.85546875" style="1" customWidth="1"/>
    <col min="4373" max="4374" width="11.7109375" style="1" customWidth="1"/>
    <col min="4375" max="4375" width="13.140625" style="1" customWidth="1"/>
    <col min="4376" max="4377" width="13.28515625" style="1" customWidth="1"/>
    <col min="4378" max="4380" width="12.42578125" style="1" customWidth="1"/>
    <col min="4381" max="4382" width="13.28515625" style="1" customWidth="1"/>
    <col min="4383" max="4383" width="11.140625" style="1" customWidth="1"/>
    <col min="4384" max="4384" width="13" style="1" customWidth="1"/>
    <col min="4385" max="4385" width="12.28515625" style="1" customWidth="1"/>
    <col min="4386" max="4387" width="11.85546875" style="1" customWidth="1"/>
    <col min="4388" max="4388" width="8.85546875" style="1" customWidth="1"/>
    <col min="4389" max="4389" width="12.28515625" style="1" customWidth="1"/>
    <col min="4390" max="4390" width="11" style="1" customWidth="1"/>
    <col min="4391" max="4392" width="9.42578125" style="1" customWidth="1"/>
    <col min="4393" max="4393" width="8.28515625" style="1" customWidth="1"/>
    <col min="4394" max="4395" width="10.28515625" style="1" customWidth="1"/>
    <col min="4396" max="4396" width="9" style="1" customWidth="1"/>
    <col min="4397" max="4397" width="16.140625" style="1" customWidth="1"/>
    <col min="4398" max="4398" width="13.85546875" style="1" customWidth="1"/>
    <col min="4399" max="4399" width="11.28515625" style="1" customWidth="1"/>
    <col min="4400" max="4402" width="9.42578125" style="1" customWidth="1"/>
    <col min="4403" max="4404" width="11.28515625" style="1" customWidth="1"/>
    <col min="4405" max="4405" width="9.85546875" style="1" customWidth="1"/>
    <col min="4406" max="4407" width="9.140625" style="1" customWidth="1"/>
    <col min="4408" max="4408" width="8.28515625" style="1" customWidth="1"/>
    <col min="4409" max="4410" width="9.28515625" style="1" customWidth="1"/>
    <col min="4411" max="4411" width="7.42578125" style="1" customWidth="1"/>
    <col min="4412" max="4418" width="12.28515625" style="1" customWidth="1"/>
    <col min="4419" max="4419" width="10.42578125" style="1" customWidth="1"/>
    <col min="4420" max="4421" width="9.5703125" style="1" customWidth="1"/>
    <col min="4422" max="4422" width="9.140625" style="1" customWidth="1"/>
    <col min="4423" max="4424" width="9.42578125" style="1" customWidth="1"/>
    <col min="4425" max="4425" width="10.140625" style="1" customWidth="1"/>
    <col min="4426" max="4427" width="13" style="1" customWidth="1"/>
    <col min="4428" max="4430" width="9.28515625" style="1" customWidth="1"/>
    <col min="4431" max="4431" width="9" style="1" customWidth="1"/>
    <col min="4432" max="4433" width="11.28515625" style="1" customWidth="1"/>
    <col min="4434" max="4434" width="9.85546875" style="1" customWidth="1"/>
    <col min="4435" max="4436" width="10.7109375" style="1" customWidth="1"/>
    <col min="4437" max="4437" width="9.5703125" style="1" customWidth="1"/>
    <col min="4438" max="4439" width="13.42578125" style="1" customWidth="1"/>
    <col min="4440" max="4440" width="9.42578125" style="1" customWidth="1"/>
    <col min="4441" max="4442" width="12.5703125" style="1" customWidth="1"/>
    <col min="4443" max="4443" width="8.7109375" style="1" customWidth="1"/>
    <col min="4444" max="4445" width="11.28515625" style="1" customWidth="1"/>
    <col min="4446" max="4448" width="9.140625" style="1" customWidth="1"/>
    <col min="4449" max="4449" width="8.28515625" style="1" customWidth="1"/>
    <col min="4450" max="4451" width="9.140625" style="1" customWidth="1"/>
    <col min="4452" max="4452" width="7.7109375" style="1" customWidth="1"/>
    <col min="4453" max="4454" width="11.28515625" style="1" customWidth="1"/>
    <col min="4455" max="4455" width="10.5703125" style="1" customWidth="1"/>
    <col min="4456" max="4456" width="11.28515625" style="1" customWidth="1"/>
    <col min="4457" max="4458" width="15" style="1" customWidth="1"/>
    <col min="4459" max="4459" width="11.7109375" style="1" customWidth="1"/>
    <col min="4460" max="4461" width="9.5703125" style="1" customWidth="1"/>
    <col min="4462" max="4462" width="8.5703125" style="1" customWidth="1"/>
    <col min="4463" max="4464" width="10.42578125" style="1" customWidth="1"/>
    <col min="4465" max="4465" width="8.85546875" style="1" customWidth="1"/>
    <col min="4466" max="4467" width="9.140625" style="1" customWidth="1"/>
    <col min="4468" max="4468" width="8.42578125" style="1" customWidth="1"/>
    <col min="4469" max="4470" width="9.85546875" style="1" customWidth="1"/>
    <col min="4471" max="4471" width="8.28515625" style="1" customWidth="1"/>
    <col min="4472" max="4473" width="9.28515625" style="1" customWidth="1"/>
    <col min="4474" max="4474" width="8.5703125" style="1" customWidth="1"/>
    <col min="4475" max="4476" width="13.5703125" style="1" customWidth="1"/>
    <col min="4477" max="4477" width="8.85546875" style="1" customWidth="1"/>
    <col min="4478" max="4478" width="7.85546875" style="1" customWidth="1"/>
    <col min="4479" max="4480" width="12.28515625" style="1" customWidth="1"/>
    <col min="4481" max="4481" width="11.28515625" style="1" customWidth="1"/>
    <col min="4482" max="4483" width="8.28515625" style="1"/>
    <col min="4484" max="4484" width="11.5703125" style="1" customWidth="1"/>
    <col min="4485" max="4602" width="8.28515625" style="1"/>
    <col min="4603" max="4603" width="5" style="1" customWidth="1"/>
    <col min="4604" max="4604" width="16" style="1" customWidth="1"/>
    <col min="4605" max="4606" width="10.5703125" style="1" customWidth="1"/>
    <col min="4607" max="4607" width="12.5703125" style="1" customWidth="1"/>
    <col min="4608" max="4608" width="10.28515625" style="1" customWidth="1"/>
    <col min="4609" max="4609" width="12.85546875" style="1" customWidth="1"/>
    <col min="4610" max="4610" width="13.42578125" style="1" customWidth="1"/>
    <col min="4611" max="4611" width="10.85546875" style="1" customWidth="1"/>
    <col min="4612" max="4612" width="13.5703125" style="1" customWidth="1"/>
    <col min="4613" max="4613" width="13.7109375" style="1" customWidth="1"/>
    <col min="4614" max="4614" width="12.85546875" style="1" customWidth="1"/>
    <col min="4615" max="4615" width="14.7109375" style="1" customWidth="1"/>
    <col min="4616" max="4616" width="10.85546875" style="1" customWidth="1"/>
    <col min="4617" max="4618" width="14.7109375" style="1" customWidth="1"/>
    <col min="4619" max="4620" width="14.85546875" style="1" customWidth="1"/>
    <col min="4621" max="4621" width="10.140625" style="1" customWidth="1"/>
    <col min="4622" max="4623" width="14.28515625" style="1" customWidth="1"/>
    <col min="4624" max="4625" width="13.42578125" style="1" customWidth="1"/>
    <col min="4626" max="4626" width="13.5703125" style="1" customWidth="1"/>
    <col min="4627" max="4628" width="13.85546875" style="1" customWidth="1"/>
    <col min="4629" max="4630" width="11.7109375" style="1" customWidth="1"/>
    <col min="4631" max="4631" width="13.140625" style="1" customWidth="1"/>
    <col min="4632" max="4633" width="13.28515625" style="1" customWidth="1"/>
    <col min="4634" max="4636" width="12.42578125" style="1" customWidth="1"/>
    <col min="4637" max="4638" width="13.28515625" style="1" customWidth="1"/>
    <col min="4639" max="4639" width="11.140625" style="1" customWidth="1"/>
    <col min="4640" max="4640" width="13" style="1" customWidth="1"/>
    <col min="4641" max="4641" width="12.28515625" style="1" customWidth="1"/>
    <col min="4642" max="4643" width="11.85546875" style="1" customWidth="1"/>
    <col min="4644" max="4644" width="8.85546875" style="1" customWidth="1"/>
    <col min="4645" max="4645" width="12.28515625" style="1" customWidth="1"/>
    <col min="4646" max="4646" width="11" style="1" customWidth="1"/>
    <col min="4647" max="4648" width="9.42578125" style="1" customWidth="1"/>
    <col min="4649" max="4649" width="8.28515625" style="1" customWidth="1"/>
    <col min="4650" max="4651" width="10.28515625" style="1" customWidth="1"/>
    <col min="4652" max="4652" width="9" style="1" customWidth="1"/>
    <col min="4653" max="4653" width="16.140625" style="1" customWidth="1"/>
    <col min="4654" max="4654" width="13.85546875" style="1" customWidth="1"/>
    <col min="4655" max="4655" width="11.28515625" style="1" customWidth="1"/>
    <col min="4656" max="4658" width="9.42578125" style="1" customWidth="1"/>
    <col min="4659" max="4660" width="11.28515625" style="1" customWidth="1"/>
    <col min="4661" max="4661" width="9.85546875" style="1" customWidth="1"/>
    <col min="4662" max="4663" width="9.140625" style="1" customWidth="1"/>
    <col min="4664" max="4664" width="8.28515625" style="1" customWidth="1"/>
    <col min="4665" max="4666" width="9.28515625" style="1" customWidth="1"/>
    <col min="4667" max="4667" width="7.42578125" style="1" customWidth="1"/>
    <col min="4668" max="4674" width="12.28515625" style="1" customWidth="1"/>
    <col min="4675" max="4675" width="10.42578125" style="1" customWidth="1"/>
    <col min="4676" max="4677" width="9.5703125" style="1" customWidth="1"/>
    <col min="4678" max="4678" width="9.140625" style="1" customWidth="1"/>
    <col min="4679" max="4680" width="9.42578125" style="1" customWidth="1"/>
    <col min="4681" max="4681" width="10.140625" style="1" customWidth="1"/>
    <col min="4682" max="4683" width="13" style="1" customWidth="1"/>
    <col min="4684" max="4686" width="9.28515625" style="1" customWidth="1"/>
    <col min="4687" max="4687" width="9" style="1" customWidth="1"/>
    <col min="4688" max="4689" width="11.28515625" style="1" customWidth="1"/>
    <col min="4690" max="4690" width="9.85546875" style="1" customWidth="1"/>
    <col min="4691" max="4692" width="10.7109375" style="1" customWidth="1"/>
    <col min="4693" max="4693" width="9.5703125" style="1" customWidth="1"/>
    <col min="4694" max="4695" width="13.42578125" style="1" customWidth="1"/>
    <col min="4696" max="4696" width="9.42578125" style="1" customWidth="1"/>
    <col min="4697" max="4698" width="12.5703125" style="1" customWidth="1"/>
    <col min="4699" max="4699" width="8.7109375" style="1" customWidth="1"/>
    <col min="4700" max="4701" width="11.28515625" style="1" customWidth="1"/>
    <col min="4702" max="4704" width="9.140625" style="1" customWidth="1"/>
    <col min="4705" max="4705" width="8.28515625" style="1" customWidth="1"/>
    <col min="4706" max="4707" width="9.140625" style="1" customWidth="1"/>
    <col min="4708" max="4708" width="7.7109375" style="1" customWidth="1"/>
    <col min="4709" max="4710" width="11.28515625" style="1" customWidth="1"/>
    <col min="4711" max="4711" width="10.5703125" style="1" customWidth="1"/>
    <col min="4712" max="4712" width="11.28515625" style="1" customWidth="1"/>
    <col min="4713" max="4714" width="15" style="1" customWidth="1"/>
    <col min="4715" max="4715" width="11.7109375" style="1" customWidth="1"/>
    <col min="4716" max="4717" width="9.5703125" style="1" customWidth="1"/>
    <col min="4718" max="4718" width="8.5703125" style="1" customWidth="1"/>
    <col min="4719" max="4720" width="10.42578125" style="1" customWidth="1"/>
    <col min="4721" max="4721" width="8.85546875" style="1" customWidth="1"/>
    <col min="4722" max="4723" width="9.140625" style="1" customWidth="1"/>
    <col min="4724" max="4724" width="8.42578125" style="1" customWidth="1"/>
    <col min="4725" max="4726" width="9.85546875" style="1" customWidth="1"/>
    <col min="4727" max="4727" width="8.28515625" style="1" customWidth="1"/>
    <col min="4728" max="4729" width="9.28515625" style="1" customWidth="1"/>
    <col min="4730" max="4730" width="8.5703125" style="1" customWidth="1"/>
    <col min="4731" max="4732" width="13.5703125" style="1" customWidth="1"/>
    <col min="4733" max="4733" width="8.85546875" style="1" customWidth="1"/>
    <col min="4734" max="4734" width="7.85546875" style="1" customWidth="1"/>
    <col min="4735" max="4736" width="12.28515625" style="1" customWidth="1"/>
    <col min="4737" max="4737" width="11.28515625" style="1" customWidth="1"/>
    <col min="4738" max="4739" width="8.28515625" style="1"/>
    <col min="4740" max="4740" width="11.5703125" style="1" customWidth="1"/>
    <col min="4741" max="4858" width="8.28515625" style="1"/>
    <col min="4859" max="4859" width="5" style="1" customWidth="1"/>
    <col min="4860" max="4860" width="16" style="1" customWidth="1"/>
    <col min="4861" max="4862" width="10.5703125" style="1" customWidth="1"/>
    <col min="4863" max="4863" width="12.5703125" style="1" customWidth="1"/>
    <col min="4864" max="4864" width="10.28515625" style="1" customWidth="1"/>
    <col min="4865" max="4865" width="12.85546875" style="1" customWidth="1"/>
    <col min="4866" max="4866" width="13.42578125" style="1" customWidth="1"/>
    <col min="4867" max="4867" width="10.85546875" style="1" customWidth="1"/>
    <col min="4868" max="4868" width="13.5703125" style="1" customWidth="1"/>
    <col min="4869" max="4869" width="13.7109375" style="1" customWidth="1"/>
    <col min="4870" max="4870" width="12.85546875" style="1" customWidth="1"/>
    <col min="4871" max="4871" width="14.7109375" style="1" customWidth="1"/>
    <col min="4872" max="4872" width="10.85546875" style="1" customWidth="1"/>
    <col min="4873" max="4874" width="14.7109375" style="1" customWidth="1"/>
    <col min="4875" max="4876" width="14.85546875" style="1" customWidth="1"/>
    <col min="4877" max="4877" width="10.140625" style="1" customWidth="1"/>
    <col min="4878" max="4879" width="14.28515625" style="1" customWidth="1"/>
    <col min="4880" max="4881" width="13.42578125" style="1" customWidth="1"/>
    <col min="4882" max="4882" width="13.5703125" style="1" customWidth="1"/>
    <col min="4883" max="4884" width="13.85546875" style="1" customWidth="1"/>
    <col min="4885" max="4886" width="11.7109375" style="1" customWidth="1"/>
    <col min="4887" max="4887" width="13.140625" style="1" customWidth="1"/>
    <col min="4888" max="4889" width="13.28515625" style="1" customWidth="1"/>
    <col min="4890" max="4892" width="12.42578125" style="1" customWidth="1"/>
    <col min="4893" max="4894" width="13.28515625" style="1" customWidth="1"/>
    <col min="4895" max="4895" width="11.140625" style="1" customWidth="1"/>
    <col min="4896" max="4896" width="13" style="1" customWidth="1"/>
    <col min="4897" max="4897" width="12.28515625" style="1" customWidth="1"/>
    <col min="4898" max="4899" width="11.85546875" style="1" customWidth="1"/>
    <col min="4900" max="4900" width="8.85546875" style="1" customWidth="1"/>
    <col min="4901" max="4901" width="12.28515625" style="1" customWidth="1"/>
    <col min="4902" max="4902" width="11" style="1" customWidth="1"/>
    <col min="4903" max="4904" width="9.42578125" style="1" customWidth="1"/>
    <col min="4905" max="4905" width="8.28515625" style="1" customWidth="1"/>
    <col min="4906" max="4907" width="10.28515625" style="1" customWidth="1"/>
    <col min="4908" max="4908" width="9" style="1" customWidth="1"/>
    <col min="4909" max="4909" width="16.140625" style="1" customWidth="1"/>
    <col min="4910" max="4910" width="13.85546875" style="1" customWidth="1"/>
    <col min="4911" max="4911" width="11.28515625" style="1" customWidth="1"/>
    <col min="4912" max="4914" width="9.42578125" style="1" customWidth="1"/>
    <col min="4915" max="4916" width="11.28515625" style="1" customWidth="1"/>
    <col min="4917" max="4917" width="9.85546875" style="1" customWidth="1"/>
    <col min="4918" max="4919" width="9.140625" style="1" customWidth="1"/>
    <col min="4920" max="4920" width="8.28515625" style="1" customWidth="1"/>
    <col min="4921" max="4922" width="9.28515625" style="1" customWidth="1"/>
    <col min="4923" max="4923" width="7.42578125" style="1" customWidth="1"/>
    <col min="4924" max="4930" width="12.28515625" style="1" customWidth="1"/>
    <col min="4931" max="4931" width="10.42578125" style="1" customWidth="1"/>
    <col min="4932" max="4933" width="9.5703125" style="1" customWidth="1"/>
    <col min="4934" max="4934" width="9.140625" style="1" customWidth="1"/>
    <col min="4935" max="4936" width="9.42578125" style="1" customWidth="1"/>
    <col min="4937" max="4937" width="10.140625" style="1" customWidth="1"/>
    <col min="4938" max="4939" width="13" style="1" customWidth="1"/>
    <col min="4940" max="4942" width="9.28515625" style="1" customWidth="1"/>
    <col min="4943" max="4943" width="9" style="1" customWidth="1"/>
    <col min="4944" max="4945" width="11.28515625" style="1" customWidth="1"/>
    <col min="4946" max="4946" width="9.85546875" style="1" customWidth="1"/>
    <col min="4947" max="4948" width="10.7109375" style="1" customWidth="1"/>
    <col min="4949" max="4949" width="9.5703125" style="1" customWidth="1"/>
    <col min="4950" max="4951" width="13.42578125" style="1" customWidth="1"/>
    <col min="4952" max="4952" width="9.42578125" style="1" customWidth="1"/>
    <col min="4953" max="4954" width="12.5703125" style="1" customWidth="1"/>
    <col min="4955" max="4955" width="8.7109375" style="1" customWidth="1"/>
    <col min="4956" max="4957" width="11.28515625" style="1" customWidth="1"/>
    <col min="4958" max="4960" width="9.140625" style="1" customWidth="1"/>
    <col min="4961" max="4961" width="8.28515625" style="1" customWidth="1"/>
    <col min="4962" max="4963" width="9.140625" style="1" customWidth="1"/>
    <col min="4964" max="4964" width="7.7109375" style="1" customWidth="1"/>
    <col min="4965" max="4966" width="11.28515625" style="1" customWidth="1"/>
    <col min="4967" max="4967" width="10.5703125" style="1" customWidth="1"/>
    <col min="4968" max="4968" width="11.28515625" style="1" customWidth="1"/>
    <col min="4969" max="4970" width="15" style="1" customWidth="1"/>
    <col min="4971" max="4971" width="11.7109375" style="1" customWidth="1"/>
    <col min="4972" max="4973" width="9.5703125" style="1" customWidth="1"/>
    <col min="4974" max="4974" width="8.5703125" style="1" customWidth="1"/>
    <col min="4975" max="4976" width="10.42578125" style="1" customWidth="1"/>
    <col min="4977" max="4977" width="8.85546875" style="1" customWidth="1"/>
    <col min="4978" max="4979" width="9.140625" style="1" customWidth="1"/>
    <col min="4980" max="4980" width="8.42578125" style="1" customWidth="1"/>
    <col min="4981" max="4982" width="9.85546875" style="1" customWidth="1"/>
    <col min="4983" max="4983" width="8.28515625" style="1" customWidth="1"/>
    <col min="4984" max="4985" width="9.28515625" style="1" customWidth="1"/>
    <col min="4986" max="4986" width="8.5703125" style="1" customWidth="1"/>
    <col min="4987" max="4988" width="13.5703125" style="1" customWidth="1"/>
    <col min="4989" max="4989" width="8.85546875" style="1" customWidth="1"/>
    <col min="4990" max="4990" width="7.85546875" style="1" customWidth="1"/>
    <col min="4991" max="4992" width="12.28515625" style="1" customWidth="1"/>
    <col min="4993" max="4993" width="11.28515625" style="1" customWidth="1"/>
    <col min="4994" max="4995" width="8.28515625" style="1"/>
    <col min="4996" max="4996" width="11.5703125" style="1" customWidth="1"/>
    <col min="4997" max="5114" width="8.28515625" style="1"/>
    <col min="5115" max="5115" width="5" style="1" customWidth="1"/>
    <col min="5116" max="5116" width="16" style="1" customWidth="1"/>
    <col min="5117" max="5118" width="10.5703125" style="1" customWidth="1"/>
    <col min="5119" max="5119" width="12.5703125" style="1" customWidth="1"/>
    <col min="5120" max="5120" width="10.28515625" style="1" customWidth="1"/>
    <col min="5121" max="5121" width="12.85546875" style="1" customWidth="1"/>
    <col min="5122" max="5122" width="13.42578125" style="1" customWidth="1"/>
    <col min="5123" max="5123" width="10.85546875" style="1" customWidth="1"/>
    <col min="5124" max="5124" width="13.5703125" style="1" customWidth="1"/>
    <col min="5125" max="5125" width="13.7109375" style="1" customWidth="1"/>
    <col min="5126" max="5126" width="12.85546875" style="1" customWidth="1"/>
    <col min="5127" max="5127" width="14.7109375" style="1" customWidth="1"/>
    <col min="5128" max="5128" width="10.85546875" style="1" customWidth="1"/>
    <col min="5129" max="5130" width="14.7109375" style="1" customWidth="1"/>
    <col min="5131" max="5132" width="14.85546875" style="1" customWidth="1"/>
    <col min="5133" max="5133" width="10.140625" style="1" customWidth="1"/>
    <col min="5134" max="5135" width="14.28515625" style="1" customWidth="1"/>
    <col min="5136" max="5137" width="13.42578125" style="1" customWidth="1"/>
    <col min="5138" max="5138" width="13.5703125" style="1" customWidth="1"/>
    <col min="5139" max="5140" width="13.85546875" style="1" customWidth="1"/>
    <col min="5141" max="5142" width="11.7109375" style="1" customWidth="1"/>
    <col min="5143" max="5143" width="13.140625" style="1" customWidth="1"/>
    <col min="5144" max="5145" width="13.28515625" style="1" customWidth="1"/>
    <col min="5146" max="5148" width="12.42578125" style="1" customWidth="1"/>
    <col min="5149" max="5150" width="13.28515625" style="1" customWidth="1"/>
    <col min="5151" max="5151" width="11.140625" style="1" customWidth="1"/>
    <col min="5152" max="5152" width="13" style="1" customWidth="1"/>
    <col min="5153" max="5153" width="12.28515625" style="1" customWidth="1"/>
    <col min="5154" max="5155" width="11.85546875" style="1" customWidth="1"/>
    <col min="5156" max="5156" width="8.85546875" style="1" customWidth="1"/>
    <col min="5157" max="5157" width="12.28515625" style="1" customWidth="1"/>
    <col min="5158" max="5158" width="11" style="1" customWidth="1"/>
    <col min="5159" max="5160" width="9.42578125" style="1" customWidth="1"/>
    <col min="5161" max="5161" width="8.28515625" style="1" customWidth="1"/>
    <col min="5162" max="5163" width="10.28515625" style="1" customWidth="1"/>
    <col min="5164" max="5164" width="9" style="1" customWidth="1"/>
    <col min="5165" max="5165" width="16.140625" style="1" customWidth="1"/>
    <col min="5166" max="5166" width="13.85546875" style="1" customWidth="1"/>
    <col min="5167" max="5167" width="11.28515625" style="1" customWidth="1"/>
    <col min="5168" max="5170" width="9.42578125" style="1" customWidth="1"/>
    <col min="5171" max="5172" width="11.28515625" style="1" customWidth="1"/>
    <col min="5173" max="5173" width="9.85546875" style="1" customWidth="1"/>
    <col min="5174" max="5175" width="9.140625" style="1" customWidth="1"/>
    <col min="5176" max="5176" width="8.28515625" style="1" customWidth="1"/>
    <col min="5177" max="5178" width="9.28515625" style="1" customWidth="1"/>
    <col min="5179" max="5179" width="7.42578125" style="1" customWidth="1"/>
    <col min="5180" max="5186" width="12.28515625" style="1" customWidth="1"/>
    <col min="5187" max="5187" width="10.42578125" style="1" customWidth="1"/>
    <col min="5188" max="5189" width="9.5703125" style="1" customWidth="1"/>
    <col min="5190" max="5190" width="9.140625" style="1" customWidth="1"/>
    <col min="5191" max="5192" width="9.42578125" style="1" customWidth="1"/>
    <col min="5193" max="5193" width="10.140625" style="1" customWidth="1"/>
    <col min="5194" max="5195" width="13" style="1" customWidth="1"/>
    <col min="5196" max="5198" width="9.28515625" style="1" customWidth="1"/>
    <col min="5199" max="5199" width="9" style="1" customWidth="1"/>
    <col min="5200" max="5201" width="11.28515625" style="1" customWidth="1"/>
    <col min="5202" max="5202" width="9.85546875" style="1" customWidth="1"/>
    <col min="5203" max="5204" width="10.7109375" style="1" customWidth="1"/>
    <col min="5205" max="5205" width="9.5703125" style="1" customWidth="1"/>
    <col min="5206" max="5207" width="13.42578125" style="1" customWidth="1"/>
    <col min="5208" max="5208" width="9.42578125" style="1" customWidth="1"/>
    <col min="5209" max="5210" width="12.5703125" style="1" customWidth="1"/>
    <col min="5211" max="5211" width="8.7109375" style="1" customWidth="1"/>
    <col min="5212" max="5213" width="11.28515625" style="1" customWidth="1"/>
    <col min="5214" max="5216" width="9.140625" style="1" customWidth="1"/>
    <col min="5217" max="5217" width="8.28515625" style="1" customWidth="1"/>
    <col min="5218" max="5219" width="9.140625" style="1" customWidth="1"/>
    <col min="5220" max="5220" width="7.7109375" style="1" customWidth="1"/>
    <col min="5221" max="5222" width="11.28515625" style="1" customWidth="1"/>
    <col min="5223" max="5223" width="10.5703125" style="1" customWidth="1"/>
    <col min="5224" max="5224" width="11.28515625" style="1" customWidth="1"/>
    <col min="5225" max="5226" width="15" style="1" customWidth="1"/>
    <col min="5227" max="5227" width="11.7109375" style="1" customWidth="1"/>
    <col min="5228" max="5229" width="9.5703125" style="1" customWidth="1"/>
    <col min="5230" max="5230" width="8.5703125" style="1" customWidth="1"/>
    <col min="5231" max="5232" width="10.42578125" style="1" customWidth="1"/>
    <col min="5233" max="5233" width="8.85546875" style="1" customWidth="1"/>
    <col min="5234" max="5235" width="9.140625" style="1" customWidth="1"/>
    <col min="5236" max="5236" width="8.42578125" style="1" customWidth="1"/>
    <col min="5237" max="5238" width="9.85546875" style="1" customWidth="1"/>
    <col min="5239" max="5239" width="8.28515625" style="1" customWidth="1"/>
    <col min="5240" max="5241" width="9.28515625" style="1" customWidth="1"/>
    <col min="5242" max="5242" width="8.5703125" style="1" customWidth="1"/>
    <col min="5243" max="5244" width="13.5703125" style="1" customWidth="1"/>
    <col min="5245" max="5245" width="8.85546875" style="1" customWidth="1"/>
    <col min="5246" max="5246" width="7.85546875" style="1" customWidth="1"/>
    <col min="5247" max="5248" width="12.28515625" style="1" customWidth="1"/>
    <col min="5249" max="5249" width="11.28515625" style="1" customWidth="1"/>
    <col min="5250" max="5251" width="8.28515625" style="1"/>
    <col min="5252" max="5252" width="11.5703125" style="1" customWidth="1"/>
    <col min="5253" max="5370" width="8.28515625" style="1"/>
    <col min="5371" max="5371" width="5" style="1" customWidth="1"/>
    <col min="5372" max="5372" width="16" style="1" customWidth="1"/>
    <col min="5373" max="5374" width="10.5703125" style="1" customWidth="1"/>
    <col min="5375" max="5375" width="12.5703125" style="1" customWidth="1"/>
    <col min="5376" max="5376" width="10.28515625" style="1" customWidth="1"/>
    <col min="5377" max="5377" width="12.85546875" style="1" customWidth="1"/>
    <col min="5378" max="5378" width="13.42578125" style="1" customWidth="1"/>
    <col min="5379" max="5379" width="10.85546875" style="1" customWidth="1"/>
    <col min="5380" max="5380" width="13.5703125" style="1" customWidth="1"/>
    <col min="5381" max="5381" width="13.7109375" style="1" customWidth="1"/>
    <col min="5382" max="5382" width="12.85546875" style="1" customWidth="1"/>
    <col min="5383" max="5383" width="14.7109375" style="1" customWidth="1"/>
    <col min="5384" max="5384" width="10.85546875" style="1" customWidth="1"/>
    <col min="5385" max="5386" width="14.7109375" style="1" customWidth="1"/>
    <col min="5387" max="5388" width="14.85546875" style="1" customWidth="1"/>
    <col min="5389" max="5389" width="10.140625" style="1" customWidth="1"/>
    <col min="5390" max="5391" width="14.28515625" style="1" customWidth="1"/>
    <col min="5392" max="5393" width="13.42578125" style="1" customWidth="1"/>
    <col min="5394" max="5394" width="13.5703125" style="1" customWidth="1"/>
    <col min="5395" max="5396" width="13.85546875" style="1" customWidth="1"/>
    <col min="5397" max="5398" width="11.7109375" style="1" customWidth="1"/>
    <col min="5399" max="5399" width="13.140625" style="1" customWidth="1"/>
    <col min="5400" max="5401" width="13.28515625" style="1" customWidth="1"/>
    <col min="5402" max="5404" width="12.42578125" style="1" customWidth="1"/>
    <col min="5405" max="5406" width="13.28515625" style="1" customWidth="1"/>
    <col min="5407" max="5407" width="11.140625" style="1" customWidth="1"/>
    <col min="5408" max="5408" width="13" style="1" customWidth="1"/>
    <col min="5409" max="5409" width="12.28515625" style="1" customWidth="1"/>
    <col min="5410" max="5411" width="11.85546875" style="1" customWidth="1"/>
    <col min="5412" max="5412" width="8.85546875" style="1" customWidth="1"/>
    <col min="5413" max="5413" width="12.28515625" style="1" customWidth="1"/>
    <col min="5414" max="5414" width="11" style="1" customWidth="1"/>
    <col min="5415" max="5416" width="9.42578125" style="1" customWidth="1"/>
    <col min="5417" max="5417" width="8.28515625" style="1" customWidth="1"/>
    <col min="5418" max="5419" width="10.28515625" style="1" customWidth="1"/>
    <col min="5420" max="5420" width="9" style="1" customWidth="1"/>
    <col min="5421" max="5421" width="16.140625" style="1" customWidth="1"/>
    <col min="5422" max="5422" width="13.85546875" style="1" customWidth="1"/>
    <col min="5423" max="5423" width="11.28515625" style="1" customWidth="1"/>
    <col min="5424" max="5426" width="9.42578125" style="1" customWidth="1"/>
    <col min="5427" max="5428" width="11.28515625" style="1" customWidth="1"/>
    <col min="5429" max="5429" width="9.85546875" style="1" customWidth="1"/>
    <col min="5430" max="5431" width="9.140625" style="1" customWidth="1"/>
    <col min="5432" max="5432" width="8.28515625" style="1" customWidth="1"/>
    <col min="5433" max="5434" width="9.28515625" style="1" customWidth="1"/>
    <col min="5435" max="5435" width="7.42578125" style="1" customWidth="1"/>
    <col min="5436" max="5442" width="12.28515625" style="1" customWidth="1"/>
    <col min="5443" max="5443" width="10.42578125" style="1" customWidth="1"/>
    <col min="5444" max="5445" width="9.5703125" style="1" customWidth="1"/>
    <col min="5446" max="5446" width="9.140625" style="1" customWidth="1"/>
    <col min="5447" max="5448" width="9.42578125" style="1" customWidth="1"/>
    <col min="5449" max="5449" width="10.140625" style="1" customWidth="1"/>
    <col min="5450" max="5451" width="13" style="1" customWidth="1"/>
    <col min="5452" max="5454" width="9.28515625" style="1" customWidth="1"/>
    <col min="5455" max="5455" width="9" style="1" customWidth="1"/>
    <col min="5456" max="5457" width="11.28515625" style="1" customWidth="1"/>
    <col min="5458" max="5458" width="9.85546875" style="1" customWidth="1"/>
    <col min="5459" max="5460" width="10.7109375" style="1" customWidth="1"/>
    <col min="5461" max="5461" width="9.5703125" style="1" customWidth="1"/>
    <col min="5462" max="5463" width="13.42578125" style="1" customWidth="1"/>
    <col min="5464" max="5464" width="9.42578125" style="1" customWidth="1"/>
    <col min="5465" max="5466" width="12.5703125" style="1" customWidth="1"/>
    <col min="5467" max="5467" width="8.7109375" style="1" customWidth="1"/>
    <col min="5468" max="5469" width="11.28515625" style="1" customWidth="1"/>
    <col min="5470" max="5472" width="9.140625" style="1" customWidth="1"/>
    <col min="5473" max="5473" width="8.28515625" style="1" customWidth="1"/>
    <col min="5474" max="5475" width="9.140625" style="1" customWidth="1"/>
    <col min="5476" max="5476" width="7.7109375" style="1" customWidth="1"/>
    <col min="5477" max="5478" width="11.28515625" style="1" customWidth="1"/>
    <col min="5479" max="5479" width="10.5703125" style="1" customWidth="1"/>
    <col min="5480" max="5480" width="11.28515625" style="1" customWidth="1"/>
    <col min="5481" max="5482" width="15" style="1" customWidth="1"/>
    <col min="5483" max="5483" width="11.7109375" style="1" customWidth="1"/>
    <col min="5484" max="5485" width="9.5703125" style="1" customWidth="1"/>
    <col min="5486" max="5486" width="8.5703125" style="1" customWidth="1"/>
    <col min="5487" max="5488" width="10.42578125" style="1" customWidth="1"/>
    <col min="5489" max="5489" width="8.85546875" style="1" customWidth="1"/>
    <col min="5490" max="5491" width="9.140625" style="1" customWidth="1"/>
    <col min="5492" max="5492" width="8.42578125" style="1" customWidth="1"/>
    <col min="5493" max="5494" width="9.85546875" style="1" customWidth="1"/>
    <col min="5495" max="5495" width="8.28515625" style="1" customWidth="1"/>
    <col min="5496" max="5497" width="9.28515625" style="1" customWidth="1"/>
    <col min="5498" max="5498" width="8.5703125" style="1" customWidth="1"/>
    <col min="5499" max="5500" width="13.5703125" style="1" customWidth="1"/>
    <col min="5501" max="5501" width="8.85546875" style="1" customWidth="1"/>
    <col min="5502" max="5502" width="7.85546875" style="1" customWidth="1"/>
    <col min="5503" max="5504" width="12.28515625" style="1" customWidth="1"/>
    <col min="5505" max="5505" width="11.28515625" style="1" customWidth="1"/>
    <col min="5506" max="5507" width="8.28515625" style="1"/>
    <col min="5508" max="5508" width="11.5703125" style="1" customWidth="1"/>
    <col min="5509" max="5626" width="8.28515625" style="1"/>
    <col min="5627" max="5627" width="5" style="1" customWidth="1"/>
    <col min="5628" max="5628" width="16" style="1" customWidth="1"/>
    <col min="5629" max="5630" width="10.5703125" style="1" customWidth="1"/>
    <col min="5631" max="5631" width="12.5703125" style="1" customWidth="1"/>
    <col min="5632" max="5632" width="10.28515625" style="1" customWidth="1"/>
    <col min="5633" max="5633" width="12.85546875" style="1" customWidth="1"/>
    <col min="5634" max="5634" width="13.42578125" style="1" customWidth="1"/>
    <col min="5635" max="5635" width="10.85546875" style="1" customWidth="1"/>
    <col min="5636" max="5636" width="13.5703125" style="1" customWidth="1"/>
    <col min="5637" max="5637" width="13.7109375" style="1" customWidth="1"/>
    <col min="5638" max="5638" width="12.85546875" style="1" customWidth="1"/>
    <col min="5639" max="5639" width="14.7109375" style="1" customWidth="1"/>
    <col min="5640" max="5640" width="10.85546875" style="1" customWidth="1"/>
    <col min="5641" max="5642" width="14.7109375" style="1" customWidth="1"/>
    <col min="5643" max="5644" width="14.85546875" style="1" customWidth="1"/>
    <col min="5645" max="5645" width="10.140625" style="1" customWidth="1"/>
    <col min="5646" max="5647" width="14.28515625" style="1" customWidth="1"/>
    <col min="5648" max="5649" width="13.42578125" style="1" customWidth="1"/>
    <col min="5650" max="5650" width="13.5703125" style="1" customWidth="1"/>
    <col min="5651" max="5652" width="13.85546875" style="1" customWidth="1"/>
    <col min="5653" max="5654" width="11.7109375" style="1" customWidth="1"/>
    <col min="5655" max="5655" width="13.140625" style="1" customWidth="1"/>
    <col min="5656" max="5657" width="13.28515625" style="1" customWidth="1"/>
    <col min="5658" max="5660" width="12.42578125" style="1" customWidth="1"/>
    <col min="5661" max="5662" width="13.28515625" style="1" customWidth="1"/>
    <col min="5663" max="5663" width="11.140625" style="1" customWidth="1"/>
    <col min="5664" max="5664" width="13" style="1" customWidth="1"/>
    <col min="5665" max="5665" width="12.28515625" style="1" customWidth="1"/>
    <col min="5666" max="5667" width="11.85546875" style="1" customWidth="1"/>
    <col min="5668" max="5668" width="8.85546875" style="1" customWidth="1"/>
    <col min="5669" max="5669" width="12.28515625" style="1" customWidth="1"/>
    <col min="5670" max="5670" width="11" style="1" customWidth="1"/>
    <col min="5671" max="5672" width="9.42578125" style="1" customWidth="1"/>
    <col min="5673" max="5673" width="8.28515625" style="1" customWidth="1"/>
    <col min="5674" max="5675" width="10.28515625" style="1" customWidth="1"/>
    <col min="5676" max="5676" width="9" style="1" customWidth="1"/>
    <col min="5677" max="5677" width="16.140625" style="1" customWidth="1"/>
    <col min="5678" max="5678" width="13.85546875" style="1" customWidth="1"/>
    <col min="5679" max="5679" width="11.28515625" style="1" customWidth="1"/>
    <col min="5680" max="5682" width="9.42578125" style="1" customWidth="1"/>
    <col min="5683" max="5684" width="11.28515625" style="1" customWidth="1"/>
    <col min="5685" max="5685" width="9.85546875" style="1" customWidth="1"/>
    <col min="5686" max="5687" width="9.140625" style="1" customWidth="1"/>
    <col min="5688" max="5688" width="8.28515625" style="1" customWidth="1"/>
    <col min="5689" max="5690" width="9.28515625" style="1" customWidth="1"/>
    <col min="5691" max="5691" width="7.42578125" style="1" customWidth="1"/>
    <col min="5692" max="5698" width="12.28515625" style="1" customWidth="1"/>
    <col min="5699" max="5699" width="10.42578125" style="1" customWidth="1"/>
    <col min="5700" max="5701" width="9.5703125" style="1" customWidth="1"/>
    <col min="5702" max="5702" width="9.140625" style="1" customWidth="1"/>
    <col min="5703" max="5704" width="9.42578125" style="1" customWidth="1"/>
    <col min="5705" max="5705" width="10.140625" style="1" customWidth="1"/>
    <col min="5706" max="5707" width="13" style="1" customWidth="1"/>
    <col min="5708" max="5710" width="9.28515625" style="1" customWidth="1"/>
    <col min="5711" max="5711" width="9" style="1" customWidth="1"/>
    <col min="5712" max="5713" width="11.28515625" style="1" customWidth="1"/>
    <col min="5714" max="5714" width="9.85546875" style="1" customWidth="1"/>
    <col min="5715" max="5716" width="10.7109375" style="1" customWidth="1"/>
    <col min="5717" max="5717" width="9.5703125" style="1" customWidth="1"/>
    <col min="5718" max="5719" width="13.42578125" style="1" customWidth="1"/>
    <col min="5720" max="5720" width="9.42578125" style="1" customWidth="1"/>
    <col min="5721" max="5722" width="12.5703125" style="1" customWidth="1"/>
    <col min="5723" max="5723" width="8.7109375" style="1" customWidth="1"/>
    <col min="5724" max="5725" width="11.28515625" style="1" customWidth="1"/>
    <col min="5726" max="5728" width="9.140625" style="1" customWidth="1"/>
    <col min="5729" max="5729" width="8.28515625" style="1" customWidth="1"/>
    <col min="5730" max="5731" width="9.140625" style="1" customWidth="1"/>
    <col min="5732" max="5732" width="7.7109375" style="1" customWidth="1"/>
    <col min="5733" max="5734" width="11.28515625" style="1" customWidth="1"/>
    <col min="5735" max="5735" width="10.5703125" style="1" customWidth="1"/>
    <col min="5736" max="5736" width="11.28515625" style="1" customWidth="1"/>
    <col min="5737" max="5738" width="15" style="1" customWidth="1"/>
    <col min="5739" max="5739" width="11.7109375" style="1" customWidth="1"/>
    <col min="5740" max="5741" width="9.5703125" style="1" customWidth="1"/>
    <col min="5742" max="5742" width="8.5703125" style="1" customWidth="1"/>
    <col min="5743" max="5744" width="10.42578125" style="1" customWidth="1"/>
    <col min="5745" max="5745" width="8.85546875" style="1" customWidth="1"/>
    <col min="5746" max="5747" width="9.140625" style="1" customWidth="1"/>
    <col min="5748" max="5748" width="8.42578125" style="1" customWidth="1"/>
    <col min="5749" max="5750" width="9.85546875" style="1" customWidth="1"/>
    <col min="5751" max="5751" width="8.28515625" style="1" customWidth="1"/>
    <col min="5752" max="5753" width="9.28515625" style="1" customWidth="1"/>
    <col min="5754" max="5754" width="8.5703125" style="1" customWidth="1"/>
    <col min="5755" max="5756" width="13.5703125" style="1" customWidth="1"/>
    <col min="5757" max="5757" width="8.85546875" style="1" customWidth="1"/>
    <col min="5758" max="5758" width="7.85546875" style="1" customWidth="1"/>
    <col min="5759" max="5760" width="12.28515625" style="1" customWidth="1"/>
    <col min="5761" max="5761" width="11.28515625" style="1" customWidth="1"/>
    <col min="5762" max="5763" width="8.28515625" style="1"/>
    <col min="5764" max="5764" width="11.5703125" style="1" customWidth="1"/>
    <col min="5765" max="5882" width="8.28515625" style="1"/>
    <col min="5883" max="5883" width="5" style="1" customWidth="1"/>
    <col min="5884" max="5884" width="16" style="1" customWidth="1"/>
    <col min="5885" max="5886" width="10.5703125" style="1" customWidth="1"/>
    <col min="5887" max="5887" width="12.5703125" style="1" customWidth="1"/>
    <col min="5888" max="5888" width="10.28515625" style="1" customWidth="1"/>
    <col min="5889" max="5889" width="12.85546875" style="1" customWidth="1"/>
    <col min="5890" max="5890" width="13.42578125" style="1" customWidth="1"/>
    <col min="5891" max="5891" width="10.85546875" style="1" customWidth="1"/>
    <col min="5892" max="5892" width="13.5703125" style="1" customWidth="1"/>
    <col min="5893" max="5893" width="13.7109375" style="1" customWidth="1"/>
    <col min="5894" max="5894" width="12.85546875" style="1" customWidth="1"/>
    <col min="5895" max="5895" width="14.7109375" style="1" customWidth="1"/>
    <col min="5896" max="5896" width="10.85546875" style="1" customWidth="1"/>
    <col min="5897" max="5898" width="14.7109375" style="1" customWidth="1"/>
    <col min="5899" max="5900" width="14.85546875" style="1" customWidth="1"/>
    <col min="5901" max="5901" width="10.140625" style="1" customWidth="1"/>
    <col min="5902" max="5903" width="14.28515625" style="1" customWidth="1"/>
    <col min="5904" max="5905" width="13.42578125" style="1" customWidth="1"/>
    <col min="5906" max="5906" width="13.5703125" style="1" customWidth="1"/>
    <col min="5907" max="5908" width="13.85546875" style="1" customWidth="1"/>
    <col min="5909" max="5910" width="11.7109375" style="1" customWidth="1"/>
    <col min="5911" max="5911" width="13.140625" style="1" customWidth="1"/>
    <col min="5912" max="5913" width="13.28515625" style="1" customWidth="1"/>
    <col min="5914" max="5916" width="12.42578125" style="1" customWidth="1"/>
    <col min="5917" max="5918" width="13.28515625" style="1" customWidth="1"/>
    <col min="5919" max="5919" width="11.140625" style="1" customWidth="1"/>
    <col min="5920" max="5920" width="13" style="1" customWidth="1"/>
    <col min="5921" max="5921" width="12.28515625" style="1" customWidth="1"/>
    <col min="5922" max="5923" width="11.85546875" style="1" customWidth="1"/>
    <col min="5924" max="5924" width="8.85546875" style="1" customWidth="1"/>
    <col min="5925" max="5925" width="12.28515625" style="1" customWidth="1"/>
    <col min="5926" max="5926" width="11" style="1" customWidth="1"/>
    <col min="5927" max="5928" width="9.42578125" style="1" customWidth="1"/>
    <col min="5929" max="5929" width="8.28515625" style="1" customWidth="1"/>
    <col min="5930" max="5931" width="10.28515625" style="1" customWidth="1"/>
    <col min="5932" max="5932" width="9" style="1" customWidth="1"/>
    <col min="5933" max="5933" width="16.140625" style="1" customWidth="1"/>
    <col min="5934" max="5934" width="13.85546875" style="1" customWidth="1"/>
    <col min="5935" max="5935" width="11.28515625" style="1" customWidth="1"/>
    <col min="5936" max="5938" width="9.42578125" style="1" customWidth="1"/>
    <col min="5939" max="5940" width="11.28515625" style="1" customWidth="1"/>
    <col min="5941" max="5941" width="9.85546875" style="1" customWidth="1"/>
    <col min="5942" max="5943" width="9.140625" style="1" customWidth="1"/>
    <col min="5944" max="5944" width="8.28515625" style="1" customWidth="1"/>
    <col min="5945" max="5946" width="9.28515625" style="1" customWidth="1"/>
    <col min="5947" max="5947" width="7.42578125" style="1" customWidth="1"/>
    <col min="5948" max="5954" width="12.28515625" style="1" customWidth="1"/>
    <col min="5955" max="5955" width="10.42578125" style="1" customWidth="1"/>
    <col min="5956" max="5957" width="9.5703125" style="1" customWidth="1"/>
    <col min="5958" max="5958" width="9.140625" style="1" customWidth="1"/>
    <col min="5959" max="5960" width="9.42578125" style="1" customWidth="1"/>
    <col min="5961" max="5961" width="10.140625" style="1" customWidth="1"/>
    <col min="5962" max="5963" width="13" style="1" customWidth="1"/>
    <col min="5964" max="5966" width="9.28515625" style="1" customWidth="1"/>
    <col min="5967" max="5967" width="9" style="1" customWidth="1"/>
    <col min="5968" max="5969" width="11.28515625" style="1" customWidth="1"/>
    <col min="5970" max="5970" width="9.85546875" style="1" customWidth="1"/>
    <col min="5971" max="5972" width="10.7109375" style="1" customWidth="1"/>
    <col min="5973" max="5973" width="9.5703125" style="1" customWidth="1"/>
    <col min="5974" max="5975" width="13.42578125" style="1" customWidth="1"/>
    <col min="5976" max="5976" width="9.42578125" style="1" customWidth="1"/>
    <col min="5977" max="5978" width="12.5703125" style="1" customWidth="1"/>
    <col min="5979" max="5979" width="8.7109375" style="1" customWidth="1"/>
    <col min="5980" max="5981" width="11.28515625" style="1" customWidth="1"/>
    <col min="5982" max="5984" width="9.140625" style="1" customWidth="1"/>
    <col min="5985" max="5985" width="8.28515625" style="1" customWidth="1"/>
    <col min="5986" max="5987" width="9.140625" style="1" customWidth="1"/>
    <col min="5988" max="5988" width="7.7109375" style="1" customWidth="1"/>
    <col min="5989" max="5990" width="11.28515625" style="1" customWidth="1"/>
    <col min="5991" max="5991" width="10.5703125" style="1" customWidth="1"/>
    <col min="5992" max="5992" width="11.28515625" style="1" customWidth="1"/>
    <col min="5993" max="5994" width="15" style="1" customWidth="1"/>
    <col min="5995" max="5995" width="11.7109375" style="1" customWidth="1"/>
    <col min="5996" max="5997" width="9.5703125" style="1" customWidth="1"/>
    <col min="5998" max="5998" width="8.5703125" style="1" customWidth="1"/>
    <col min="5999" max="6000" width="10.42578125" style="1" customWidth="1"/>
    <col min="6001" max="6001" width="8.85546875" style="1" customWidth="1"/>
    <col min="6002" max="6003" width="9.140625" style="1" customWidth="1"/>
    <col min="6004" max="6004" width="8.42578125" style="1" customWidth="1"/>
    <col min="6005" max="6006" width="9.85546875" style="1" customWidth="1"/>
    <col min="6007" max="6007" width="8.28515625" style="1" customWidth="1"/>
    <col min="6008" max="6009" width="9.28515625" style="1" customWidth="1"/>
    <col min="6010" max="6010" width="8.5703125" style="1" customWidth="1"/>
    <col min="6011" max="6012" width="13.5703125" style="1" customWidth="1"/>
    <col min="6013" max="6013" width="8.85546875" style="1" customWidth="1"/>
    <col min="6014" max="6014" width="7.85546875" style="1" customWidth="1"/>
    <col min="6015" max="6016" width="12.28515625" style="1" customWidth="1"/>
    <col min="6017" max="6017" width="11.28515625" style="1" customWidth="1"/>
    <col min="6018" max="6019" width="8.28515625" style="1"/>
    <col min="6020" max="6020" width="11.5703125" style="1" customWidth="1"/>
    <col min="6021" max="6138" width="8.28515625" style="1"/>
    <col min="6139" max="6139" width="5" style="1" customWidth="1"/>
    <col min="6140" max="6140" width="16" style="1" customWidth="1"/>
    <col min="6141" max="6142" width="10.5703125" style="1" customWidth="1"/>
    <col min="6143" max="6143" width="12.5703125" style="1" customWidth="1"/>
    <col min="6144" max="6144" width="10.28515625" style="1" customWidth="1"/>
    <col min="6145" max="6145" width="12.85546875" style="1" customWidth="1"/>
    <col min="6146" max="6146" width="13.42578125" style="1" customWidth="1"/>
    <col min="6147" max="6147" width="10.85546875" style="1" customWidth="1"/>
    <col min="6148" max="6148" width="13.5703125" style="1" customWidth="1"/>
    <col min="6149" max="6149" width="13.7109375" style="1" customWidth="1"/>
    <col min="6150" max="6150" width="12.85546875" style="1" customWidth="1"/>
    <col min="6151" max="6151" width="14.7109375" style="1" customWidth="1"/>
    <col min="6152" max="6152" width="10.85546875" style="1" customWidth="1"/>
    <col min="6153" max="6154" width="14.7109375" style="1" customWidth="1"/>
    <col min="6155" max="6156" width="14.85546875" style="1" customWidth="1"/>
    <col min="6157" max="6157" width="10.140625" style="1" customWidth="1"/>
    <col min="6158" max="6159" width="14.28515625" style="1" customWidth="1"/>
    <col min="6160" max="6161" width="13.42578125" style="1" customWidth="1"/>
    <col min="6162" max="6162" width="13.5703125" style="1" customWidth="1"/>
    <col min="6163" max="6164" width="13.85546875" style="1" customWidth="1"/>
    <col min="6165" max="6166" width="11.7109375" style="1" customWidth="1"/>
    <col min="6167" max="6167" width="13.140625" style="1" customWidth="1"/>
    <col min="6168" max="6169" width="13.28515625" style="1" customWidth="1"/>
    <col min="6170" max="6172" width="12.42578125" style="1" customWidth="1"/>
    <col min="6173" max="6174" width="13.28515625" style="1" customWidth="1"/>
    <col min="6175" max="6175" width="11.140625" style="1" customWidth="1"/>
    <col min="6176" max="6176" width="13" style="1" customWidth="1"/>
    <col min="6177" max="6177" width="12.28515625" style="1" customWidth="1"/>
    <col min="6178" max="6179" width="11.85546875" style="1" customWidth="1"/>
    <col min="6180" max="6180" width="8.85546875" style="1" customWidth="1"/>
    <col min="6181" max="6181" width="12.28515625" style="1" customWidth="1"/>
    <col min="6182" max="6182" width="11" style="1" customWidth="1"/>
    <col min="6183" max="6184" width="9.42578125" style="1" customWidth="1"/>
    <col min="6185" max="6185" width="8.28515625" style="1" customWidth="1"/>
    <col min="6186" max="6187" width="10.28515625" style="1" customWidth="1"/>
    <col min="6188" max="6188" width="9" style="1" customWidth="1"/>
    <col min="6189" max="6189" width="16.140625" style="1" customWidth="1"/>
    <col min="6190" max="6190" width="13.85546875" style="1" customWidth="1"/>
    <col min="6191" max="6191" width="11.28515625" style="1" customWidth="1"/>
    <col min="6192" max="6194" width="9.42578125" style="1" customWidth="1"/>
    <col min="6195" max="6196" width="11.28515625" style="1" customWidth="1"/>
    <col min="6197" max="6197" width="9.85546875" style="1" customWidth="1"/>
    <col min="6198" max="6199" width="9.140625" style="1" customWidth="1"/>
    <col min="6200" max="6200" width="8.28515625" style="1" customWidth="1"/>
    <col min="6201" max="6202" width="9.28515625" style="1" customWidth="1"/>
    <col min="6203" max="6203" width="7.42578125" style="1" customWidth="1"/>
    <col min="6204" max="6210" width="12.28515625" style="1" customWidth="1"/>
    <col min="6211" max="6211" width="10.42578125" style="1" customWidth="1"/>
    <col min="6212" max="6213" width="9.5703125" style="1" customWidth="1"/>
    <col min="6214" max="6214" width="9.140625" style="1" customWidth="1"/>
    <col min="6215" max="6216" width="9.42578125" style="1" customWidth="1"/>
    <col min="6217" max="6217" width="10.140625" style="1" customWidth="1"/>
    <col min="6218" max="6219" width="13" style="1" customWidth="1"/>
    <col min="6220" max="6222" width="9.28515625" style="1" customWidth="1"/>
    <col min="6223" max="6223" width="9" style="1" customWidth="1"/>
    <col min="6224" max="6225" width="11.28515625" style="1" customWidth="1"/>
    <col min="6226" max="6226" width="9.85546875" style="1" customWidth="1"/>
    <col min="6227" max="6228" width="10.7109375" style="1" customWidth="1"/>
    <col min="6229" max="6229" width="9.5703125" style="1" customWidth="1"/>
    <col min="6230" max="6231" width="13.42578125" style="1" customWidth="1"/>
    <col min="6232" max="6232" width="9.42578125" style="1" customWidth="1"/>
    <col min="6233" max="6234" width="12.5703125" style="1" customWidth="1"/>
    <col min="6235" max="6235" width="8.7109375" style="1" customWidth="1"/>
    <col min="6236" max="6237" width="11.28515625" style="1" customWidth="1"/>
    <col min="6238" max="6240" width="9.140625" style="1" customWidth="1"/>
    <col min="6241" max="6241" width="8.28515625" style="1" customWidth="1"/>
    <col min="6242" max="6243" width="9.140625" style="1" customWidth="1"/>
    <col min="6244" max="6244" width="7.7109375" style="1" customWidth="1"/>
    <col min="6245" max="6246" width="11.28515625" style="1" customWidth="1"/>
    <col min="6247" max="6247" width="10.5703125" style="1" customWidth="1"/>
    <col min="6248" max="6248" width="11.28515625" style="1" customWidth="1"/>
    <col min="6249" max="6250" width="15" style="1" customWidth="1"/>
    <col min="6251" max="6251" width="11.7109375" style="1" customWidth="1"/>
    <col min="6252" max="6253" width="9.5703125" style="1" customWidth="1"/>
    <col min="6254" max="6254" width="8.5703125" style="1" customWidth="1"/>
    <col min="6255" max="6256" width="10.42578125" style="1" customWidth="1"/>
    <col min="6257" max="6257" width="8.85546875" style="1" customWidth="1"/>
    <col min="6258" max="6259" width="9.140625" style="1" customWidth="1"/>
    <col min="6260" max="6260" width="8.42578125" style="1" customWidth="1"/>
    <col min="6261" max="6262" width="9.85546875" style="1" customWidth="1"/>
    <col min="6263" max="6263" width="8.28515625" style="1" customWidth="1"/>
    <col min="6264" max="6265" width="9.28515625" style="1" customWidth="1"/>
    <col min="6266" max="6266" width="8.5703125" style="1" customWidth="1"/>
    <col min="6267" max="6268" width="13.5703125" style="1" customWidth="1"/>
    <col min="6269" max="6269" width="8.85546875" style="1" customWidth="1"/>
    <col min="6270" max="6270" width="7.85546875" style="1" customWidth="1"/>
    <col min="6271" max="6272" width="12.28515625" style="1" customWidth="1"/>
    <col min="6273" max="6273" width="11.28515625" style="1" customWidth="1"/>
    <col min="6274" max="6275" width="8.28515625" style="1"/>
    <col min="6276" max="6276" width="11.5703125" style="1" customWidth="1"/>
    <col min="6277" max="6394" width="8.28515625" style="1"/>
    <col min="6395" max="6395" width="5" style="1" customWidth="1"/>
    <col min="6396" max="6396" width="16" style="1" customWidth="1"/>
    <col min="6397" max="6398" width="10.5703125" style="1" customWidth="1"/>
    <col min="6399" max="6399" width="12.5703125" style="1" customWidth="1"/>
    <col min="6400" max="6400" width="10.28515625" style="1" customWidth="1"/>
    <col min="6401" max="6401" width="12.85546875" style="1" customWidth="1"/>
    <col min="6402" max="6402" width="13.42578125" style="1" customWidth="1"/>
    <col min="6403" max="6403" width="10.85546875" style="1" customWidth="1"/>
    <col min="6404" max="6404" width="13.5703125" style="1" customWidth="1"/>
    <col min="6405" max="6405" width="13.7109375" style="1" customWidth="1"/>
    <col min="6406" max="6406" width="12.85546875" style="1" customWidth="1"/>
    <col min="6407" max="6407" width="14.7109375" style="1" customWidth="1"/>
    <col min="6408" max="6408" width="10.85546875" style="1" customWidth="1"/>
    <col min="6409" max="6410" width="14.7109375" style="1" customWidth="1"/>
    <col min="6411" max="6412" width="14.85546875" style="1" customWidth="1"/>
    <col min="6413" max="6413" width="10.140625" style="1" customWidth="1"/>
    <col min="6414" max="6415" width="14.28515625" style="1" customWidth="1"/>
    <col min="6416" max="6417" width="13.42578125" style="1" customWidth="1"/>
    <col min="6418" max="6418" width="13.5703125" style="1" customWidth="1"/>
    <col min="6419" max="6420" width="13.85546875" style="1" customWidth="1"/>
    <col min="6421" max="6422" width="11.7109375" style="1" customWidth="1"/>
    <col min="6423" max="6423" width="13.140625" style="1" customWidth="1"/>
    <col min="6424" max="6425" width="13.28515625" style="1" customWidth="1"/>
    <col min="6426" max="6428" width="12.42578125" style="1" customWidth="1"/>
    <col min="6429" max="6430" width="13.28515625" style="1" customWidth="1"/>
    <col min="6431" max="6431" width="11.140625" style="1" customWidth="1"/>
    <col min="6432" max="6432" width="13" style="1" customWidth="1"/>
    <col min="6433" max="6433" width="12.28515625" style="1" customWidth="1"/>
    <col min="6434" max="6435" width="11.85546875" style="1" customWidth="1"/>
    <col min="6436" max="6436" width="8.85546875" style="1" customWidth="1"/>
    <col min="6437" max="6437" width="12.28515625" style="1" customWidth="1"/>
    <col min="6438" max="6438" width="11" style="1" customWidth="1"/>
    <col min="6439" max="6440" width="9.42578125" style="1" customWidth="1"/>
    <col min="6441" max="6441" width="8.28515625" style="1" customWidth="1"/>
    <col min="6442" max="6443" width="10.28515625" style="1" customWidth="1"/>
    <col min="6444" max="6444" width="9" style="1" customWidth="1"/>
    <col min="6445" max="6445" width="16.140625" style="1" customWidth="1"/>
    <col min="6446" max="6446" width="13.85546875" style="1" customWidth="1"/>
    <col min="6447" max="6447" width="11.28515625" style="1" customWidth="1"/>
    <col min="6448" max="6450" width="9.42578125" style="1" customWidth="1"/>
    <col min="6451" max="6452" width="11.28515625" style="1" customWidth="1"/>
    <col min="6453" max="6453" width="9.85546875" style="1" customWidth="1"/>
    <col min="6454" max="6455" width="9.140625" style="1" customWidth="1"/>
    <col min="6456" max="6456" width="8.28515625" style="1" customWidth="1"/>
    <col min="6457" max="6458" width="9.28515625" style="1" customWidth="1"/>
    <col min="6459" max="6459" width="7.42578125" style="1" customWidth="1"/>
    <col min="6460" max="6466" width="12.28515625" style="1" customWidth="1"/>
    <col min="6467" max="6467" width="10.42578125" style="1" customWidth="1"/>
    <col min="6468" max="6469" width="9.5703125" style="1" customWidth="1"/>
    <col min="6470" max="6470" width="9.140625" style="1" customWidth="1"/>
    <col min="6471" max="6472" width="9.42578125" style="1" customWidth="1"/>
    <col min="6473" max="6473" width="10.140625" style="1" customWidth="1"/>
    <col min="6474" max="6475" width="13" style="1" customWidth="1"/>
    <col min="6476" max="6478" width="9.28515625" style="1" customWidth="1"/>
    <col min="6479" max="6479" width="9" style="1" customWidth="1"/>
    <col min="6480" max="6481" width="11.28515625" style="1" customWidth="1"/>
    <col min="6482" max="6482" width="9.85546875" style="1" customWidth="1"/>
    <col min="6483" max="6484" width="10.7109375" style="1" customWidth="1"/>
    <col min="6485" max="6485" width="9.5703125" style="1" customWidth="1"/>
    <col min="6486" max="6487" width="13.42578125" style="1" customWidth="1"/>
    <col min="6488" max="6488" width="9.42578125" style="1" customWidth="1"/>
    <col min="6489" max="6490" width="12.5703125" style="1" customWidth="1"/>
    <col min="6491" max="6491" width="8.7109375" style="1" customWidth="1"/>
    <col min="6492" max="6493" width="11.28515625" style="1" customWidth="1"/>
    <col min="6494" max="6496" width="9.140625" style="1" customWidth="1"/>
    <col min="6497" max="6497" width="8.28515625" style="1" customWidth="1"/>
    <col min="6498" max="6499" width="9.140625" style="1" customWidth="1"/>
    <col min="6500" max="6500" width="7.7109375" style="1" customWidth="1"/>
    <col min="6501" max="6502" width="11.28515625" style="1" customWidth="1"/>
    <col min="6503" max="6503" width="10.5703125" style="1" customWidth="1"/>
    <col min="6504" max="6504" width="11.28515625" style="1" customWidth="1"/>
    <col min="6505" max="6506" width="15" style="1" customWidth="1"/>
    <col min="6507" max="6507" width="11.7109375" style="1" customWidth="1"/>
    <col min="6508" max="6509" width="9.5703125" style="1" customWidth="1"/>
    <col min="6510" max="6510" width="8.5703125" style="1" customWidth="1"/>
    <col min="6511" max="6512" width="10.42578125" style="1" customWidth="1"/>
    <col min="6513" max="6513" width="8.85546875" style="1" customWidth="1"/>
    <col min="6514" max="6515" width="9.140625" style="1" customWidth="1"/>
    <col min="6516" max="6516" width="8.42578125" style="1" customWidth="1"/>
    <col min="6517" max="6518" width="9.85546875" style="1" customWidth="1"/>
    <col min="6519" max="6519" width="8.28515625" style="1" customWidth="1"/>
    <col min="6520" max="6521" width="9.28515625" style="1" customWidth="1"/>
    <col min="6522" max="6522" width="8.5703125" style="1" customWidth="1"/>
    <col min="6523" max="6524" width="13.5703125" style="1" customWidth="1"/>
    <col min="6525" max="6525" width="8.85546875" style="1" customWidth="1"/>
    <col min="6526" max="6526" width="7.85546875" style="1" customWidth="1"/>
    <col min="6527" max="6528" width="12.28515625" style="1" customWidth="1"/>
    <col min="6529" max="6529" width="11.28515625" style="1" customWidth="1"/>
    <col min="6530" max="6531" width="8.28515625" style="1"/>
    <col min="6532" max="6532" width="11.5703125" style="1" customWidth="1"/>
    <col min="6533" max="6650" width="8.28515625" style="1"/>
    <col min="6651" max="6651" width="5" style="1" customWidth="1"/>
    <col min="6652" max="6652" width="16" style="1" customWidth="1"/>
    <col min="6653" max="6654" width="10.5703125" style="1" customWidth="1"/>
    <col min="6655" max="6655" width="12.5703125" style="1" customWidth="1"/>
    <col min="6656" max="6656" width="10.28515625" style="1" customWidth="1"/>
    <col min="6657" max="6657" width="12.85546875" style="1" customWidth="1"/>
    <col min="6658" max="6658" width="13.42578125" style="1" customWidth="1"/>
    <col min="6659" max="6659" width="10.85546875" style="1" customWidth="1"/>
    <col min="6660" max="6660" width="13.5703125" style="1" customWidth="1"/>
    <col min="6661" max="6661" width="13.7109375" style="1" customWidth="1"/>
    <col min="6662" max="6662" width="12.85546875" style="1" customWidth="1"/>
    <col min="6663" max="6663" width="14.7109375" style="1" customWidth="1"/>
    <col min="6664" max="6664" width="10.85546875" style="1" customWidth="1"/>
    <col min="6665" max="6666" width="14.7109375" style="1" customWidth="1"/>
    <col min="6667" max="6668" width="14.85546875" style="1" customWidth="1"/>
    <col min="6669" max="6669" width="10.140625" style="1" customWidth="1"/>
    <col min="6670" max="6671" width="14.28515625" style="1" customWidth="1"/>
    <col min="6672" max="6673" width="13.42578125" style="1" customWidth="1"/>
    <col min="6674" max="6674" width="13.5703125" style="1" customWidth="1"/>
    <col min="6675" max="6676" width="13.85546875" style="1" customWidth="1"/>
    <col min="6677" max="6678" width="11.7109375" style="1" customWidth="1"/>
    <col min="6679" max="6679" width="13.140625" style="1" customWidth="1"/>
    <col min="6680" max="6681" width="13.28515625" style="1" customWidth="1"/>
    <col min="6682" max="6684" width="12.42578125" style="1" customWidth="1"/>
    <col min="6685" max="6686" width="13.28515625" style="1" customWidth="1"/>
    <col min="6687" max="6687" width="11.140625" style="1" customWidth="1"/>
    <col min="6688" max="6688" width="13" style="1" customWidth="1"/>
    <col min="6689" max="6689" width="12.28515625" style="1" customWidth="1"/>
    <col min="6690" max="6691" width="11.85546875" style="1" customWidth="1"/>
    <col min="6692" max="6692" width="8.85546875" style="1" customWidth="1"/>
    <col min="6693" max="6693" width="12.28515625" style="1" customWidth="1"/>
    <col min="6694" max="6694" width="11" style="1" customWidth="1"/>
    <col min="6695" max="6696" width="9.42578125" style="1" customWidth="1"/>
    <col min="6697" max="6697" width="8.28515625" style="1" customWidth="1"/>
    <col min="6698" max="6699" width="10.28515625" style="1" customWidth="1"/>
    <col min="6700" max="6700" width="9" style="1" customWidth="1"/>
    <col min="6701" max="6701" width="16.140625" style="1" customWidth="1"/>
    <col min="6702" max="6702" width="13.85546875" style="1" customWidth="1"/>
    <col min="6703" max="6703" width="11.28515625" style="1" customWidth="1"/>
    <col min="6704" max="6706" width="9.42578125" style="1" customWidth="1"/>
    <col min="6707" max="6708" width="11.28515625" style="1" customWidth="1"/>
    <col min="6709" max="6709" width="9.85546875" style="1" customWidth="1"/>
    <col min="6710" max="6711" width="9.140625" style="1" customWidth="1"/>
    <col min="6712" max="6712" width="8.28515625" style="1" customWidth="1"/>
    <col min="6713" max="6714" width="9.28515625" style="1" customWidth="1"/>
    <col min="6715" max="6715" width="7.42578125" style="1" customWidth="1"/>
    <col min="6716" max="6722" width="12.28515625" style="1" customWidth="1"/>
    <col min="6723" max="6723" width="10.42578125" style="1" customWidth="1"/>
    <col min="6724" max="6725" width="9.5703125" style="1" customWidth="1"/>
    <col min="6726" max="6726" width="9.140625" style="1" customWidth="1"/>
    <col min="6727" max="6728" width="9.42578125" style="1" customWidth="1"/>
    <col min="6729" max="6729" width="10.140625" style="1" customWidth="1"/>
    <col min="6730" max="6731" width="13" style="1" customWidth="1"/>
    <col min="6732" max="6734" width="9.28515625" style="1" customWidth="1"/>
    <col min="6735" max="6735" width="9" style="1" customWidth="1"/>
    <col min="6736" max="6737" width="11.28515625" style="1" customWidth="1"/>
    <col min="6738" max="6738" width="9.85546875" style="1" customWidth="1"/>
    <col min="6739" max="6740" width="10.7109375" style="1" customWidth="1"/>
    <col min="6741" max="6741" width="9.5703125" style="1" customWidth="1"/>
    <col min="6742" max="6743" width="13.42578125" style="1" customWidth="1"/>
    <col min="6744" max="6744" width="9.42578125" style="1" customWidth="1"/>
    <col min="6745" max="6746" width="12.5703125" style="1" customWidth="1"/>
    <col min="6747" max="6747" width="8.7109375" style="1" customWidth="1"/>
    <col min="6748" max="6749" width="11.28515625" style="1" customWidth="1"/>
    <col min="6750" max="6752" width="9.140625" style="1" customWidth="1"/>
    <col min="6753" max="6753" width="8.28515625" style="1" customWidth="1"/>
    <col min="6754" max="6755" width="9.140625" style="1" customWidth="1"/>
    <col min="6756" max="6756" width="7.7109375" style="1" customWidth="1"/>
    <col min="6757" max="6758" width="11.28515625" style="1" customWidth="1"/>
    <col min="6759" max="6759" width="10.5703125" style="1" customWidth="1"/>
    <col min="6760" max="6760" width="11.28515625" style="1" customWidth="1"/>
    <col min="6761" max="6762" width="15" style="1" customWidth="1"/>
    <col min="6763" max="6763" width="11.7109375" style="1" customWidth="1"/>
    <col min="6764" max="6765" width="9.5703125" style="1" customWidth="1"/>
    <col min="6766" max="6766" width="8.5703125" style="1" customWidth="1"/>
    <col min="6767" max="6768" width="10.42578125" style="1" customWidth="1"/>
    <col min="6769" max="6769" width="8.85546875" style="1" customWidth="1"/>
    <col min="6770" max="6771" width="9.140625" style="1" customWidth="1"/>
    <col min="6772" max="6772" width="8.42578125" style="1" customWidth="1"/>
    <col min="6773" max="6774" width="9.85546875" style="1" customWidth="1"/>
    <col min="6775" max="6775" width="8.28515625" style="1" customWidth="1"/>
    <col min="6776" max="6777" width="9.28515625" style="1" customWidth="1"/>
    <col min="6778" max="6778" width="8.5703125" style="1" customWidth="1"/>
    <col min="6779" max="6780" width="13.5703125" style="1" customWidth="1"/>
    <col min="6781" max="6781" width="8.85546875" style="1" customWidth="1"/>
    <col min="6782" max="6782" width="7.85546875" style="1" customWidth="1"/>
    <col min="6783" max="6784" width="12.28515625" style="1" customWidth="1"/>
    <col min="6785" max="6785" width="11.28515625" style="1" customWidth="1"/>
    <col min="6786" max="6787" width="8.28515625" style="1"/>
    <col min="6788" max="6788" width="11.5703125" style="1" customWidth="1"/>
    <col min="6789" max="6906" width="8.28515625" style="1"/>
    <col min="6907" max="6907" width="5" style="1" customWidth="1"/>
    <col min="6908" max="6908" width="16" style="1" customWidth="1"/>
    <col min="6909" max="6910" width="10.5703125" style="1" customWidth="1"/>
    <col min="6911" max="6911" width="12.5703125" style="1" customWidth="1"/>
    <col min="6912" max="6912" width="10.28515625" style="1" customWidth="1"/>
    <col min="6913" max="6913" width="12.85546875" style="1" customWidth="1"/>
    <col min="6914" max="6914" width="13.42578125" style="1" customWidth="1"/>
    <col min="6915" max="6915" width="10.85546875" style="1" customWidth="1"/>
    <col min="6916" max="6916" width="13.5703125" style="1" customWidth="1"/>
    <col min="6917" max="6917" width="13.7109375" style="1" customWidth="1"/>
    <col min="6918" max="6918" width="12.85546875" style="1" customWidth="1"/>
    <col min="6919" max="6919" width="14.7109375" style="1" customWidth="1"/>
    <col min="6920" max="6920" width="10.85546875" style="1" customWidth="1"/>
    <col min="6921" max="6922" width="14.7109375" style="1" customWidth="1"/>
    <col min="6923" max="6924" width="14.85546875" style="1" customWidth="1"/>
    <col min="6925" max="6925" width="10.140625" style="1" customWidth="1"/>
    <col min="6926" max="6927" width="14.28515625" style="1" customWidth="1"/>
    <col min="6928" max="6929" width="13.42578125" style="1" customWidth="1"/>
    <col min="6930" max="6930" width="13.5703125" style="1" customWidth="1"/>
    <col min="6931" max="6932" width="13.85546875" style="1" customWidth="1"/>
    <col min="6933" max="6934" width="11.7109375" style="1" customWidth="1"/>
    <col min="6935" max="6935" width="13.140625" style="1" customWidth="1"/>
    <col min="6936" max="6937" width="13.28515625" style="1" customWidth="1"/>
    <col min="6938" max="6940" width="12.42578125" style="1" customWidth="1"/>
    <col min="6941" max="6942" width="13.28515625" style="1" customWidth="1"/>
    <col min="6943" max="6943" width="11.140625" style="1" customWidth="1"/>
    <col min="6944" max="6944" width="13" style="1" customWidth="1"/>
    <col min="6945" max="6945" width="12.28515625" style="1" customWidth="1"/>
    <col min="6946" max="6947" width="11.85546875" style="1" customWidth="1"/>
    <col min="6948" max="6948" width="8.85546875" style="1" customWidth="1"/>
    <col min="6949" max="6949" width="12.28515625" style="1" customWidth="1"/>
    <col min="6950" max="6950" width="11" style="1" customWidth="1"/>
    <col min="6951" max="6952" width="9.42578125" style="1" customWidth="1"/>
    <col min="6953" max="6953" width="8.28515625" style="1" customWidth="1"/>
    <col min="6954" max="6955" width="10.28515625" style="1" customWidth="1"/>
    <col min="6956" max="6956" width="9" style="1" customWidth="1"/>
    <col min="6957" max="6957" width="16.140625" style="1" customWidth="1"/>
    <col min="6958" max="6958" width="13.85546875" style="1" customWidth="1"/>
    <col min="6959" max="6959" width="11.28515625" style="1" customWidth="1"/>
    <col min="6960" max="6962" width="9.42578125" style="1" customWidth="1"/>
    <col min="6963" max="6964" width="11.28515625" style="1" customWidth="1"/>
    <col min="6965" max="6965" width="9.85546875" style="1" customWidth="1"/>
    <col min="6966" max="6967" width="9.140625" style="1" customWidth="1"/>
    <col min="6968" max="6968" width="8.28515625" style="1" customWidth="1"/>
    <col min="6969" max="6970" width="9.28515625" style="1" customWidth="1"/>
    <col min="6971" max="6971" width="7.42578125" style="1" customWidth="1"/>
    <col min="6972" max="6978" width="12.28515625" style="1" customWidth="1"/>
    <col min="6979" max="6979" width="10.42578125" style="1" customWidth="1"/>
    <col min="6980" max="6981" width="9.5703125" style="1" customWidth="1"/>
    <col min="6982" max="6982" width="9.140625" style="1" customWidth="1"/>
    <col min="6983" max="6984" width="9.42578125" style="1" customWidth="1"/>
    <col min="6985" max="6985" width="10.140625" style="1" customWidth="1"/>
    <col min="6986" max="6987" width="13" style="1" customWidth="1"/>
    <col min="6988" max="6990" width="9.28515625" style="1" customWidth="1"/>
    <col min="6991" max="6991" width="9" style="1" customWidth="1"/>
    <col min="6992" max="6993" width="11.28515625" style="1" customWidth="1"/>
    <col min="6994" max="6994" width="9.85546875" style="1" customWidth="1"/>
    <col min="6995" max="6996" width="10.7109375" style="1" customWidth="1"/>
    <col min="6997" max="6997" width="9.5703125" style="1" customWidth="1"/>
    <col min="6998" max="6999" width="13.42578125" style="1" customWidth="1"/>
    <col min="7000" max="7000" width="9.42578125" style="1" customWidth="1"/>
    <col min="7001" max="7002" width="12.5703125" style="1" customWidth="1"/>
    <col min="7003" max="7003" width="8.7109375" style="1" customWidth="1"/>
    <col min="7004" max="7005" width="11.28515625" style="1" customWidth="1"/>
    <col min="7006" max="7008" width="9.140625" style="1" customWidth="1"/>
    <col min="7009" max="7009" width="8.28515625" style="1" customWidth="1"/>
    <col min="7010" max="7011" width="9.140625" style="1" customWidth="1"/>
    <col min="7012" max="7012" width="7.7109375" style="1" customWidth="1"/>
    <col min="7013" max="7014" width="11.28515625" style="1" customWidth="1"/>
    <col min="7015" max="7015" width="10.5703125" style="1" customWidth="1"/>
    <col min="7016" max="7016" width="11.28515625" style="1" customWidth="1"/>
    <col min="7017" max="7018" width="15" style="1" customWidth="1"/>
    <col min="7019" max="7019" width="11.7109375" style="1" customWidth="1"/>
    <col min="7020" max="7021" width="9.5703125" style="1" customWidth="1"/>
    <col min="7022" max="7022" width="8.5703125" style="1" customWidth="1"/>
    <col min="7023" max="7024" width="10.42578125" style="1" customWidth="1"/>
    <col min="7025" max="7025" width="8.85546875" style="1" customWidth="1"/>
    <col min="7026" max="7027" width="9.140625" style="1" customWidth="1"/>
    <col min="7028" max="7028" width="8.42578125" style="1" customWidth="1"/>
    <col min="7029" max="7030" width="9.85546875" style="1" customWidth="1"/>
    <col min="7031" max="7031" width="8.28515625" style="1" customWidth="1"/>
    <col min="7032" max="7033" width="9.28515625" style="1" customWidth="1"/>
    <col min="7034" max="7034" width="8.5703125" style="1" customWidth="1"/>
    <col min="7035" max="7036" width="13.5703125" style="1" customWidth="1"/>
    <col min="7037" max="7037" width="8.85546875" style="1" customWidth="1"/>
    <col min="7038" max="7038" width="7.85546875" style="1" customWidth="1"/>
    <col min="7039" max="7040" width="12.28515625" style="1" customWidth="1"/>
    <col min="7041" max="7041" width="11.28515625" style="1" customWidth="1"/>
    <col min="7042" max="7043" width="8.28515625" style="1"/>
    <col min="7044" max="7044" width="11.5703125" style="1" customWidth="1"/>
    <col min="7045" max="7162" width="8.28515625" style="1"/>
    <col min="7163" max="7163" width="5" style="1" customWidth="1"/>
    <col min="7164" max="7164" width="16" style="1" customWidth="1"/>
    <col min="7165" max="7166" width="10.5703125" style="1" customWidth="1"/>
    <col min="7167" max="7167" width="12.5703125" style="1" customWidth="1"/>
    <col min="7168" max="7168" width="10.28515625" style="1" customWidth="1"/>
    <col min="7169" max="7169" width="12.85546875" style="1" customWidth="1"/>
    <col min="7170" max="7170" width="13.42578125" style="1" customWidth="1"/>
    <col min="7171" max="7171" width="10.85546875" style="1" customWidth="1"/>
    <col min="7172" max="7172" width="13.5703125" style="1" customWidth="1"/>
    <col min="7173" max="7173" width="13.7109375" style="1" customWidth="1"/>
    <col min="7174" max="7174" width="12.85546875" style="1" customWidth="1"/>
    <col min="7175" max="7175" width="14.7109375" style="1" customWidth="1"/>
    <col min="7176" max="7176" width="10.85546875" style="1" customWidth="1"/>
    <col min="7177" max="7178" width="14.7109375" style="1" customWidth="1"/>
    <col min="7179" max="7180" width="14.85546875" style="1" customWidth="1"/>
    <col min="7181" max="7181" width="10.140625" style="1" customWidth="1"/>
    <col min="7182" max="7183" width="14.28515625" style="1" customWidth="1"/>
    <col min="7184" max="7185" width="13.42578125" style="1" customWidth="1"/>
    <col min="7186" max="7186" width="13.5703125" style="1" customWidth="1"/>
    <col min="7187" max="7188" width="13.85546875" style="1" customWidth="1"/>
    <col min="7189" max="7190" width="11.7109375" style="1" customWidth="1"/>
    <col min="7191" max="7191" width="13.140625" style="1" customWidth="1"/>
    <col min="7192" max="7193" width="13.28515625" style="1" customWidth="1"/>
    <col min="7194" max="7196" width="12.42578125" style="1" customWidth="1"/>
    <col min="7197" max="7198" width="13.28515625" style="1" customWidth="1"/>
    <col min="7199" max="7199" width="11.140625" style="1" customWidth="1"/>
    <col min="7200" max="7200" width="13" style="1" customWidth="1"/>
    <col min="7201" max="7201" width="12.28515625" style="1" customWidth="1"/>
    <col min="7202" max="7203" width="11.85546875" style="1" customWidth="1"/>
    <col min="7204" max="7204" width="8.85546875" style="1" customWidth="1"/>
    <col min="7205" max="7205" width="12.28515625" style="1" customWidth="1"/>
    <col min="7206" max="7206" width="11" style="1" customWidth="1"/>
    <col min="7207" max="7208" width="9.42578125" style="1" customWidth="1"/>
    <col min="7209" max="7209" width="8.28515625" style="1" customWidth="1"/>
    <col min="7210" max="7211" width="10.28515625" style="1" customWidth="1"/>
    <col min="7212" max="7212" width="9" style="1" customWidth="1"/>
    <col min="7213" max="7213" width="16.140625" style="1" customWidth="1"/>
    <col min="7214" max="7214" width="13.85546875" style="1" customWidth="1"/>
    <col min="7215" max="7215" width="11.28515625" style="1" customWidth="1"/>
    <col min="7216" max="7218" width="9.42578125" style="1" customWidth="1"/>
    <col min="7219" max="7220" width="11.28515625" style="1" customWidth="1"/>
    <col min="7221" max="7221" width="9.85546875" style="1" customWidth="1"/>
    <col min="7222" max="7223" width="9.140625" style="1" customWidth="1"/>
    <col min="7224" max="7224" width="8.28515625" style="1" customWidth="1"/>
    <col min="7225" max="7226" width="9.28515625" style="1" customWidth="1"/>
    <col min="7227" max="7227" width="7.42578125" style="1" customWidth="1"/>
    <col min="7228" max="7234" width="12.28515625" style="1" customWidth="1"/>
    <col min="7235" max="7235" width="10.42578125" style="1" customWidth="1"/>
    <col min="7236" max="7237" width="9.5703125" style="1" customWidth="1"/>
    <col min="7238" max="7238" width="9.140625" style="1" customWidth="1"/>
    <col min="7239" max="7240" width="9.42578125" style="1" customWidth="1"/>
    <col min="7241" max="7241" width="10.140625" style="1" customWidth="1"/>
    <col min="7242" max="7243" width="13" style="1" customWidth="1"/>
    <col min="7244" max="7246" width="9.28515625" style="1" customWidth="1"/>
    <col min="7247" max="7247" width="9" style="1" customWidth="1"/>
    <col min="7248" max="7249" width="11.28515625" style="1" customWidth="1"/>
    <col min="7250" max="7250" width="9.85546875" style="1" customWidth="1"/>
    <col min="7251" max="7252" width="10.7109375" style="1" customWidth="1"/>
    <col min="7253" max="7253" width="9.5703125" style="1" customWidth="1"/>
    <col min="7254" max="7255" width="13.42578125" style="1" customWidth="1"/>
    <col min="7256" max="7256" width="9.42578125" style="1" customWidth="1"/>
    <col min="7257" max="7258" width="12.5703125" style="1" customWidth="1"/>
    <col min="7259" max="7259" width="8.7109375" style="1" customWidth="1"/>
    <col min="7260" max="7261" width="11.28515625" style="1" customWidth="1"/>
    <col min="7262" max="7264" width="9.140625" style="1" customWidth="1"/>
    <col min="7265" max="7265" width="8.28515625" style="1" customWidth="1"/>
    <col min="7266" max="7267" width="9.140625" style="1" customWidth="1"/>
    <col min="7268" max="7268" width="7.7109375" style="1" customWidth="1"/>
    <col min="7269" max="7270" width="11.28515625" style="1" customWidth="1"/>
    <col min="7271" max="7271" width="10.5703125" style="1" customWidth="1"/>
    <col min="7272" max="7272" width="11.28515625" style="1" customWidth="1"/>
    <col min="7273" max="7274" width="15" style="1" customWidth="1"/>
    <col min="7275" max="7275" width="11.7109375" style="1" customWidth="1"/>
    <col min="7276" max="7277" width="9.5703125" style="1" customWidth="1"/>
    <col min="7278" max="7278" width="8.5703125" style="1" customWidth="1"/>
    <col min="7279" max="7280" width="10.42578125" style="1" customWidth="1"/>
    <col min="7281" max="7281" width="8.85546875" style="1" customWidth="1"/>
    <col min="7282" max="7283" width="9.140625" style="1" customWidth="1"/>
    <col min="7284" max="7284" width="8.42578125" style="1" customWidth="1"/>
    <col min="7285" max="7286" width="9.85546875" style="1" customWidth="1"/>
    <col min="7287" max="7287" width="8.28515625" style="1" customWidth="1"/>
    <col min="7288" max="7289" width="9.28515625" style="1" customWidth="1"/>
    <col min="7290" max="7290" width="8.5703125" style="1" customWidth="1"/>
    <col min="7291" max="7292" width="13.5703125" style="1" customWidth="1"/>
    <col min="7293" max="7293" width="8.85546875" style="1" customWidth="1"/>
    <col min="7294" max="7294" width="7.85546875" style="1" customWidth="1"/>
    <col min="7295" max="7296" width="12.28515625" style="1" customWidth="1"/>
    <col min="7297" max="7297" width="11.28515625" style="1" customWidth="1"/>
    <col min="7298" max="7299" width="8.28515625" style="1"/>
    <col min="7300" max="7300" width="11.5703125" style="1" customWidth="1"/>
    <col min="7301" max="7418" width="8.28515625" style="1"/>
    <col min="7419" max="7419" width="5" style="1" customWidth="1"/>
    <col min="7420" max="7420" width="16" style="1" customWidth="1"/>
    <col min="7421" max="7422" width="10.5703125" style="1" customWidth="1"/>
    <col min="7423" max="7423" width="12.5703125" style="1" customWidth="1"/>
    <col min="7424" max="7424" width="10.28515625" style="1" customWidth="1"/>
    <col min="7425" max="7425" width="12.85546875" style="1" customWidth="1"/>
    <col min="7426" max="7426" width="13.42578125" style="1" customWidth="1"/>
    <col min="7427" max="7427" width="10.85546875" style="1" customWidth="1"/>
    <col min="7428" max="7428" width="13.5703125" style="1" customWidth="1"/>
    <col min="7429" max="7429" width="13.7109375" style="1" customWidth="1"/>
    <col min="7430" max="7430" width="12.85546875" style="1" customWidth="1"/>
    <col min="7431" max="7431" width="14.7109375" style="1" customWidth="1"/>
    <col min="7432" max="7432" width="10.85546875" style="1" customWidth="1"/>
    <col min="7433" max="7434" width="14.7109375" style="1" customWidth="1"/>
    <col min="7435" max="7436" width="14.85546875" style="1" customWidth="1"/>
    <col min="7437" max="7437" width="10.140625" style="1" customWidth="1"/>
    <col min="7438" max="7439" width="14.28515625" style="1" customWidth="1"/>
    <col min="7440" max="7441" width="13.42578125" style="1" customWidth="1"/>
    <col min="7442" max="7442" width="13.5703125" style="1" customWidth="1"/>
    <col min="7443" max="7444" width="13.85546875" style="1" customWidth="1"/>
    <col min="7445" max="7446" width="11.7109375" style="1" customWidth="1"/>
    <col min="7447" max="7447" width="13.140625" style="1" customWidth="1"/>
    <col min="7448" max="7449" width="13.28515625" style="1" customWidth="1"/>
    <col min="7450" max="7452" width="12.42578125" style="1" customWidth="1"/>
    <col min="7453" max="7454" width="13.28515625" style="1" customWidth="1"/>
    <col min="7455" max="7455" width="11.140625" style="1" customWidth="1"/>
    <col min="7456" max="7456" width="13" style="1" customWidth="1"/>
    <col min="7457" max="7457" width="12.28515625" style="1" customWidth="1"/>
    <col min="7458" max="7459" width="11.85546875" style="1" customWidth="1"/>
    <col min="7460" max="7460" width="8.85546875" style="1" customWidth="1"/>
    <col min="7461" max="7461" width="12.28515625" style="1" customWidth="1"/>
    <col min="7462" max="7462" width="11" style="1" customWidth="1"/>
    <col min="7463" max="7464" width="9.42578125" style="1" customWidth="1"/>
    <col min="7465" max="7465" width="8.28515625" style="1" customWidth="1"/>
    <col min="7466" max="7467" width="10.28515625" style="1" customWidth="1"/>
    <col min="7468" max="7468" width="9" style="1" customWidth="1"/>
    <col min="7469" max="7469" width="16.140625" style="1" customWidth="1"/>
    <col min="7470" max="7470" width="13.85546875" style="1" customWidth="1"/>
    <col min="7471" max="7471" width="11.28515625" style="1" customWidth="1"/>
    <col min="7472" max="7474" width="9.42578125" style="1" customWidth="1"/>
    <col min="7475" max="7476" width="11.28515625" style="1" customWidth="1"/>
    <col min="7477" max="7477" width="9.85546875" style="1" customWidth="1"/>
    <col min="7478" max="7479" width="9.140625" style="1" customWidth="1"/>
    <col min="7480" max="7480" width="8.28515625" style="1" customWidth="1"/>
    <col min="7481" max="7482" width="9.28515625" style="1" customWidth="1"/>
    <col min="7483" max="7483" width="7.42578125" style="1" customWidth="1"/>
    <col min="7484" max="7490" width="12.28515625" style="1" customWidth="1"/>
    <col min="7491" max="7491" width="10.42578125" style="1" customWidth="1"/>
    <col min="7492" max="7493" width="9.5703125" style="1" customWidth="1"/>
    <col min="7494" max="7494" width="9.140625" style="1" customWidth="1"/>
    <col min="7495" max="7496" width="9.42578125" style="1" customWidth="1"/>
    <col min="7497" max="7497" width="10.140625" style="1" customWidth="1"/>
    <col min="7498" max="7499" width="13" style="1" customWidth="1"/>
    <col min="7500" max="7502" width="9.28515625" style="1" customWidth="1"/>
    <col min="7503" max="7503" width="9" style="1" customWidth="1"/>
    <col min="7504" max="7505" width="11.28515625" style="1" customWidth="1"/>
    <col min="7506" max="7506" width="9.85546875" style="1" customWidth="1"/>
    <col min="7507" max="7508" width="10.7109375" style="1" customWidth="1"/>
    <col min="7509" max="7509" width="9.5703125" style="1" customWidth="1"/>
    <col min="7510" max="7511" width="13.42578125" style="1" customWidth="1"/>
    <col min="7512" max="7512" width="9.42578125" style="1" customWidth="1"/>
    <col min="7513" max="7514" width="12.5703125" style="1" customWidth="1"/>
    <col min="7515" max="7515" width="8.7109375" style="1" customWidth="1"/>
    <col min="7516" max="7517" width="11.28515625" style="1" customWidth="1"/>
    <col min="7518" max="7520" width="9.140625" style="1" customWidth="1"/>
    <col min="7521" max="7521" width="8.28515625" style="1" customWidth="1"/>
    <col min="7522" max="7523" width="9.140625" style="1" customWidth="1"/>
    <col min="7524" max="7524" width="7.7109375" style="1" customWidth="1"/>
    <col min="7525" max="7526" width="11.28515625" style="1" customWidth="1"/>
    <col min="7527" max="7527" width="10.5703125" style="1" customWidth="1"/>
    <col min="7528" max="7528" width="11.28515625" style="1" customWidth="1"/>
    <col min="7529" max="7530" width="15" style="1" customWidth="1"/>
    <col min="7531" max="7531" width="11.7109375" style="1" customWidth="1"/>
    <col min="7532" max="7533" width="9.5703125" style="1" customWidth="1"/>
    <col min="7534" max="7534" width="8.5703125" style="1" customWidth="1"/>
    <col min="7535" max="7536" width="10.42578125" style="1" customWidth="1"/>
    <col min="7537" max="7537" width="8.85546875" style="1" customWidth="1"/>
    <col min="7538" max="7539" width="9.140625" style="1" customWidth="1"/>
    <col min="7540" max="7540" width="8.42578125" style="1" customWidth="1"/>
    <col min="7541" max="7542" width="9.85546875" style="1" customWidth="1"/>
    <col min="7543" max="7543" width="8.28515625" style="1" customWidth="1"/>
    <col min="7544" max="7545" width="9.28515625" style="1" customWidth="1"/>
    <col min="7546" max="7546" width="8.5703125" style="1" customWidth="1"/>
    <col min="7547" max="7548" width="13.5703125" style="1" customWidth="1"/>
    <col min="7549" max="7549" width="8.85546875" style="1" customWidth="1"/>
    <col min="7550" max="7550" width="7.85546875" style="1" customWidth="1"/>
    <col min="7551" max="7552" width="12.28515625" style="1" customWidth="1"/>
    <col min="7553" max="7553" width="11.28515625" style="1" customWidth="1"/>
    <col min="7554" max="7555" width="8.28515625" style="1"/>
    <col min="7556" max="7556" width="11.5703125" style="1" customWidth="1"/>
    <col min="7557" max="7674" width="8.28515625" style="1"/>
    <col min="7675" max="7675" width="5" style="1" customWidth="1"/>
    <col min="7676" max="7676" width="16" style="1" customWidth="1"/>
    <col min="7677" max="7678" width="10.5703125" style="1" customWidth="1"/>
    <col min="7679" max="7679" width="12.5703125" style="1" customWidth="1"/>
    <col min="7680" max="7680" width="10.28515625" style="1" customWidth="1"/>
    <col min="7681" max="7681" width="12.85546875" style="1" customWidth="1"/>
    <col min="7682" max="7682" width="13.42578125" style="1" customWidth="1"/>
    <col min="7683" max="7683" width="10.85546875" style="1" customWidth="1"/>
    <col min="7684" max="7684" width="13.5703125" style="1" customWidth="1"/>
    <col min="7685" max="7685" width="13.7109375" style="1" customWidth="1"/>
    <col min="7686" max="7686" width="12.85546875" style="1" customWidth="1"/>
    <col min="7687" max="7687" width="14.7109375" style="1" customWidth="1"/>
    <col min="7688" max="7688" width="10.85546875" style="1" customWidth="1"/>
    <col min="7689" max="7690" width="14.7109375" style="1" customWidth="1"/>
    <col min="7691" max="7692" width="14.85546875" style="1" customWidth="1"/>
    <col min="7693" max="7693" width="10.140625" style="1" customWidth="1"/>
    <col min="7694" max="7695" width="14.28515625" style="1" customWidth="1"/>
    <col min="7696" max="7697" width="13.42578125" style="1" customWidth="1"/>
    <col min="7698" max="7698" width="13.5703125" style="1" customWidth="1"/>
    <col min="7699" max="7700" width="13.85546875" style="1" customWidth="1"/>
    <col min="7701" max="7702" width="11.7109375" style="1" customWidth="1"/>
    <col min="7703" max="7703" width="13.140625" style="1" customWidth="1"/>
    <col min="7704" max="7705" width="13.28515625" style="1" customWidth="1"/>
    <col min="7706" max="7708" width="12.42578125" style="1" customWidth="1"/>
    <col min="7709" max="7710" width="13.28515625" style="1" customWidth="1"/>
    <col min="7711" max="7711" width="11.140625" style="1" customWidth="1"/>
    <col min="7712" max="7712" width="13" style="1" customWidth="1"/>
    <col min="7713" max="7713" width="12.28515625" style="1" customWidth="1"/>
    <col min="7714" max="7715" width="11.85546875" style="1" customWidth="1"/>
    <col min="7716" max="7716" width="8.85546875" style="1" customWidth="1"/>
    <col min="7717" max="7717" width="12.28515625" style="1" customWidth="1"/>
    <col min="7718" max="7718" width="11" style="1" customWidth="1"/>
    <col min="7719" max="7720" width="9.42578125" style="1" customWidth="1"/>
    <col min="7721" max="7721" width="8.28515625" style="1" customWidth="1"/>
    <col min="7722" max="7723" width="10.28515625" style="1" customWidth="1"/>
    <col min="7724" max="7724" width="9" style="1" customWidth="1"/>
    <col min="7725" max="7725" width="16.140625" style="1" customWidth="1"/>
    <col min="7726" max="7726" width="13.85546875" style="1" customWidth="1"/>
    <col min="7727" max="7727" width="11.28515625" style="1" customWidth="1"/>
    <col min="7728" max="7730" width="9.42578125" style="1" customWidth="1"/>
    <col min="7731" max="7732" width="11.28515625" style="1" customWidth="1"/>
    <col min="7733" max="7733" width="9.85546875" style="1" customWidth="1"/>
    <col min="7734" max="7735" width="9.140625" style="1" customWidth="1"/>
    <col min="7736" max="7736" width="8.28515625" style="1" customWidth="1"/>
    <col min="7737" max="7738" width="9.28515625" style="1" customWidth="1"/>
    <col min="7739" max="7739" width="7.42578125" style="1" customWidth="1"/>
    <col min="7740" max="7746" width="12.28515625" style="1" customWidth="1"/>
    <col min="7747" max="7747" width="10.42578125" style="1" customWidth="1"/>
    <col min="7748" max="7749" width="9.5703125" style="1" customWidth="1"/>
    <col min="7750" max="7750" width="9.140625" style="1" customWidth="1"/>
    <col min="7751" max="7752" width="9.42578125" style="1" customWidth="1"/>
    <col min="7753" max="7753" width="10.140625" style="1" customWidth="1"/>
    <col min="7754" max="7755" width="13" style="1" customWidth="1"/>
    <col min="7756" max="7758" width="9.28515625" style="1" customWidth="1"/>
    <col min="7759" max="7759" width="9" style="1" customWidth="1"/>
    <col min="7760" max="7761" width="11.28515625" style="1" customWidth="1"/>
    <col min="7762" max="7762" width="9.85546875" style="1" customWidth="1"/>
    <col min="7763" max="7764" width="10.7109375" style="1" customWidth="1"/>
    <col min="7765" max="7765" width="9.5703125" style="1" customWidth="1"/>
    <col min="7766" max="7767" width="13.42578125" style="1" customWidth="1"/>
    <col min="7768" max="7768" width="9.42578125" style="1" customWidth="1"/>
    <col min="7769" max="7770" width="12.5703125" style="1" customWidth="1"/>
    <col min="7771" max="7771" width="8.7109375" style="1" customWidth="1"/>
    <col min="7772" max="7773" width="11.28515625" style="1" customWidth="1"/>
    <col min="7774" max="7776" width="9.140625" style="1" customWidth="1"/>
    <col min="7777" max="7777" width="8.28515625" style="1" customWidth="1"/>
    <col min="7778" max="7779" width="9.140625" style="1" customWidth="1"/>
    <col min="7780" max="7780" width="7.7109375" style="1" customWidth="1"/>
    <col min="7781" max="7782" width="11.28515625" style="1" customWidth="1"/>
    <col min="7783" max="7783" width="10.5703125" style="1" customWidth="1"/>
    <col min="7784" max="7784" width="11.28515625" style="1" customWidth="1"/>
    <col min="7785" max="7786" width="15" style="1" customWidth="1"/>
    <col min="7787" max="7787" width="11.7109375" style="1" customWidth="1"/>
    <col min="7788" max="7789" width="9.5703125" style="1" customWidth="1"/>
    <col min="7790" max="7790" width="8.5703125" style="1" customWidth="1"/>
    <col min="7791" max="7792" width="10.42578125" style="1" customWidth="1"/>
    <col min="7793" max="7793" width="8.85546875" style="1" customWidth="1"/>
    <col min="7794" max="7795" width="9.140625" style="1" customWidth="1"/>
    <col min="7796" max="7796" width="8.42578125" style="1" customWidth="1"/>
    <col min="7797" max="7798" width="9.85546875" style="1" customWidth="1"/>
    <col min="7799" max="7799" width="8.28515625" style="1" customWidth="1"/>
    <col min="7800" max="7801" width="9.28515625" style="1" customWidth="1"/>
    <col min="7802" max="7802" width="8.5703125" style="1" customWidth="1"/>
    <col min="7803" max="7804" width="13.5703125" style="1" customWidth="1"/>
    <col min="7805" max="7805" width="8.85546875" style="1" customWidth="1"/>
    <col min="7806" max="7806" width="7.85546875" style="1" customWidth="1"/>
    <col min="7807" max="7808" width="12.28515625" style="1" customWidth="1"/>
    <col min="7809" max="7809" width="11.28515625" style="1" customWidth="1"/>
    <col min="7810" max="7811" width="8.28515625" style="1"/>
    <col min="7812" max="7812" width="11.5703125" style="1" customWidth="1"/>
    <col min="7813" max="7930" width="8.28515625" style="1"/>
    <col min="7931" max="7931" width="5" style="1" customWidth="1"/>
    <col min="7932" max="7932" width="16" style="1" customWidth="1"/>
    <col min="7933" max="7934" width="10.5703125" style="1" customWidth="1"/>
    <col min="7935" max="7935" width="12.5703125" style="1" customWidth="1"/>
    <col min="7936" max="7936" width="10.28515625" style="1" customWidth="1"/>
    <col min="7937" max="7937" width="12.85546875" style="1" customWidth="1"/>
    <col min="7938" max="7938" width="13.42578125" style="1" customWidth="1"/>
    <col min="7939" max="7939" width="10.85546875" style="1" customWidth="1"/>
    <col min="7940" max="7940" width="13.5703125" style="1" customWidth="1"/>
    <col min="7941" max="7941" width="13.7109375" style="1" customWidth="1"/>
    <col min="7942" max="7942" width="12.85546875" style="1" customWidth="1"/>
    <col min="7943" max="7943" width="14.7109375" style="1" customWidth="1"/>
    <col min="7944" max="7944" width="10.85546875" style="1" customWidth="1"/>
    <col min="7945" max="7946" width="14.7109375" style="1" customWidth="1"/>
    <col min="7947" max="7948" width="14.85546875" style="1" customWidth="1"/>
    <col min="7949" max="7949" width="10.140625" style="1" customWidth="1"/>
    <col min="7950" max="7951" width="14.28515625" style="1" customWidth="1"/>
    <col min="7952" max="7953" width="13.42578125" style="1" customWidth="1"/>
    <col min="7954" max="7954" width="13.5703125" style="1" customWidth="1"/>
    <col min="7955" max="7956" width="13.85546875" style="1" customWidth="1"/>
    <col min="7957" max="7958" width="11.7109375" style="1" customWidth="1"/>
    <col min="7959" max="7959" width="13.140625" style="1" customWidth="1"/>
    <col min="7960" max="7961" width="13.28515625" style="1" customWidth="1"/>
    <col min="7962" max="7964" width="12.42578125" style="1" customWidth="1"/>
    <col min="7965" max="7966" width="13.28515625" style="1" customWidth="1"/>
    <col min="7967" max="7967" width="11.140625" style="1" customWidth="1"/>
    <col min="7968" max="7968" width="13" style="1" customWidth="1"/>
    <col min="7969" max="7969" width="12.28515625" style="1" customWidth="1"/>
    <col min="7970" max="7971" width="11.85546875" style="1" customWidth="1"/>
    <col min="7972" max="7972" width="8.85546875" style="1" customWidth="1"/>
    <col min="7973" max="7973" width="12.28515625" style="1" customWidth="1"/>
    <col min="7974" max="7974" width="11" style="1" customWidth="1"/>
    <col min="7975" max="7976" width="9.42578125" style="1" customWidth="1"/>
    <col min="7977" max="7977" width="8.28515625" style="1" customWidth="1"/>
    <col min="7978" max="7979" width="10.28515625" style="1" customWidth="1"/>
    <col min="7980" max="7980" width="9" style="1" customWidth="1"/>
    <col min="7981" max="7981" width="16.140625" style="1" customWidth="1"/>
    <col min="7982" max="7982" width="13.85546875" style="1" customWidth="1"/>
    <col min="7983" max="7983" width="11.28515625" style="1" customWidth="1"/>
    <col min="7984" max="7986" width="9.42578125" style="1" customWidth="1"/>
    <col min="7987" max="7988" width="11.28515625" style="1" customWidth="1"/>
    <col min="7989" max="7989" width="9.85546875" style="1" customWidth="1"/>
    <col min="7990" max="7991" width="9.140625" style="1" customWidth="1"/>
    <col min="7992" max="7992" width="8.28515625" style="1" customWidth="1"/>
    <col min="7993" max="7994" width="9.28515625" style="1" customWidth="1"/>
    <col min="7995" max="7995" width="7.42578125" style="1" customWidth="1"/>
    <col min="7996" max="8002" width="12.28515625" style="1" customWidth="1"/>
    <col min="8003" max="8003" width="10.42578125" style="1" customWidth="1"/>
    <col min="8004" max="8005" width="9.5703125" style="1" customWidth="1"/>
    <col min="8006" max="8006" width="9.140625" style="1" customWidth="1"/>
    <col min="8007" max="8008" width="9.42578125" style="1" customWidth="1"/>
    <col min="8009" max="8009" width="10.140625" style="1" customWidth="1"/>
    <col min="8010" max="8011" width="13" style="1" customWidth="1"/>
    <col min="8012" max="8014" width="9.28515625" style="1" customWidth="1"/>
    <col min="8015" max="8015" width="9" style="1" customWidth="1"/>
    <col min="8016" max="8017" width="11.28515625" style="1" customWidth="1"/>
    <col min="8018" max="8018" width="9.85546875" style="1" customWidth="1"/>
    <col min="8019" max="8020" width="10.7109375" style="1" customWidth="1"/>
    <col min="8021" max="8021" width="9.5703125" style="1" customWidth="1"/>
    <col min="8022" max="8023" width="13.42578125" style="1" customWidth="1"/>
    <col min="8024" max="8024" width="9.42578125" style="1" customWidth="1"/>
    <col min="8025" max="8026" width="12.5703125" style="1" customWidth="1"/>
    <col min="8027" max="8027" width="8.7109375" style="1" customWidth="1"/>
    <col min="8028" max="8029" width="11.28515625" style="1" customWidth="1"/>
    <col min="8030" max="8032" width="9.140625" style="1" customWidth="1"/>
    <col min="8033" max="8033" width="8.28515625" style="1" customWidth="1"/>
    <col min="8034" max="8035" width="9.140625" style="1" customWidth="1"/>
    <col min="8036" max="8036" width="7.7109375" style="1" customWidth="1"/>
    <col min="8037" max="8038" width="11.28515625" style="1" customWidth="1"/>
    <col min="8039" max="8039" width="10.5703125" style="1" customWidth="1"/>
    <col min="8040" max="8040" width="11.28515625" style="1" customWidth="1"/>
    <col min="8041" max="8042" width="15" style="1" customWidth="1"/>
    <col min="8043" max="8043" width="11.7109375" style="1" customWidth="1"/>
    <col min="8044" max="8045" width="9.5703125" style="1" customWidth="1"/>
    <col min="8046" max="8046" width="8.5703125" style="1" customWidth="1"/>
    <col min="8047" max="8048" width="10.42578125" style="1" customWidth="1"/>
    <col min="8049" max="8049" width="8.85546875" style="1" customWidth="1"/>
    <col min="8050" max="8051" width="9.140625" style="1" customWidth="1"/>
    <col min="8052" max="8052" width="8.42578125" style="1" customWidth="1"/>
    <col min="8053" max="8054" width="9.85546875" style="1" customWidth="1"/>
    <col min="8055" max="8055" width="8.28515625" style="1" customWidth="1"/>
    <col min="8056" max="8057" width="9.28515625" style="1" customWidth="1"/>
    <col min="8058" max="8058" width="8.5703125" style="1" customWidth="1"/>
    <col min="8059" max="8060" width="13.5703125" style="1" customWidth="1"/>
    <col min="8061" max="8061" width="8.85546875" style="1" customWidth="1"/>
    <col min="8062" max="8062" width="7.85546875" style="1" customWidth="1"/>
    <col min="8063" max="8064" width="12.28515625" style="1" customWidth="1"/>
    <col min="8065" max="8065" width="11.28515625" style="1" customWidth="1"/>
    <col min="8066" max="8067" width="8.28515625" style="1"/>
    <col min="8068" max="8068" width="11.5703125" style="1" customWidth="1"/>
    <col min="8069" max="8186" width="8.28515625" style="1"/>
    <col min="8187" max="8187" width="5" style="1" customWidth="1"/>
    <col min="8188" max="8188" width="16" style="1" customWidth="1"/>
    <col min="8189" max="8190" width="10.5703125" style="1" customWidth="1"/>
    <col min="8191" max="8191" width="12.5703125" style="1" customWidth="1"/>
    <col min="8192" max="8192" width="10.28515625" style="1" customWidth="1"/>
    <col min="8193" max="8193" width="12.85546875" style="1" customWidth="1"/>
    <col min="8194" max="8194" width="13.42578125" style="1" customWidth="1"/>
    <col min="8195" max="8195" width="10.85546875" style="1" customWidth="1"/>
    <col min="8196" max="8196" width="13.5703125" style="1" customWidth="1"/>
    <col min="8197" max="8197" width="13.7109375" style="1" customWidth="1"/>
    <col min="8198" max="8198" width="12.85546875" style="1" customWidth="1"/>
    <col min="8199" max="8199" width="14.7109375" style="1" customWidth="1"/>
    <col min="8200" max="8200" width="10.85546875" style="1" customWidth="1"/>
    <col min="8201" max="8202" width="14.7109375" style="1" customWidth="1"/>
    <col min="8203" max="8204" width="14.85546875" style="1" customWidth="1"/>
    <col min="8205" max="8205" width="10.140625" style="1" customWidth="1"/>
    <col min="8206" max="8207" width="14.28515625" style="1" customWidth="1"/>
    <col min="8208" max="8209" width="13.42578125" style="1" customWidth="1"/>
    <col min="8210" max="8210" width="13.5703125" style="1" customWidth="1"/>
    <col min="8211" max="8212" width="13.85546875" style="1" customWidth="1"/>
    <col min="8213" max="8214" width="11.7109375" style="1" customWidth="1"/>
    <col min="8215" max="8215" width="13.140625" style="1" customWidth="1"/>
    <col min="8216" max="8217" width="13.28515625" style="1" customWidth="1"/>
    <col min="8218" max="8220" width="12.42578125" style="1" customWidth="1"/>
    <col min="8221" max="8222" width="13.28515625" style="1" customWidth="1"/>
    <col min="8223" max="8223" width="11.140625" style="1" customWidth="1"/>
    <col min="8224" max="8224" width="13" style="1" customWidth="1"/>
    <col min="8225" max="8225" width="12.28515625" style="1" customWidth="1"/>
    <col min="8226" max="8227" width="11.85546875" style="1" customWidth="1"/>
    <col min="8228" max="8228" width="8.85546875" style="1" customWidth="1"/>
    <col min="8229" max="8229" width="12.28515625" style="1" customWidth="1"/>
    <col min="8230" max="8230" width="11" style="1" customWidth="1"/>
    <col min="8231" max="8232" width="9.42578125" style="1" customWidth="1"/>
    <col min="8233" max="8233" width="8.28515625" style="1" customWidth="1"/>
    <col min="8234" max="8235" width="10.28515625" style="1" customWidth="1"/>
    <col min="8236" max="8236" width="9" style="1" customWidth="1"/>
    <col min="8237" max="8237" width="16.140625" style="1" customWidth="1"/>
    <col min="8238" max="8238" width="13.85546875" style="1" customWidth="1"/>
    <col min="8239" max="8239" width="11.28515625" style="1" customWidth="1"/>
    <col min="8240" max="8242" width="9.42578125" style="1" customWidth="1"/>
    <col min="8243" max="8244" width="11.28515625" style="1" customWidth="1"/>
    <col min="8245" max="8245" width="9.85546875" style="1" customWidth="1"/>
    <col min="8246" max="8247" width="9.140625" style="1" customWidth="1"/>
    <col min="8248" max="8248" width="8.28515625" style="1" customWidth="1"/>
    <col min="8249" max="8250" width="9.28515625" style="1" customWidth="1"/>
    <col min="8251" max="8251" width="7.42578125" style="1" customWidth="1"/>
    <col min="8252" max="8258" width="12.28515625" style="1" customWidth="1"/>
    <col min="8259" max="8259" width="10.42578125" style="1" customWidth="1"/>
    <col min="8260" max="8261" width="9.5703125" style="1" customWidth="1"/>
    <col min="8262" max="8262" width="9.140625" style="1" customWidth="1"/>
    <col min="8263" max="8264" width="9.42578125" style="1" customWidth="1"/>
    <col min="8265" max="8265" width="10.140625" style="1" customWidth="1"/>
    <col min="8266" max="8267" width="13" style="1" customWidth="1"/>
    <col min="8268" max="8270" width="9.28515625" style="1" customWidth="1"/>
    <col min="8271" max="8271" width="9" style="1" customWidth="1"/>
    <col min="8272" max="8273" width="11.28515625" style="1" customWidth="1"/>
    <col min="8274" max="8274" width="9.85546875" style="1" customWidth="1"/>
    <col min="8275" max="8276" width="10.7109375" style="1" customWidth="1"/>
    <col min="8277" max="8277" width="9.5703125" style="1" customWidth="1"/>
    <col min="8278" max="8279" width="13.42578125" style="1" customWidth="1"/>
    <col min="8280" max="8280" width="9.42578125" style="1" customWidth="1"/>
    <col min="8281" max="8282" width="12.5703125" style="1" customWidth="1"/>
    <col min="8283" max="8283" width="8.7109375" style="1" customWidth="1"/>
    <col min="8284" max="8285" width="11.28515625" style="1" customWidth="1"/>
    <col min="8286" max="8288" width="9.140625" style="1" customWidth="1"/>
    <col min="8289" max="8289" width="8.28515625" style="1" customWidth="1"/>
    <col min="8290" max="8291" width="9.140625" style="1" customWidth="1"/>
    <col min="8292" max="8292" width="7.7109375" style="1" customWidth="1"/>
    <col min="8293" max="8294" width="11.28515625" style="1" customWidth="1"/>
    <col min="8295" max="8295" width="10.5703125" style="1" customWidth="1"/>
    <col min="8296" max="8296" width="11.28515625" style="1" customWidth="1"/>
    <col min="8297" max="8298" width="15" style="1" customWidth="1"/>
    <col min="8299" max="8299" width="11.7109375" style="1" customWidth="1"/>
    <col min="8300" max="8301" width="9.5703125" style="1" customWidth="1"/>
    <col min="8302" max="8302" width="8.5703125" style="1" customWidth="1"/>
    <col min="8303" max="8304" width="10.42578125" style="1" customWidth="1"/>
    <col min="8305" max="8305" width="8.85546875" style="1" customWidth="1"/>
    <col min="8306" max="8307" width="9.140625" style="1" customWidth="1"/>
    <col min="8308" max="8308" width="8.42578125" style="1" customWidth="1"/>
    <col min="8309" max="8310" width="9.85546875" style="1" customWidth="1"/>
    <col min="8311" max="8311" width="8.28515625" style="1" customWidth="1"/>
    <col min="8312" max="8313" width="9.28515625" style="1" customWidth="1"/>
    <col min="8314" max="8314" width="8.5703125" style="1" customWidth="1"/>
    <col min="8315" max="8316" width="13.5703125" style="1" customWidth="1"/>
    <col min="8317" max="8317" width="8.85546875" style="1" customWidth="1"/>
    <col min="8318" max="8318" width="7.85546875" style="1" customWidth="1"/>
    <col min="8319" max="8320" width="12.28515625" style="1" customWidth="1"/>
    <col min="8321" max="8321" width="11.28515625" style="1" customWidth="1"/>
    <col min="8322" max="8323" width="8.28515625" style="1"/>
    <col min="8324" max="8324" width="11.5703125" style="1" customWidth="1"/>
    <col min="8325" max="8442" width="8.28515625" style="1"/>
    <col min="8443" max="8443" width="5" style="1" customWidth="1"/>
    <col min="8444" max="8444" width="16" style="1" customWidth="1"/>
    <col min="8445" max="8446" width="10.5703125" style="1" customWidth="1"/>
    <col min="8447" max="8447" width="12.5703125" style="1" customWidth="1"/>
    <col min="8448" max="8448" width="10.28515625" style="1" customWidth="1"/>
    <col min="8449" max="8449" width="12.85546875" style="1" customWidth="1"/>
    <col min="8450" max="8450" width="13.42578125" style="1" customWidth="1"/>
    <col min="8451" max="8451" width="10.85546875" style="1" customWidth="1"/>
    <col min="8452" max="8452" width="13.5703125" style="1" customWidth="1"/>
    <col min="8453" max="8453" width="13.7109375" style="1" customWidth="1"/>
    <col min="8454" max="8454" width="12.85546875" style="1" customWidth="1"/>
    <col min="8455" max="8455" width="14.7109375" style="1" customWidth="1"/>
    <col min="8456" max="8456" width="10.85546875" style="1" customWidth="1"/>
    <col min="8457" max="8458" width="14.7109375" style="1" customWidth="1"/>
    <col min="8459" max="8460" width="14.85546875" style="1" customWidth="1"/>
    <col min="8461" max="8461" width="10.140625" style="1" customWidth="1"/>
    <col min="8462" max="8463" width="14.28515625" style="1" customWidth="1"/>
    <col min="8464" max="8465" width="13.42578125" style="1" customWidth="1"/>
    <col min="8466" max="8466" width="13.5703125" style="1" customWidth="1"/>
    <col min="8467" max="8468" width="13.85546875" style="1" customWidth="1"/>
    <col min="8469" max="8470" width="11.7109375" style="1" customWidth="1"/>
    <col min="8471" max="8471" width="13.140625" style="1" customWidth="1"/>
    <col min="8472" max="8473" width="13.28515625" style="1" customWidth="1"/>
    <col min="8474" max="8476" width="12.42578125" style="1" customWidth="1"/>
    <col min="8477" max="8478" width="13.28515625" style="1" customWidth="1"/>
    <col min="8479" max="8479" width="11.140625" style="1" customWidth="1"/>
    <col min="8480" max="8480" width="13" style="1" customWidth="1"/>
    <col min="8481" max="8481" width="12.28515625" style="1" customWidth="1"/>
    <col min="8482" max="8483" width="11.85546875" style="1" customWidth="1"/>
    <col min="8484" max="8484" width="8.85546875" style="1" customWidth="1"/>
    <col min="8485" max="8485" width="12.28515625" style="1" customWidth="1"/>
    <col min="8486" max="8486" width="11" style="1" customWidth="1"/>
    <col min="8487" max="8488" width="9.42578125" style="1" customWidth="1"/>
    <col min="8489" max="8489" width="8.28515625" style="1" customWidth="1"/>
    <col min="8490" max="8491" width="10.28515625" style="1" customWidth="1"/>
    <col min="8492" max="8492" width="9" style="1" customWidth="1"/>
    <col min="8493" max="8493" width="16.140625" style="1" customWidth="1"/>
    <col min="8494" max="8494" width="13.85546875" style="1" customWidth="1"/>
    <col min="8495" max="8495" width="11.28515625" style="1" customWidth="1"/>
    <col min="8496" max="8498" width="9.42578125" style="1" customWidth="1"/>
    <col min="8499" max="8500" width="11.28515625" style="1" customWidth="1"/>
    <col min="8501" max="8501" width="9.85546875" style="1" customWidth="1"/>
    <col min="8502" max="8503" width="9.140625" style="1" customWidth="1"/>
    <col min="8504" max="8504" width="8.28515625" style="1" customWidth="1"/>
    <col min="8505" max="8506" width="9.28515625" style="1" customWidth="1"/>
    <col min="8507" max="8507" width="7.42578125" style="1" customWidth="1"/>
    <col min="8508" max="8514" width="12.28515625" style="1" customWidth="1"/>
    <col min="8515" max="8515" width="10.42578125" style="1" customWidth="1"/>
    <col min="8516" max="8517" width="9.5703125" style="1" customWidth="1"/>
    <col min="8518" max="8518" width="9.140625" style="1" customWidth="1"/>
    <col min="8519" max="8520" width="9.42578125" style="1" customWidth="1"/>
    <col min="8521" max="8521" width="10.140625" style="1" customWidth="1"/>
    <col min="8522" max="8523" width="13" style="1" customWidth="1"/>
    <col min="8524" max="8526" width="9.28515625" style="1" customWidth="1"/>
    <col min="8527" max="8527" width="9" style="1" customWidth="1"/>
    <col min="8528" max="8529" width="11.28515625" style="1" customWidth="1"/>
    <col min="8530" max="8530" width="9.85546875" style="1" customWidth="1"/>
    <col min="8531" max="8532" width="10.7109375" style="1" customWidth="1"/>
    <col min="8533" max="8533" width="9.5703125" style="1" customWidth="1"/>
    <col min="8534" max="8535" width="13.42578125" style="1" customWidth="1"/>
    <col min="8536" max="8536" width="9.42578125" style="1" customWidth="1"/>
    <col min="8537" max="8538" width="12.5703125" style="1" customWidth="1"/>
    <col min="8539" max="8539" width="8.7109375" style="1" customWidth="1"/>
    <col min="8540" max="8541" width="11.28515625" style="1" customWidth="1"/>
    <col min="8542" max="8544" width="9.140625" style="1" customWidth="1"/>
    <col min="8545" max="8545" width="8.28515625" style="1" customWidth="1"/>
    <col min="8546" max="8547" width="9.140625" style="1" customWidth="1"/>
    <col min="8548" max="8548" width="7.7109375" style="1" customWidth="1"/>
    <col min="8549" max="8550" width="11.28515625" style="1" customWidth="1"/>
    <col min="8551" max="8551" width="10.5703125" style="1" customWidth="1"/>
    <col min="8552" max="8552" width="11.28515625" style="1" customWidth="1"/>
    <col min="8553" max="8554" width="15" style="1" customWidth="1"/>
    <col min="8555" max="8555" width="11.7109375" style="1" customWidth="1"/>
    <col min="8556" max="8557" width="9.5703125" style="1" customWidth="1"/>
    <col min="8558" max="8558" width="8.5703125" style="1" customWidth="1"/>
    <col min="8559" max="8560" width="10.42578125" style="1" customWidth="1"/>
    <col min="8561" max="8561" width="8.85546875" style="1" customWidth="1"/>
    <col min="8562" max="8563" width="9.140625" style="1" customWidth="1"/>
    <col min="8564" max="8564" width="8.42578125" style="1" customWidth="1"/>
    <col min="8565" max="8566" width="9.85546875" style="1" customWidth="1"/>
    <col min="8567" max="8567" width="8.28515625" style="1" customWidth="1"/>
    <col min="8568" max="8569" width="9.28515625" style="1" customWidth="1"/>
    <col min="8570" max="8570" width="8.5703125" style="1" customWidth="1"/>
    <col min="8571" max="8572" width="13.5703125" style="1" customWidth="1"/>
    <col min="8573" max="8573" width="8.85546875" style="1" customWidth="1"/>
    <col min="8574" max="8574" width="7.85546875" style="1" customWidth="1"/>
    <col min="8575" max="8576" width="12.28515625" style="1" customWidth="1"/>
    <col min="8577" max="8577" width="11.28515625" style="1" customWidth="1"/>
    <col min="8578" max="8579" width="8.28515625" style="1"/>
    <col min="8580" max="8580" width="11.5703125" style="1" customWidth="1"/>
    <col min="8581" max="8698" width="8.28515625" style="1"/>
    <col min="8699" max="8699" width="5" style="1" customWidth="1"/>
    <col min="8700" max="8700" width="16" style="1" customWidth="1"/>
    <col min="8701" max="8702" width="10.5703125" style="1" customWidth="1"/>
    <col min="8703" max="8703" width="12.5703125" style="1" customWidth="1"/>
    <col min="8704" max="8704" width="10.28515625" style="1" customWidth="1"/>
    <col min="8705" max="8705" width="12.85546875" style="1" customWidth="1"/>
    <col min="8706" max="8706" width="13.42578125" style="1" customWidth="1"/>
    <col min="8707" max="8707" width="10.85546875" style="1" customWidth="1"/>
    <col min="8708" max="8708" width="13.5703125" style="1" customWidth="1"/>
    <col min="8709" max="8709" width="13.7109375" style="1" customWidth="1"/>
    <col min="8710" max="8710" width="12.85546875" style="1" customWidth="1"/>
    <col min="8711" max="8711" width="14.7109375" style="1" customWidth="1"/>
    <col min="8712" max="8712" width="10.85546875" style="1" customWidth="1"/>
    <col min="8713" max="8714" width="14.7109375" style="1" customWidth="1"/>
    <col min="8715" max="8716" width="14.85546875" style="1" customWidth="1"/>
    <col min="8717" max="8717" width="10.140625" style="1" customWidth="1"/>
    <col min="8718" max="8719" width="14.28515625" style="1" customWidth="1"/>
    <col min="8720" max="8721" width="13.42578125" style="1" customWidth="1"/>
    <col min="8722" max="8722" width="13.5703125" style="1" customWidth="1"/>
    <col min="8723" max="8724" width="13.85546875" style="1" customWidth="1"/>
    <col min="8725" max="8726" width="11.7109375" style="1" customWidth="1"/>
    <col min="8727" max="8727" width="13.140625" style="1" customWidth="1"/>
    <col min="8728" max="8729" width="13.28515625" style="1" customWidth="1"/>
    <col min="8730" max="8732" width="12.42578125" style="1" customWidth="1"/>
    <col min="8733" max="8734" width="13.28515625" style="1" customWidth="1"/>
    <col min="8735" max="8735" width="11.140625" style="1" customWidth="1"/>
    <col min="8736" max="8736" width="13" style="1" customWidth="1"/>
    <col min="8737" max="8737" width="12.28515625" style="1" customWidth="1"/>
    <col min="8738" max="8739" width="11.85546875" style="1" customWidth="1"/>
    <col min="8740" max="8740" width="8.85546875" style="1" customWidth="1"/>
    <col min="8741" max="8741" width="12.28515625" style="1" customWidth="1"/>
    <col min="8742" max="8742" width="11" style="1" customWidth="1"/>
    <col min="8743" max="8744" width="9.42578125" style="1" customWidth="1"/>
    <col min="8745" max="8745" width="8.28515625" style="1" customWidth="1"/>
    <col min="8746" max="8747" width="10.28515625" style="1" customWidth="1"/>
    <col min="8748" max="8748" width="9" style="1" customWidth="1"/>
    <col min="8749" max="8749" width="16.140625" style="1" customWidth="1"/>
    <col min="8750" max="8750" width="13.85546875" style="1" customWidth="1"/>
    <col min="8751" max="8751" width="11.28515625" style="1" customWidth="1"/>
    <col min="8752" max="8754" width="9.42578125" style="1" customWidth="1"/>
    <col min="8755" max="8756" width="11.28515625" style="1" customWidth="1"/>
    <col min="8757" max="8757" width="9.85546875" style="1" customWidth="1"/>
    <col min="8758" max="8759" width="9.140625" style="1" customWidth="1"/>
    <col min="8760" max="8760" width="8.28515625" style="1" customWidth="1"/>
    <col min="8761" max="8762" width="9.28515625" style="1" customWidth="1"/>
    <col min="8763" max="8763" width="7.42578125" style="1" customWidth="1"/>
    <col min="8764" max="8770" width="12.28515625" style="1" customWidth="1"/>
    <col min="8771" max="8771" width="10.42578125" style="1" customWidth="1"/>
    <col min="8772" max="8773" width="9.5703125" style="1" customWidth="1"/>
    <col min="8774" max="8774" width="9.140625" style="1" customWidth="1"/>
    <col min="8775" max="8776" width="9.42578125" style="1" customWidth="1"/>
    <col min="8777" max="8777" width="10.140625" style="1" customWidth="1"/>
    <col min="8778" max="8779" width="13" style="1" customWidth="1"/>
    <col min="8780" max="8782" width="9.28515625" style="1" customWidth="1"/>
    <col min="8783" max="8783" width="9" style="1" customWidth="1"/>
    <col min="8784" max="8785" width="11.28515625" style="1" customWidth="1"/>
    <col min="8786" max="8786" width="9.85546875" style="1" customWidth="1"/>
    <col min="8787" max="8788" width="10.7109375" style="1" customWidth="1"/>
    <col min="8789" max="8789" width="9.5703125" style="1" customWidth="1"/>
    <col min="8790" max="8791" width="13.42578125" style="1" customWidth="1"/>
    <col min="8792" max="8792" width="9.42578125" style="1" customWidth="1"/>
    <col min="8793" max="8794" width="12.5703125" style="1" customWidth="1"/>
    <col min="8795" max="8795" width="8.7109375" style="1" customWidth="1"/>
    <col min="8796" max="8797" width="11.28515625" style="1" customWidth="1"/>
    <col min="8798" max="8800" width="9.140625" style="1" customWidth="1"/>
    <col min="8801" max="8801" width="8.28515625" style="1" customWidth="1"/>
    <col min="8802" max="8803" width="9.140625" style="1" customWidth="1"/>
    <col min="8804" max="8804" width="7.7109375" style="1" customWidth="1"/>
    <col min="8805" max="8806" width="11.28515625" style="1" customWidth="1"/>
    <col min="8807" max="8807" width="10.5703125" style="1" customWidth="1"/>
    <col min="8808" max="8808" width="11.28515625" style="1" customWidth="1"/>
    <col min="8809" max="8810" width="15" style="1" customWidth="1"/>
    <col min="8811" max="8811" width="11.7109375" style="1" customWidth="1"/>
    <col min="8812" max="8813" width="9.5703125" style="1" customWidth="1"/>
    <col min="8814" max="8814" width="8.5703125" style="1" customWidth="1"/>
    <col min="8815" max="8816" width="10.42578125" style="1" customWidth="1"/>
    <col min="8817" max="8817" width="8.85546875" style="1" customWidth="1"/>
    <col min="8818" max="8819" width="9.140625" style="1" customWidth="1"/>
    <col min="8820" max="8820" width="8.42578125" style="1" customWidth="1"/>
    <col min="8821" max="8822" width="9.85546875" style="1" customWidth="1"/>
    <col min="8823" max="8823" width="8.28515625" style="1" customWidth="1"/>
    <col min="8824" max="8825" width="9.28515625" style="1" customWidth="1"/>
    <col min="8826" max="8826" width="8.5703125" style="1" customWidth="1"/>
    <col min="8827" max="8828" width="13.5703125" style="1" customWidth="1"/>
    <col min="8829" max="8829" width="8.85546875" style="1" customWidth="1"/>
    <col min="8830" max="8830" width="7.85546875" style="1" customWidth="1"/>
    <col min="8831" max="8832" width="12.28515625" style="1" customWidth="1"/>
    <col min="8833" max="8833" width="11.28515625" style="1" customWidth="1"/>
    <col min="8834" max="8835" width="8.28515625" style="1"/>
    <col min="8836" max="8836" width="11.5703125" style="1" customWidth="1"/>
    <col min="8837" max="8954" width="8.28515625" style="1"/>
    <col min="8955" max="8955" width="5" style="1" customWidth="1"/>
    <col min="8956" max="8956" width="16" style="1" customWidth="1"/>
    <col min="8957" max="8958" width="10.5703125" style="1" customWidth="1"/>
    <col min="8959" max="8959" width="12.5703125" style="1" customWidth="1"/>
    <col min="8960" max="8960" width="10.28515625" style="1" customWidth="1"/>
    <col min="8961" max="8961" width="12.85546875" style="1" customWidth="1"/>
    <col min="8962" max="8962" width="13.42578125" style="1" customWidth="1"/>
    <col min="8963" max="8963" width="10.85546875" style="1" customWidth="1"/>
    <col min="8964" max="8964" width="13.5703125" style="1" customWidth="1"/>
    <col min="8965" max="8965" width="13.7109375" style="1" customWidth="1"/>
    <col min="8966" max="8966" width="12.85546875" style="1" customWidth="1"/>
    <col min="8967" max="8967" width="14.7109375" style="1" customWidth="1"/>
    <col min="8968" max="8968" width="10.85546875" style="1" customWidth="1"/>
    <col min="8969" max="8970" width="14.7109375" style="1" customWidth="1"/>
    <col min="8971" max="8972" width="14.85546875" style="1" customWidth="1"/>
    <col min="8973" max="8973" width="10.140625" style="1" customWidth="1"/>
    <col min="8974" max="8975" width="14.28515625" style="1" customWidth="1"/>
    <col min="8976" max="8977" width="13.42578125" style="1" customWidth="1"/>
    <col min="8978" max="8978" width="13.5703125" style="1" customWidth="1"/>
    <col min="8979" max="8980" width="13.85546875" style="1" customWidth="1"/>
    <col min="8981" max="8982" width="11.7109375" style="1" customWidth="1"/>
    <col min="8983" max="8983" width="13.140625" style="1" customWidth="1"/>
    <col min="8984" max="8985" width="13.28515625" style="1" customWidth="1"/>
    <col min="8986" max="8988" width="12.42578125" style="1" customWidth="1"/>
    <col min="8989" max="8990" width="13.28515625" style="1" customWidth="1"/>
    <col min="8991" max="8991" width="11.140625" style="1" customWidth="1"/>
    <col min="8992" max="8992" width="13" style="1" customWidth="1"/>
    <col min="8993" max="8993" width="12.28515625" style="1" customWidth="1"/>
    <col min="8994" max="8995" width="11.85546875" style="1" customWidth="1"/>
    <col min="8996" max="8996" width="8.85546875" style="1" customWidth="1"/>
    <col min="8997" max="8997" width="12.28515625" style="1" customWidth="1"/>
    <col min="8998" max="8998" width="11" style="1" customWidth="1"/>
    <col min="8999" max="9000" width="9.42578125" style="1" customWidth="1"/>
    <col min="9001" max="9001" width="8.28515625" style="1" customWidth="1"/>
    <col min="9002" max="9003" width="10.28515625" style="1" customWidth="1"/>
    <col min="9004" max="9004" width="9" style="1" customWidth="1"/>
    <col min="9005" max="9005" width="16.140625" style="1" customWidth="1"/>
    <col min="9006" max="9006" width="13.85546875" style="1" customWidth="1"/>
    <col min="9007" max="9007" width="11.28515625" style="1" customWidth="1"/>
    <col min="9008" max="9010" width="9.42578125" style="1" customWidth="1"/>
    <col min="9011" max="9012" width="11.28515625" style="1" customWidth="1"/>
    <col min="9013" max="9013" width="9.85546875" style="1" customWidth="1"/>
    <col min="9014" max="9015" width="9.140625" style="1" customWidth="1"/>
    <col min="9016" max="9016" width="8.28515625" style="1" customWidth="1"/>
    <col min="9017" max="9018" width="9.28515625" style="1" customWidth="1"/>
    <col min="9019" max="9019" width="7.42578125" style="1" customWidth="1"/>
    <col min="9020" max="9026" width="12.28515625" style="1" customWidth="1"/>
    <col min="9027" max="9027" width="10.42578125" style="1" customWidth="1"/>
    <col min="9028" max="9029" width="9.5703125" style="1" customWidth="1"/>
    <col min="9030" max="9030" width="9.140625" style="1" customWidth="1"/>
    <col min="9031" max="9032" width="9.42578125" style="1" customWidth="1"/>
    <col min="9033" max="9033" width="10.140625" style="1" customWidth="1"/>
    <col min="9034" max="9035" width="13" style="1" customWidth="1"/>
    <col min="9036" max="9038" width="9.28515625" style="1" customWidth="1"/>
    <col min="9039" max="9039" width="9" style="1" customWidth="1"/>
    <col min="9040" max="9041" width="11.28515625" style="1" customWidth="1"/>
    <col min="9042" max="9042" width="9.85546875" style="1" customWidth="1"/>
    <col min="9043" max="9044" width="10.7109375" style="1" customWidth="1"/>
    <col min="9045" max="9045" width="9.5703125" style="1" customWidth="1"/>
    <col min="9046" max="9047" width="13.42578125" style="1" customWidth="1"/>
    <col min="9048" max="9048" width="9.42578125" style="1" customWidth="1"/>
    <col min="9049" max="9050" width="12.5703125" style="1" customWidth="1"/>
    <col min="9051" max="9051" width="8.7109375" style="1" customWidth="1"/>
    <col min="9052" max="9053" width="11.28515625" style="1" customWidth="1"/>
    <col min="9054" max="9056" width="9.140625" style="1" customWidth="1"/>
    <col min="9057" max="9057" width="8.28515625" style="1" customWidth="1"/>
    <col min="9058" max="9059" width="9.140625" style="1" customWidth="1"/>
    <col min="9060" max="9060" width="7.7109375" style="1" customWidth="1"/>
    <col min="9061" max="9062" width="11.28515625" style="1" customWidth="1"/>
    <col min="9063" max="9063" width="10.5703125" style="1" customWidth="1"/>
    <col min="9064" max="9064" width="11.28515625" style="1" customWidth="1"/>
    <col min="9065" max="9066" width="15" style="1" customWidth="1"/>
    <col min="9067" max="9067" width="11.7109375" style="1" customWidth="1"/>
    <col min="9068" max="9069" width="9.5703125" style="1" customWidth="1"/>
    <col min="9070" max="9070" width="8.5703125" style="1" customWidth="1"/>
    <col min="9071" max="9072" width="10.42578125" style="1" customWidth="1"/>
    <col min="9073" max="9073" width="8.85546875" style="1" customWidth="1"/>
    <col min="9074" max="9075" width="9.140625" style="1" customWidth="1"/>
    <col min="9076" max="9076" width="8.42578125" style="1" customWidth="1"/>
    <col min="9077" max="9078" width="9.85546875" style="1" customWidth="1"/>
    <col min="9079" max="9079" width="8.28515625" style="1" customWidth="1"/>
    <col min="9080" max="9081" width="9.28515625" style="1" customWidth="1"/>
    <col min="9082" max="9082" width="8.5703125" style="1" customWidth="1"/>
    <col min="9083" max="9084" width="13.5703125" style="1" customWidth="1"/>
    <col min="9085" max="9085" width="8.85546875" style="1" customWidth="1"/>
    <col min="9086" max="9086" width="7.85546875" style="1" customWidth="1"/>
    <col min="9087" max="9088" width="12.28515625" style="1" customWidth="1"/>
    <col min="9089" max="9089" width="11.28515625" style="1" customWidth="1"/>
    <col min="9090" max="9091" width="8.28515625" style="1"/>
    <col min="9092" max="9092" width="11.5703125" style="1" customWidth="1"/>
    <col min="9093" max="9210" width="8.28515625" style="1"/>
    <col min="9211" max="9211" width="5" style="1" customWidth="1"/>
    <col min="9212" max="9212" width="16" style="1" customWidth="1"/>
    <col min="9213" max="9214" width="10.5703125" style="1" customWidth="1"/>
    <col min="9215" max="9215" width="12.5703125" style="1" customWidth="1"/>
    <col min="9216" max="9216" width="10.28515625" style="1" customWidth="1"/>
    <col min="9217" max="9217" width="12.85546875" style="1" customWidth="1"/>
    <col min="9218" max="9218" width="13.42578125" style="1" customWidth="1"/>
    <col min="9219" max="9219" width="10.85546875" style="1" customWidth="1"/>
    <col min="9220" max="9220" width="13.5703125" style="1" customWidth="1"/>
    <col min="9221" max="9221" width="13.7109375" style="1" customWidth="1"/>
    <col min="9222" max="9222" width="12.85546875" style="1" customWidth="1"/>
    <col min="9223" max="9223" width="14.7109375" style="1" customWidth="1"/>
    <col min="9224" max="9224" width="10.85546875" style="1" customWidth="1"/>
    <col min="9225" max="9226" width="14.7109375" style="1" customWidth="1"/>
    <col min="9227" max="9228" width="14.85546875" style="1" customWidth="1"/>
    <col min="9229" max="9229" width="10.140625" style="1" customWidth="1"/>
    <col min="9230" max="9231" width="14.28515625" style="1" customWidth="1"/>
    <col min="9232" max="9233" width="13.42578125" style="1" customWidth="1"/>
    <col min="9234" max="9234" width="13.5703125" style="1" customWidth="1"/>
    <col min="9235" max="9236" width="13.85546875" style="1" customWidth="1"/>
    <col min="9237" max="9238" width="11.7109375" style="1" customWidth="1"/>
    <col min="9239" max="9239" width="13.140625" style="1" customWidth="1"/>
    <col min="9240" max="9241" width="13.28515625" style="1" customWidth="1"/>
    <col min="9242" max="9244" width="12.42578125" style="1" customWidth="1"/>
    <col min="9245" max="9246" width="13.28515625" style="1" customWidth="1"/>
    <col min="9247" max="9247" width="11.140625" style="1" customWidth="1"/>
    <col min="9248" max="9248" width="13" style="1" customWidth="1"/>
    <col min="9249" max="9249" width="12.28515625" style="1" customWidth="1"/>
    <col min="9250" max="9251" width="11.85546875" style="1" customWidth="1"/>
    <col min="9252" max="9252" width="8.85546875" style="1" customWidth="1"/>
    <col min="9253" max="9253" width="12.28515625" style="1" customWidth="1"/>
    <col min="9254" max="9254" width="11" style="1" customWidth="1"/>
    <col min="9255" max="9256" width="9.42578125" style="1" customWidth="1"/>
    <col min="9257" max="9257" width="8.28515625" style="1" customWidth="1"/>
    <col min="9258" max="9259" width="10.28515625" style="1" customWidth="1"/>
    <col min="9260" max="9260" width="9" style="1" customWidth="1"/>
    <col min="9261" max="9261" width="16.140625" style="1" customWidth="1"/>
    <col min="9262" max="9262" width="13.85546875" style="1" customWidth="1"/>
    <col min="9263" max="9263" width="11.28515625" style="1" customWidth="1"/>
    <col min="9264" max="9266" width="9.42578125" style="1" customWidth="1"/>
    <col min="9267" max="9268" width="11.28515625" style="1" customWidth="1"/>
    <col min="9269" max="9269" width="9.85546875" style="1" customWidth="1"/>
    <col min="9270" max="9271" width="9.140625" style="1" customWidth="1"/>
    <col min="9272" max="9272" width="8.28515625" style="1" customWidth="1"/>
    <col min="9273" max="9274" width="9.28515625" style="1" customWidth="1"/>
    <col min="9275" max="9275" width="7.42578125" style="1" customWidth="1"/>
    <col min="9276" max="9282" width="12.28515625" style="1" customWidth="1"/>
    <col min="9283" max="9283" width="10.42578125" style="1" customWidth="1"/>
    <col min="9284" max="9285" width="9.5703125" style="1" customWidth="1"/>
    <col min="9286" max="9286" width="9.140625" style="1" customWidth="1"/>
    <col min="9287" max="9288" width="9.42578125" style="1" customWidth="1"/>
    <col min="9289" max="9289" width="10.140625" style="1" customWidth="1"/>
    <col min="9290" max="9291" width="13" style="1" customWidth="1"/>
    <col min="9292" max="9294" width="9.28515625" style="1" customWidth="1"/>
    <col min="9295" max="9295" width="9" style="1" customWidth="1"/>
    <col min="9296" max="9297" width="11.28515625" style="1" customWidth="1"/>
    <col min="9298" max="9298" width="9.85546875" style="1" customWidth="1"/>
    <col min="9299" max="9300" width="10.7109375" style="1" customWidth="1"/>
    <col min="9301" max="9301" width="9.5703125" style="1" customWidth="1"/>
    <col min="9302" max="9303" width="13.42578125" style="1" customWidth="1"/>
    <col min="9304" max="9304" width="9.42578125" style="1" customWidth="1"/>
    <col min="9305" max="9306" width="12.5703125" style="1" customWidth="1"/>
    <col min="9307" max="9307" width="8.7109375" style="1" customWidth="1"/>
    <col min="9308" max="9309" width="11.28515625" style="1" customWidth="1"/>
    <col min="9310" max="9312" width="9.140625" style="1" customWidth="1"/>
    <col min="9313" max="9313" width="8.28515625" style="1" customWidth="1"/>
    <col min="9314" max="9315" width="9.140625" style="1" customWidth="1"/>
    <col min="9316" max="9316" width="7.7109375" style="1" customWidth="1"/>
    <col min="9317" max="9318" width="11.28515625" style="1" customWidth="1"/>
    <col min="9319" max="9319" width="10.5703125" style="1" customWidth="1"/>
    <col min="9320" max="9320" width="11.28515625" style="1" customWidth="1"/>
    <col min="9321" max="9322" width="15" style="1" customWidth="1"/>
    <col min="9323" max="9323" width="11.7109375" style="1" customWidth="1"/>
    <col min="9324" max="9325" width="9.5703125" style="1" customWidth="1"/>
    <col min="9326" max="9326" width="8.5703125" style="1" customWidth="1"/>
    <col min="9327" max="9328" width="10.42578125" style="1" customWidth="1"/>
    <col min="9329" max="9329" width="8.85546875" style="1" customWidth="1"/>
    <col min="9330" max="9331" width="9.140625" style="1" customWidth="1"/>
    <col min="9332" max="9332" width="8.42578125" style="1" customWidth="1"/>
    <col min="9333" max="9334" width="9.85546875" style="1" customWidth="1"/>
    <col min="9335" max="9335" width="8.28515625" style="1" customWidth="1"/>
    <col min="9336" max="9337" width="9.28515625" style="1" customWidth="1"/>
    <col min="9338" max="9338" width="8.5703125" style="1" customWidth="1"/>
    <col min="9339" max="9340" width="13.5703125" style="1" customWidth="1"/>
    <col min="9341" max="9341" width="8.85546875" style="1" customWidth="1"/>
    <col min="9342" max="9342" width="7.85546875" style="1" customWidth="1"/>
    <col min="9343" max="9344" width="12.28515625" style="1" customWidth="1"/>
    <col min="9345" max="9345" width="11.28515625" style="1" customWidth="1"/>
    <col min="9346" max="9347" width="8.28515625" style="1"/>
    <col min="9348" max="9348" width="11.5703125" style="1" customWidth="1"/>
    <col min="9349" max="9466" width="8.28515625" style="1"/>
    <col min="9467" max="9467" width="5" style="1" customWidth="1"/>
    <col min="9468" max="9468" width="16" style="1" customWidth="1"/>
    <col min="9469" max="9470" width="10.5703125" style="1" customWidth="1"/>
    <col min="9471" max="9471" width="12.5703125" style="1" customWidth="1"/>
    <col min="9472" max="9472" width="10.28515625" style="1" customWidth="1"/>
    <col min="9473" max="9473" width="12.85546875" style="1" customWidth="1"/>
    <col min="9474" max="9474" width="13.42578125" style="1" customWidth="1"/>
    <col min="9475" max="9475" width="10.85546875" style="1" customWidth="1"/>
    <col min="9476" max="9476" width="13.5703125" style="1" customWidth="1"/>
    <col min="9477" max="9477" width="13.7109375" style="1" customWidth="1"/>
    <col min="9478" max="9478" width="12.85546875" style="1" customWidth="1"/>
    <col min="9479" max="9479" width="14.7109375" style="1" customWidth="1"/>
    <col min="9480" max="9480" width="10.85546875" style="1" customWidth="1"/>
    <col min="9481" max="9482" width="14.7109375" style="1" customWidth="1"/>
    <col min="9483" max="9484" width="14.85546875" style="1" customWidth="1"/>
    <col min="9485" max="9485" width="10.140625" style="1" customWidth="1"/>
    <col min="9486" max="9487" width="14.28515625" style="1" customWidth="1"/>
    <col min="9488" max="9489" width="13.42578125" style="1" customWidth="1"/>
    <col min="9490" max="9490" width="13.5703125" style="1" customWidth="1"/>
    <col min="9491" max="9492" width="13.85546875" style="1" customWidth="1"/>
    <col min="9493" max="9494" width="11.7109375" style="1" customWidth="1"/>
    <col min="9495" max="9495" width="13.140625" style="1" customWidth="1"/>
    <col min="9496" max="9497" width="13.28515625" style="1" customWidth="1"/>
    <col min="9498" max="9500" width="12.42578125" style="1" customWidth="1"/>
    <col min="9501" max="9502" width="13.28515625" style="1" customWidth="1"/>
    <col min="9503" max="9503" width="11.140625" style="1" customWidth="1"/>
    <col min="9504" max="9504" width="13" style="1" customWidth="1"/>
    <col min="9505" max="9505" width="12.28515625" style="1" customWidth="1"/>
    <col min="9506" max="9507" width="11.85546875" style="1" customWidth="1"/>
    <col min="9508" max="9508" width="8.85546875" style="1" customWidth="1"/>
    <col min="9509" max="9509" width="12.28515625" style="1" customWidth="1"/>
    <col min="9510" max="9510" width="11" style="1" customWidth="1"/>
    <col min="9511" max="9512" width="9.42578125" style="1" customWidth="1"/>
    <col min="9513" max="9513" width="8.28515625" style="1" customWidth="1"/>
    <col min="9514" max="9515" width="10.28515625" style="1" customWidth="1"/>
    <col min="9516" max="9516" width="9" style="1" customWidth="1"/>
    <col min="9517" max="9517" width="16.140625" style="1" customWidth="1"/>
    <col min="9518" max="9518" width="13.85546875" style="1" customWidth="1"/>
    <col min="9519" max="9519" width="11.28515625" style="1" customWidth="1"/>
    <col min="9520" max="9522" width="9.42578125" style="1" customWidth="1"/>
    <col min="9523" max="9524" width="11.28515625" style="1" customWidth="1"/>
    <col min="9525" max="9525" width="9.85546875" style="1" customWidth="1"/>
    <col min="9526" max="9527" width="9.140625" style="1" customWidth="1"/>
    <col min="9528" max="9528" width="8.28515625" style="1" customWidth="1"/>
    <col min="9529" max="9530" width="9.28515625" style="1" customWidth="1"/>
    <col min="9531" max="9531" width="7.42578125" style="1" customWidth="1"/>
    <col min="9532" max="9538" width="12.28515625" style="1" customWidth="1"/>
    <col min="9539" max="9539" width="10.42578125" style="1" customWidth="1"/>
    <col min="9540" max="9541" width="9.5703125" style="1" customWidth="1"/>
    <col min="9542" max="9542" width="9.140625" style="1" customWidth="1"/>
    <col min="9543" max="9544" width="9.42578125" style="1" customWidth="1"/>
    <col min="9545" max="9545" width="10.140625" style="1" customWidth="1"/>
    <col min="9546" max="9547" width="13" style="1" customWidth="1"/>
    <col min="9548" max="9550" width="9.28515625" style="1" customWidth="1"/>
    <col min="9551" max="9551" width="9" style="1" customWidth="1"/>
    <col min="9552" max="9553" width="11.28515625" style="1" customWidth="1"/>
    <col min="9554" max="9554" width="9.85546875" style="1" customWidth="1"/>
    <col min="9555" max="9556" width="10.7109375" style="1" customWidth="1"/>
    <col min="9557" max="9557" width="9.5703125" style="1" customWidth="1"/>
    <col min="9558" max="9559" width="13.42578125" style="1" customWidth="1"/>
    <col min="9560" max="9560" width="9.42578125" style="1" customWidth="1"/>
    <col min="9561" max="9562" width="12.5703125" style="1" customWidth="1"/>
    <col min="9563" max="9563" width="8.7109375" style="1" customWidth="1"/>
    <col min="9564" max="9565" width="11.28515625" style="1" customWidth="1"/>
    <col min="9566" max="9568" width="9.140625" style="1" customWidth="1"/>
    <col min="9569" max="9569" width="8.28515625" style="1" customWidth="1"/>
    <col min="9570" max="9571" width="9.140625" style="1" customWidth="1"/>
    <col min="9572" max="9572" width="7.7109375" style="1" customWidth="1"/>
    <col min="9573" max="9574" width="11.28515625" style="1" customWidth="1"/>
    <col min="9575" max="9575" width="10.5703125" style="1" customWidth="1"/>
    <col min="9576" max="9576" width="11.28515625" style="1" customWidth="1"/>
    <col min="9577" max="9578" width="15" style="1" customWidth="1"/>
    <col min="9579" max="9579" width="11.7109375" style="1" customWidth="1"/>
    <col min="9580" max="9581" width="9.5703125" style="1" customWidth="1"/>
    <col min="9582" max="9582" width="8.5703125" style="1" customWidth="1"/>
    <col min="9583" max="9584" width="10.42578125" style="1" customWidth="1"/>
    <col min="9585" max="9585" width="8.85546875" style="1" customWidth="1"/>
    <col min="9586" max="9587" width="9.140625" style="1" customWidth="1"/>
    <col min="9588" max="9588" width="8.42578125" style="1" customWidth="1"/>
    <col min="9589" max="9590" width="9.85546875" style="1" customWidth="1"/>
    <col min="9591" max="9591" width="8.28515625" style="1" customWidth="1"/>
    <col min="9592" max="9593" width="9.28515625" style="1" customWidth="1"/>
    <col min="9594" max="9594" width="8.5703125" style="1" customWidth="1"/>
    <col min="9595" max="9596" width="13.5703125" style="1" customWidth="1"/>
    <col min="9597" max="9597" width="8.85546875" style="1" customWidth="1"/>
    <col min="9598" max="9598" width="7.85546875" style="1" customWidth="1"/>
    <col min="9599" max="9600" width="12.28515625" style="1" customWidth="1"/>
    <col min="9601" max="9601" width="11.28515625" style="1" customWidth="1"/>
    <col min="9602" max="9603" width="8.28515625" style="1"/>
    <col min="9604" max="9604" width="11.5703125" style="1" customWidth="1"/>
    <col min="9605" max="9722" width="8.28515625" style="1"/>
    <col min="9723" max="9723" width="5" style="1" customWidth="1"/>
    <col min="9724" max="9724" width="16" style="1" customWidth="1"/>
    <col min="9725" max="9726" width="10.5703125" style="1" customWidth="1"/>
    <col min="9727" max="9727" width="12.5703125" style="1" customWidth="1"/>
    <col min="9728" max="9728" width="10.28515625" style="1" customWidth="1"/>
    <col min="9729" max="9729" width="12.85546875" style="1" customWidth="1"/>
    <col min="9730" max="9730" width="13.42578125" style="1" customWidth="1"/>
    <col min="9731" max="9731" width="10.85546875" style="1" customWidth="1"/>
    <col min="9732" max="9732" width="13.5703125" style="1" customWidth="1"/>
    <col min="9733" max="9733" width="13.7109375" style="1" customWidth="1"/>
    <col min="9734" max="9734" width="12.85546875" style="1" customWidth="1"/>
    <col min="9735" max="9735" width="14.7109375" style="1" customWidth="1"/>
    <col min="9736" max="9736" width="10.85546875" style="1" customWidth="1"/>
    <col min="9737" max="9738" width="14.7109375" style="1" customWidth="1"/>
    <col min="9739" max="9740" width="14.85546875" style="1" customWidth="1"/>
    <col min="9741" max="9741" width="10.140625" style="1" customWidth="1"/>
    <col min="9742" max="9743" width="14.28515625" style="1" customWidth="1"/>
    <col min="9744" max="9745" width="13.42578125" style="1" customWidth="1"/>
    <col min="9746" max="9746" width="13.5703125" style="1" customWidth="1"/>
    <col min="9747" max="9748" width="13.85546875" style="1" customWidth="1"/>
    <col min="9749" max="9750" width="11.7109375" style="1" customWidth="1"/>
    <col min="9751" max="9751" width="13.140625" style="1" customWidth="1"/>
    <col min="9752" max="9753" width="13.28515625" style="1" customWidth="1"/>
    <col min="9754" max="9756" width="12.42578125" style="1" customWidth="1"/>
    <col min="9757" max="9758" width="13.28515625" style="1" customWidth="1"/>
    <col min="9759" max="9759" width="11.140625" style="1" customWidth="1"/>
    <col min="9760" max="9760" width="13" style="1" customWidth="1"/>
    <col min="9761" max="9761" width="12.28515625" style="1" customWidth="1"/>
    <col min="9762" max="9763" width="11.85546875" style="1" customWidth="1"/>
    <col min="9764" max="9764" width="8.85546875" style="1" customWidth="1"/>
    <col min="9765" max="9765" width="12.28515625" style="1" customWidth="1"/>
    <col min="9766" max="9766" width="11" style="1" customWidth="1"/>
    <col min="9767" max="9768" width="9.42578125" style="1" customWidth="1"/>
    <col min="9769" max="9769" width="8.28515625" style="1" customWidth="1"/>
    <col min="9770" max="9771" width="10.28515625" style="1" customWidth="1"/>
    <col min="9772" max="9772" width="9" style="1" customWidth="1"/>
    <col min="9773" max="9773" width="16.140625" style="1" customWidth="1"/>
    <col min="9774" max="9774" width="13.85546875" style="1" customWidth="1"/>
    <col min="9775" max="9775" width="11.28515625" style="1" customWidth="1"/>
    <col min="9776" max="9778" width="9.42578125" style="1" customWidth="1"/>
    <col min="9779" max="9780" width="11.28515625" style="1" customWidth="1"/>
    <col min="9781" max="9781" width="9.85546875" style="1" customWidth="1"/>
    <col min="9782" max="9783" width="9.140625" style="1" customWidth="1"/>
    <col min="9784" max="9784" width="8.28515625" style="1" customWidth="1"/>
    <col min="9785" max="9786" width="9.28515625" style="1" customWidth="1"/>
    <col min="9787" max="9787" width="7.42578125" style="1" customWidth="1"/>
    <col min="9788" max="9794" width="12.28515625" style="1" customWidth="1"/>
    <col min="9795" max="9795" width="10.42578125" style="1" customWidth="1"/>
    <col min="9796" max="9797" width="9.5703125" style="1" customWidth="1"/>
    <col min="9798" max="9798" width="9.140625" style="1" customWidth="1"/>
    <col min="9799" max="9800" width="9.42578125" style="1" customWidth="1"/>
    <col min="9801" max="9801" width="10.140625" style="1" customWidth="1"/>
    <col min="9802" max="9803" width="13" style="1" customWidth="1"/>
    <col min="9804" max="9806" width="9.28515625" style="1" customWidth="1"/>
    <col min="9807" max="9807" width="9" style="1" customWidth="1"/>
    <col min="9808" max="9809" width="11.28515625" style="1" customWidth="1"/>
    <col min="9810" max="9810" width="9.85546875" style="1" customWidth="1"/>
    <col min="9811" max="9812" width="10.7109375" style="1" customWidth="1"/>
    <col min="9813" max="9813" width="9.5703125" style="1" customWidth="1"/>
    <col min="9814" max="9815" width="13.42578125" style="1" customWidth="1"/>
    <col min="9816" max="9816" width="9.42578125" style="1" customWidth="1"/>
    <col min="9817" max="9818" width="12.5703125" style="1" customWidth="1"/>
    <col min="9819" max="9819" width="8.7109375" style="1" customWidth="1"/>
    <col min="9820" max="9821" width="11.28515625" style="1" customWidth="1"/>
    <col min="9822" max="9824" width="9.140625" style="1" customWidth="1"/>
    <col min="9825" max="9825" width="8.28515625" style="1" customWidth="1"/>
    <col min="9826" max="9827" width="9.140625" style="1" customWidth="1"/>
    <col min="9828" max="9828" width="7.7109375" style="1" customWidth="1"/>
    <col min="9829" max="9830" width="11.28515625" style="1" customWidth="1"/>
    <col min="9831" max="9831" width="10.5703125" style="1" customWidth="1"/>
    <col min="9832" max="9832" width="11.28515625" style="1" customWidth="1"/>
    <col min="9833" max="9834" width="15" style="1" customWidth="1"/>
    <col min="9835" max="9835" width="11.7109375" style="1" customWidth="1"/>
    <col min="9836" max="9837" width="9.5703125" style="1" customWidth="1"/>
    <col min="9838" max="9838" width="8.5703125" style="1" customWidth="1"/>
    <col min="9839" max="9840" width="10.42578125" style="1" customWidth="1"/>
    <col min="9841" max="9841" width="8.85546875" style="1" customWidth="1"/>
    <col min="9842" max="9843" width="9.140625" style="1" customWidth="1"/>
    <col min="9844" max="9844" width="8.42578125" style="1" customWidth="1"/>
    <col min="9845" max="9846" width="9.85546875" style="1" customWidth="1"/>
    <col min="9847" max="9847" width="8.28515625" style="1" customWidth="1"/>
    <col min="9848" max="9849" width="9.28515625" style="1" customWidth="1"/>
    <col min="9850" max="9850" width="8.5703125" style="1" customWidth="1"/>
    <col min="9851" max="9852" width="13.5703125" style="1" customWidth="1"/>
    <col min="9853" max="9853" width="8.85546875" style="1" customWidth="1"/>
    <col min="9854" max="9854" width="7.85546875" style="1" customWidth="1"/>
    <col min="9855" max="9856" width="12.28515625" style="1" customWidth="1"/>
    <col min="9857" max="9857" width="11.28515625" style="1" customWidth="1"/>
    <col min="9858" max="9859" width="8.28515625" style="1"/>
    <col min="9860" max="9860" width="11.5703125" style="1" customWidth="1"/>
    <col min="9861" max="9978" width="8.28515625" style="1"/>
    <col min="9979" max="9979" width="5" style="1" customWidth="1"/>
    <col min="9980" max="9980" width="16" style="1" customWidth="1"/>
    <col min="9981" max="9982" width="10.5703125" style="1" customWidth="1"/>
    <col min="9983" max="9983" width="12.5703125" style="1" customWidth="1"/>
    <col min="9984" max="9984" width="10.28515625" style="1" customWidth="1"/>
    <col min="9985" max="9985" width="12.85546875" style="1" customWidth="1"/>
    <col min="9986" max="9986" width="13.42578125" style="1" customWidth="1"/>
    <col min="9987" max="9987" width="10.85546875" style="1" customWidth="1"/>
    <col min="9988" max="9988" width="13.5703125" style="1" customWidth="1"/>
    <col min="9989" max="9989" width="13.7109375" style="1" customWidth="1"/>
    <col min="9990" max="9990" width="12.85546875" style="1" customWidth="1"/>
    <col min="9991" max="9991" width="14.7109375" style="1" customWidth="1"/>
    <col min="9992" max="9992" width="10.85546875" style="1" customWidth="1"/>
    <col min="9993" max="9994" width="14.7109375" style="1" customWidth="1"/>
    <col min="9995" max="9996" width="14.85546875" style="1" customWidth="1"/>
    <col min="9997" max="9997" width="10.140625" style="1" customWidth="1"/>
    <col min="9998" max="9999" width="14.28515625" style="1" customWidth="1"/>
    <col min="10000" max="10001" width="13.42578125" style="1" customWidth="1"/>
    <col min="10002" max="10002" width="13.5703125" style="1" customWidth="1"/>
    <col min="10003" max="10004" width="13.85546875" style="1" customWidth="1"/>
    <col min="10005" max="10006" width="11.7109375" style="1" customWidth="1"/>
    <col min="10007" max="10007" width="13.140625" style="1" customWidth="1"/>
    <col min="10008" max="10009" width="13.28515625" style="1" customWidth="1"/>
    <col min="10010" max="10012" width="12.42578125" style="1" customWidth="1"/>
    <col min="10013" max="10014" width="13.28515625" style="1" customWidth="1"/>
    <col min="10015" max="10015" width="11.140625" style="1" customWidth="1"/>
    <col min="10016" max="10016" width="13" style="1" customWidth="1"/>
    <col min="10017" max="10017" width="12.28515625" style="1" customWidth="1"/>
    <col min="10018" max="10019" width="11.85546875" style="1" customWidth="1"/>
    <col min="10020" max="10020" width="8.85546875" style="1" customWidth="1"/>
    <col min="10021" max="10021" width="12.28515625" style="1" customWidth="1"/>
    <col min="10022" max="10022" width="11" style="1" customWidth="1"/>
    <col min="10023" max="10024" width="9.42578125" style="1" customWidth="1"/>
    <col min="10025" max="10025" width="8.28515625" style="1" customWidth="1"/>
    <col min="10026" max="10027" width="10.28515625" style="1" customWidth="1"/>
    <col min="10028" max="10028" width="9" style="1" customWidth="1"/>
    <col min="10029" max="10029" width="16.140625" style="1" customWidth="1"/>
    <col min="10030" max="10030" width="13.85546875" style="1" customWidth="1"/>
    <col min="10031" max="10031" width="11.28515625" style="1" customWidth="1"/>
    <col min="10032" max="10034" width="9.42578125" style="1" customWidth="1"/>
    <col min="10035" max="10036" width="11.28515625" style="1" customWidth="1"/>
    <col min="10037" max="10037" width="9.85546875" style="1" customWidth="1"/>
    <col min="10038" max="10039" width="9.140625" style="1" customWidth="1"/>
    <col min="10040" max="10040" width="8.28515625" style="1" customWidth="1"/>
    <col min="10041" max="10042" width="9.28515625" style="1" customWidth="1"/>
    <col min="10043" max="10043" width="7.42578125" style="1" customWidth="1"/>
    <col min="10044" max="10050" width="12.28515625" style="1" customWidth="1"/>
    <col min="10051" max="10051" width="10.42578125" style="1" customWidth="1"/>
    <col min="10052" max="10053" width="9.5703125" style="1" customWidth="1"/>
    <col min="10054" max="10054" width="9.140625" style="1" customWidth="1"/>
    <col min="10055" max="10056" width="9.42578125" style="1" customWidth="1"/>
    <col min="10057" max="10057" width="10.140625" style="1" customWidth="1"/>
    <col min="10058" max="10059" width="13" style="1" customWidth="1"/>
    <col min="10060" max="10062" width="9.28515625" style="1" customWidth="1"/>
    <col min="10063" max="10063" width="9" style="1" customWidth="1"/>
    <col min="10064" max="10065" width="11.28515625" style="1" customWidth="1"/>
    <col min="10066" max="10066" width="9.85546875" style="1" customWidth="1"/>
    <col min="10067" max="10068" width="10.7109375" style="1" customWidth="1"/>
    <col min="10069" max="10069" width="9.5703125" style="1" customWidth="1"/>
    <col min="10070" max="10071" width="13.42578125" style="1" customWidth="1"/>
    <col min="10072" max="10072" width="9.42578125" style="1" customWidth="1"/>
    <col min="10073" max="10074" width="12.5703125" style="1" customWidth="1"/>
    <col min="10075" max="10075" width="8.7109375" style="1" customWidth="1"/>
    <col min="10076" max="10077" width="11.28515625" style="1" customWidth="1"/>
    <col min="10078" max="10080" width="9.140625" style="1" customWidth="1"/>
    <col min="10081" max="10081" width="8.28515625" style="1" customWidth="1"/>
    <col min="10082" max="10083" width="9.140625" style="1" customWidth="1"/>
    <col min="10084" max="10084" width="7.7109375" style="1" customWidth="1"/>
    <col min="10085" max="10086" width="11.28515625" style="1" customWidth="1"/>
    <col min="10087" max="10087" width="10.5703125" style="1" customWidth="1"/>
    <col min="10088" max="10088" width="11.28515625" style="1" customWidth="1"/>
    <col min="10089" max="10090" width="15" style="1" customWidth="1"/>
    <col min="10091" max="10091" width="11.7109375" style="1" customWidth="1"/>
    <col min="10092" max="10093" width="9.5703125" style="1" customWidth="1"/>
    <col min="10094" max="10094" width="8.5703125" style="1" customWidth="1"/>
    <col min="10095" max="10096" width="10.42578125" style="1" customWidth="1"/>
    <col min="10097" max="10097" width="8.85546875" style="1" customWidth="1"/>
    <col min="10098" max="10099" width="9.140625" style="1" customWidth="1"/>
    <col min="10100" max="10100" width="8.42578125" style="1" customWidth="1"/>
    <col min="10101" max="10102" width="9.85546875" style="1" customWidth="1"/>
    <col min="10103" max="10103" width="8.28515625" style="1" customWidth="1"/>
    <col min="10104" max="10105" width="9.28515625" style="1" customWidth="1"/>
    <col min="10106" max="10106" width="8.5703125" style="1" customWidth="1"/>
    <col min="10107" max="10108" width="13.5703125" style="1" customWidth="1"/>
    <col min="10109" max="10109" width="8.85546875" style="1" customWidth="1"/>
    <col min="10110" max="10110" width="7.85546875" style="1" customWidth="1"/>
    <col min="10111" max="10112" width="12.28515625" style="1" customWidth="1"/>
    <col min="10113" max="10113" width="11.28515625" style="1" customWidth="1"/>
    <col min="10114" max="10115" width="8.28515625" style="1"/>
    <col min="10116" max="10116" width="11.5703125" style="1" customWidth="1"/>
    <col min="10117" max="10234" width="8.28515625" style="1"/>
    <col min="10235" max="10235" width="5" style="1" customWidth="1"/>
    <col min="10236" max="10236" width="16" style="1" customWidth="1"/>
    <col min="10237" max="10238" width="10.5703125" style="1" customWidth="1"/>
    <col min="10239" max="10239" width="12.5703125" style="1" customWidth="1"/>
    <col min="10240" max="10240" width="10.28515625" style="1" customWidth="1"/>
    <col min="10241" max="10241" width="12.85546875" style="1" customWidth="1"/>
    <col min="10242" max="10242" width="13.42578125" style="1" customWidth="1"/>
    <col min="10243" max="10243" width="10.85546875" style="1" customWidth="1"/>
    <col min="10244" max="10244" width="13.5703125" style="1" customWidth="1"/>
    <col min="10245" max="10245" width="13.7109375" style="1" customWidth="1"/>
    <col min="10246" max="10246" width="12.85546875" style="1" customWidth="1"/>
    <col min="10247" max="10247" width="14.7109375" style="1" customWidth="1"/>
    <col min="10248" max="10248" width="10.85546875" style="1" customWidth="1"/>
    <col min="10249" max="10250" width="14.7109375" style="1" customWidth="1"/>
    <col min="10251" max="10252" width="14.85546875" style="1" customWidth="1"/>
    <col min="10253" max="10253" width="10.140625" style="1" customWidth="1"/>
    <col min="10254" max="10255" width="14.28515625" style="1" customWidth="1"/>
    <col min="10256" max="10257" width="13.42578125" style="1" customWidth="1"/>
    <col min="10258" max="10258" width="13.5703125" style="1" customWidth="1"/>
    <col min="10259" max="10260" width="13.85546875" style="1" customWidth="1"/>
    <col min="10261" max="10262" width="11.7109375" style="1" customWidth="1"/>
    <col min="10263" max="10263" width="13.140625" style="1" customWidth="1"/>
    <col min="10264" max="10265" width="13.28515625" style="1" customWidth="1"/>
    <col min="10266" max="10268" width="12.42578125" style="1" customWidth="1"/>
    <col min="10269" max="10270" width="13.28515625" style="1" customWidth="1"/>
    <col min="10271" max="10271" width="11.140625" style="1" customWidth="1"/>
    <col min="10272" max="10272" width="13" style="1" customWidth="1"/>
    <col min="10273" max="10273" width="12.28515625" style="1" customWidth="1"/>
    <col min="10274" max="10275" width="11.85546875" style="1" customWidth="1"/>
    <col min="10276" max="10276" width="8.85546875" style="1" customWidth="1"/>
    <col min="10277" max="10277" width="12.28515625" style="1" customWidth="1"/>
    <col min="10278" max="10278" width="11" style="1" customWidth="1"/>
    <col min="10279" max="10280" width="9.42578125" style="1" customWidth="1"/>
    <col min="10281" max="10281" width="8.28515625" style="1" customWidth="1"/>
    <col min="10282" max="10283" width="10.28515625" style="1" customWidth="1"/>
    <col min="10284" max="10284" width="9" style="1" customWidth="1"/>
    <col min="10285" max="10285" width="16.140625" style="1" customWidth="1"/>
    <col min="10286" max="10286" width="13.85546875" style="1" customWidth="1"/>
    <col min="10287" max="10287" width="11.28515625" style="1" customWidth="1"/>
    <col min="10288" max="10290" width="9.42578125" style="1" customWidth="1"/>
    <col min="10291" max="10292" width="11.28515625" style="1" customWidth="1"/>
    <col min="10293" max="10293" width="9.85546875" style="1" customWidth="1"/>
    <col min="10294" max="10295" width="9.140625" style="1" customWidth="1"/>
    <col min="10296" max="10296" width="8.28515625" style="1" customWidth="1"/>
    <col min="10297" max="10298" width="9.28515625" style="1" customWidth="1"/>
    <col min="10299" max="10299" width="7.42578125" style="1" customWidth="1"/>
    <col min="10300" max="10306" width="12.28515625" style="1" customWidth="1"/>
    <col min="10307" max="10307" width="10.42578125" style="1" customWidth="1"/>
    <col min="10308" max="10309" width="9.5703125" style="1" customWidth="1"/>
    <col min="10310" max="10310" width="9.140625" style="1" customWidth="1"/>
    <col min="10311" max="10312" width="9.42578125" style="1" customWidth="1"/>
    <col min="10313" max="10313" width="10.140625" style="1" customWidth="1"/>
    <col min="10314" max="10315" width="13" style="1" customWidth="1"/>
    <col min="10316" max="10318" width="9.28515625" style="1" customWidth="1"/>
    <col min="10319" max="10319" width="9" style="1" customWidth="1"/>
    <col min="10320" max="10321" width="11.28515625" style="1" customWidth="1"/>
    <col min="10322" max="10322" width="9.85546875" style="1" customWidth="1"/>
    <col min="10323" max="10324" width="10.7109375" style="1" customWidth="1"/>
    <col min="10325" max="10325" width="9.5703125" style="1" customWidth="1"/>
    <col min="10326" max="10327" width="13.42578125" style="1" customWidth="1"/>
    <col min="10328" max="10328" width="9.42578125" style="1" customWidth="1"/>
    <col min="10329" max="10330" width="12.5703125" style="1" customWidth="1"/>
    <col min="10331" max="10331" width="8.7109375" style="1" customWidth="1"/>
    <col min="10332" max="10333" width="11.28515625" style="1" customWidth="1"/>
    <col min="10334" max="10336" width="9.140625" style="1" customWidth="1"/>
    <col min="10337" max="10337" width="8.28515625" style="1" customWidth="1"/>
    <col min="10338" max="10339" width="9.140625" style="1" customWidth="1"/>
    <col min="10340" max="10340" width="7.7109375" style="1" customWidth="1"/>
    <col min="10341" max="10342" width="11.28515625" style="1" customWidth="1"/>
    <col min="10343" max="10343" width="10.5703125" style="1" customWidth="1"/>
    <col min="10344" max="10344" width="11.28515625" style="1" customWidth="1"/>
    <col min="10345" max="10346" width="15" style="1" customWidth="1"/>
    <col min="10347" max="10347" width="11.7109375" style="1" customWidth="1"/>
    <col min="10348" max="10349" width="9.5703125" style="1" customWidth="1"/>
    <col min="10350" max="10350" width="8.5703125" style="1" customWidth="1"/>
    <col min="10351" max="10352" width="10.42578125" style="1" customWidth="1"/>
    <col min="10353" max="10353" width="8.85546875" style="1" customWidth="1"/>
    <col min="10354" max="10355" width="9.140625" style="1" customWidth="1"/>
    <col min="10356" max="10356" width="8.42578125" style="1" customWidth="1"/>
    <col min="10357" max="10358" width="9.85546875" style="1" customWidth="1"/>
    <col min="10359" max="10359" width="8.28515625" style="1" customWidth="1"/>
    <col min="10360" max="10361" width="9.28515625" style="1" customWidth="1"/>
    <col min="10362" max="10362" width="8.5703125" style="1" customWidth="1"/>
    <col min="10363" max="10364" width="13.5703125" style="1" customWidth="1"/>
    <col min="10365" max="10365" width="8.85546875" style="1" customWidth="1"/>
    <col min="10366" max="10366" width="7.85546875" style="1" customWidth="1"/>
    <col min="10367" max="10368" width="12.28515625" style="1" customWidth="1"/>
    <col min="10369" max="10369" width="11.28515625" style="1" customWidth="1"/>
    <col min="10370" max="10371" width="8.28515625" style="1"/>
    <col min="10372" max="10372" width="11.5703125" style="1" customWidth="1"/>
    <col min="10373" max="10490" width="8.28515625" style="1"/>
    <col min="10491" max="10491" width="5" style="1" customWidth="1"/>
    <col min="10492" max="10492" width="16" style="1" customWidth="1"/>
    <col min="10493" max="10494" width="10.5703125" style="1" customWidth="1"/>
    <col min="10495" max="10495" width="12.5703125" style="1" customWidth="1"/>
    <col min="10496" max="10496" width="10.28515625" style="1" customWidth="1"/>
    <col min="10497" max="10497" width="12.85546875" style="1" customWidth="1"/>
    <col min="10498" max="10498" width="13.42578125" style="1" customWidth="1"/>
    <col min="10499" max="10499" width="10.85546875" style="1" customWidth="1"/>
    <col min="10500" max="10500" width="13.5703125" style="1" customWidth="1"/>
    <col min="10501" max="10501" width="13.7109375" style="1" customWidth="1"/>
    <col min="10502" max="10502" width="12.85546875" style="1" customWidth="1"/>
    <col min="10503" max="10503" width="14.7109375" style="1" customWidth="1"/>
    <col min="10504" max="10504" width="10.85546875" style="1" customWidth="1"/>
    <col min="10505" max="10506" width="14.7109375" style="1" customWidth="1"/>
    <col min="10507" max="10508" width="14.85546875" style="1" customWidth="1"/>
    <col min="10509" max="10509" width="10.140625" style="1" customWidth="1"/>
    <col min="10510" max="10511" width="14.28515625" style="1" customWidth="1"/>
    <col min="10512" max="10513" width="13.42578125" style="1" customWidth="1"/>
    <col min="10514" max="10514" width="13.5703125" style="1" customWidth="1"/>
    <col min="10515" max="10516" width="13.85546875" style="1" customWidth="1"/>
    <col min="10517" max="10518" width="11.7109375" style="1" customWidth="1"/>
    <col min="10519" max="10519" width="13.140625" style="1" customWidth="1"/>
    <col min="10520" max="10521" width="13.28515625" style="1" customWidth="1"/>
    <col min="10522" max="10524" width="12.42578125" style="1" customWidth="1"/>
    <col min="10525" max="10526" width="13.28515625" style="1" customWidth="1"/>
    <col min="10527" max="10527" width="11.140625" style="1" customWidth="1"/>
    <col min="10528" max="10528" width="13" style="1" customWidth="1"/>
    <col min="10529" max="10529" width="12.28515625" style="1" customWidth="1"/>
    <col min="10530" max="10531" width="11.85546875" style="1" customWidth="1"/>
    <col min="10532" max="10532" width="8.85546875" style="1" customWidth="1"/>
    <col min="10533" max="10533" width="12.28515625" style="1" customWidth="1"/>
    <col min="10534" max="10534" width="11" style="1" customWidth="1"/>
    <col min="10535" max="10536" width="9.42578125" style="1" customWidth="1"/>
    <col min="10537" max="10537" width="8.28515625" style="1" customWidth="1"/>
    <col min="10538" max="10539" width="10.28515625" style="1" customWidth="1"/>
    <col min="10540" max="10540" width="9" style="1" customWidth="1"/>
    <col min="10541" max="10541" width="16.140625" style="1" customWidth="1"/>
    <col min="10542" max="10542" width="13.85546875" style="1" customWidth="1"/>
    <col min="10543" max="10543" width="11.28515625" style="1" customWidth="1"/>
    <col min="10544" max="10546" width="9.42578125" style="1" customWidth="1"/>
    <col min="10547" max="10548" width="11.28515625" style="1" customWidth="1"/>
    <col min="10549" max="10549" width="9.85546875" style="1" customWidth="1"/>
    <col min="10550" max="10551" width="9.140625" style="1" customWidth="1"/>
    <col min="10552" max="10552" width="8.28515625" style="1" customWidth="1"/>
    <col min="10553" max="10554" width="9.28515625" style="1" customWidth="1"/>
    <col min="10555" max="10555" width="7.42578125" style="1" customWidth="1"/>
    <col min="10556" max="10562" width="12.28515625" style="1" customWidth="1"/>
    <col min="10563" max="10563" width="10.42578125" style="1" customWidth="1"/>
    <col min="10564" max="10565" width="9.5703125" style="1" customWidth="1"/>
    <col min="10566" max="10566" width="9.140625" style="1" customWidth="1"/>
    <col min="10567" max="10568" width="9.42578125" style="1" customWidth="1"/>
    <col min="10569" max="10569" width="10.140625" style="1" customWidth="1"/>
    <col min="10570" max="10571" width="13" style="1" customWidth="1"/>
    <col min="10572" max="10574" width="9.28515625" style="1" customWidth="1"/>
    <col min="10575" max="10575" width="9" style="1" customWidth="1"/>
    <col min="10576" max="10577" width="11.28515625" style="1" customWidth="1"/>
    <col min="10578" max="10578" width="9.85546875" style="1" customWidth="1"/>
    <col min="10579" max="10580" width="10.7109375" style="1" customWidth="1"/>
    <col min="10581" max="10581" width="9.5703125" style="1" customWidth="1"/>
    <col min="10582" max="10583" width="13.42578125" style="1" customWidth="1"/>
    <col min="10584" max="10584" width="9.42578125" style="1" customWidth="1"/>
    <col min="10585" max="10586" width="12.5703125" style="1" customWidth="1"/>
    <col min="10587" max="10587" width="8.7109375" style="1" customWidth="1"/>
    <col min="10588" max="10589" width="11.28515625" style="1" customWidth="1"/>
    <col min="10590" max="10592" width="9.140625" style="1" customWidth="1"/>
    <col min="10593" max="10593" width="8.28515625" style="1" customWidth="1"/>
    <col min="10594" max="10595" width="9.140625" style="1" customWidth="1"/>
    <col min="10596" max="10596" width="7.7109375" style="1" customWidth="1"/>
    <col min="10597" max="10598" width="11.28515625" style="1" customWidth="1"/>
    <col min="10599" max="10599" width="10.5703125" style="1" customWidth="1"/>
    <col min="10600" max="10600" width="11.28515625" style="1" customWidth="1"/>
    <col min="10601" max="10602" width="15" style="1" customWidth="1"/>
    <col min="10603" max="10603" width="11.7109375" style="1" customWidth="1"/>
    <col min="10604" max="10605" width="9.5703125" style="1" customWidth="1"/>
    <col min="10606" max="10606" width="8.5703125" style="1" customWidth="1"/>
    <col min="10607" max="10608" width="10.42578125" style="1" customWidth="1"/>
    <col min="10609" max="10609" width="8.85546875" style="1" customWidth="1"/>
    <col min="10610" max="10611" width="9.140625" style="1" customWidth="1"/>
    <col min="10612" max="10612" width="8.42578125" style="1" customWidth="1"/>
    <col min="10613" max="10614" width="9.85546875" style="1" customWidth="1"/>
    <col min="10615" max="10615" width="8.28515625" style="1" customWidth="1"/>
    <col min="10616" max="10617" width="9.28515625" style="1" customWidth="1"/>
    <col min="10618" max="10618" width="8.5703125" style="1" customWidth="1"/>
    <col min="10619" max="10620" width="13.5703125" style="1" customWidth="1"/>
    <col min="10621" max="10621" width="8.85546875" style="1" customWidth="1"/>
    <col min="10622" max="10622" width="7.85546875" style="1" customWidth="1"/>
    <col min="10623" max="10624" width="12.28515625" style="1" customWidth="1"/>
    <col min="10625" max="10625" width="11.28515625" style="1" customWidth="1"/>
    <col min="10626" max="10627" width="8.28515625" style="1"/>
    <col min="10628" max="10628" width="11.5703125" style="1" customWidth="1"/>
    <col min="10629" max="10746" width="8.28515625" style="1"/>
    <col min="10747" max="10747" width="5" style="1" customWidth="1"/>
    <col min="10748" max="10748" width="16" style="1" customWidth="1"/>
    <col min="10749" max="10750" width="10.5703125" style="1" customWidth="1"/>
    <col min="10751" max="10751" width="12.5703125" style="1" customWidth="1"/>
    <col min="10752" max="10752" width="10.28515625" style="1" customWidth="1"/>
    <col min="10753" max="10753" width="12.85546875" style="1" customWidth="1"/>
    <col min="10754" max="10754" width="13.42578125" style="1" customWidth="1"/>
    <col min="10755" max="10755" width="10.85546875" style="1" customWidth="1"/>
    <col min="10756" max="10756" width="13.5703125" style="1" customWidth="1"/>
    <col min="10757" max="10757" width="13.7109375" style="1" customWidth="1"/>
    <col min="10758" max="10758" width="12.85546875" style="1" customWidth="1"/>
    <col min="10759" max="10759" width="14.7109375" style="1" customWidth="1"/>
    <col min="10760" max="10760" width="10.85546875" style="1" customWidth="1"/>
    <col min="10761" max="10762" width="14.7109375" style="1" customWidth="1"/>
    <col min="10763" max="10764" width="14.85546875" style="1" customWidth="1"/>
    <col min="10765" max="10765" width="10.140625" style="1" customWidth="1"/>
    <col min="10766" max="10767" width="14.28515625" style="1" customWidth="1"/>
    <col min="10768" max="10769" width="13.42578125" style="1" customWidth="1"/>
    <col min="10770" max="10770" width="13.5703125" style="1" customWidth="1"/>
    <col min="10771" max="10772" width="13.85546875" style="1" customWidth="1"/>
    <col min="10773" max="10774" width="11.7109375" style="1" customWidth="1"/>
    <col min="10775" max="10775" width="13.140625" style="1" customWidth="1"/>
    <col min="10776" max="10777" width="13.28515625" style="1" customWidth="1"/>
    <col min="10778" max="10780" width="12.42578125" style="1" customWidth="1"/>
    <col min="10781" max="10782" width="13.28515625" style="1" customWidth="1"/>
    <col min="10783" max="10783" width="11.140625" style="1" customWidth="1"/>
    <col min="10784" max="10784" width="13" style="1" customWidth="1"/>
    <col min="10785" max="10785" width="12.28515625" style="1" customWidth="1"/>
    <col min="10786" max="10787" width="11.85546875" style="1" customWidth="1"/>
    <col min="10788" max="10788" width="8.85546875" style="1" customWidth="1"/>
    <col min="10789" max="10789" width="12.28515625" style="1" customWidth="1"/>
    <col min="10790" max="10790" width="11" style="1" customWidth="1"/>
    <col min="10791" max="10792" width="9.42578125" style="1" customWidth="1"/>
    <col min="10793" max="10793" width="8.28515625" style="1" customWidth="1"/>
    <col min="10794" max="10795" width="10.28515625" style="1" customWidth="1"/>
    <col min="10796" max="10796" width="9" style="1" customWidth="1"/>
    <col min="10797" max="10797" width="16.140625" style="1" customWidth="1"/>
    <col min="10798" max="10798" width="13.85546875" style="1" customWidth="1"/>
    <col min="10799" max="10799" width="11.28515625" style="1" customWidth="1"/>
    <col min="10800" max="10802" width="9.42578125" style="1" customWidth="1"/>
    <col min="10803" max="10804" width="11.28515625" style="1" customWidth="1"/>
    <col min="10805" max="10805" width="9.85546875" style="1" customWidth="1"/>
    <col min="10806" max="10807" width="9.140625" style="1" customWidth="1"/>
    <col min="10808" max="10808" width="8.28515625" style="1" customWidth="1"/>
    <col min="10809" max="10810" width="9.28515625" style="1" customWidth="1"/>
    <col min="10811" max="10811" width="7.42578125" style="1" customWidth="1"/>
    <col min="10812" max="10818" width="12.28515625" style="1" customWidth="1"/>
    <col min="10819" max="10819" width="10.42578125" style="1" customWidth="1"/>
    <col min="10820" max="10821" width="9.5703125" style="1" customWidth="1"/>
    <col min="10822" max="10822" width="9.140625" style="1" customWidth="1"/>
    <col min="10823" max="10824" width="9.42578125" style="1" customWidth="1"/>
    <col min="10825" max="10825" width="10.140625" style="1" customWidth="1"/>
    <col min="10826" max="10827" width="13" style="1" customWidth="1"/>
    <col min="10828" max="10830" width="9.28515625" style="1" customWidth="1"/>
    <col min="10831" max="10831" width="9" style="1" customWidth="1"/>
    <col min="10832" max="10833" width="11.28515625" style="1" customWidth="1"/>
    <col min="10834" max="10834" width="9.85546875" style="1" customWidth="1"/>
    <col min="10835" max="10836" width="10.7109375" style="1" customWidth="1"/>
    <col min="10837" max="10837" width="9.5703125" style="1" customWidth="1"/>
    <col min="10838" max="10839" width="13.42578125" style="1" customWidth="1"/>
    <col min="10840" max="10840" width="9.42578125" style="1" customWidth="1"/>
    <col min="10841" max="10842" width="12.5703125" style="1" customWidth="1"/>
    <col min="10843" max="10843" width="8.7109375" style="1" customWidth="1"/>
    <col min="10844" max="10845" width="11.28515625" style="1" customWidth="1"/>
    <col min="10846" max="10848" width="9.140625" style="1" customWidth="1"/>
    <col min="10849" max="10849" width="8.28515625" style="1" customWidth="1"/>
    <col min="10850" max="10851" width="9.140625" style="1" customWidth="1"/>
    <col min="10852" max="10852" width="7.7109375" style="1" customWidth="1"/>
    <col min="10853" max="10854" width="11.28515625" style="1" customWidth="1"/>
    <col min="10855" max="10855" width="10.5703125" style="1" customWidth="1"/>
    <col min="10856" max="10856" width="11.28515625" style="1" customWidth="1"/>
    <col min="10857" max="10858" width="15" style="1" customWidth="1"/>
    <col min="10859" max="10859" width="11.7109375" style="1" customWidth="1"/>
    <col min="10860" max="10861" width="9.5703125" style="1" customWidth="1"/>
    <col min="10862" max="10862" width="8.5703125" style="1" customWidth="1"/>
    <col min="10863" max="10864" width="10.42578125" style="1" customWidth="1"/>
    <col min="10865" max="10865" width="8.85546875" style="1" customWidth="1"/>
    <col min="10866" max="10867" width="9.140625" style="1" customWidth="1"/>
    <col min="10868" max="10868" width="8.42578125" style="1" customWidth="1"/>
    <col min="10869" max="10870" width="9.85546875" style="1" customWidth="1"/>
    <col min="10871" max="10871" width="8.28515625" style="1" customWidth="1"/>
    <col min="10872" max="10873" width="9.28515625" style="1" customWidth="1"/>
    <col min="10874" max="10874" width="8.5703125" style="1" customWidth="1"/>
    <col min="10875" max="10876" width="13.5703125" style="1" customWidth="1"/>
    <col min="10877" max="10877" width="8.85546875" style="1" customWidth="1"/>
    <col min="10878" max="10878" width="7.85546875" style="1" customWidth="1"/>
    <col min="10879" max="10880" width="12.28515625" style="1" customWidth="1"/>
    <col min="10881" max="10881" width="11.28515625" style="1" customWidth="1"/>
    <col min="10882" max="10883" width="8.28515625" style="1"/>
    <col min="10884" max="10884" width="11.5703125" style="1" customWidth="1"/>
    <col min="10885" max="11002" width="8.28515625" style="1"/>
    <col min="11003" max="11003" width="5" style="1" customWidth="1"/>
    <col min="11004" max="11004" width="16" style="1" customWidth="1"/>
    <col min="11005" max="11006" width="10.5703125" style="1" customWidth="1"/>
    <col min="11007" max="11007" width="12.5703125" style="1" customWidth="1"/>
    <col min="11008" max="11008" width="10.28515625" style="1" customWidth="1"/>
    <col min="11009" max="11009" width="12.85546875" style="1" customWidth="1"/>
    <col min="11010" max="11010" width="13.42578125" style="1" customWidth="1"/>
    <col min="11011" max="11011" width="10.85546875" style="1" customWidth="1"/>
    <col min="11012" max="11012" width="13.5703125" style="1" customWidth="1"/>
    <col min="11013" max="11013" width="13.7109375" style="1" customWidth="1"/>
    <col min="11014" max="11014" width="12.85546875" style="1" customWidth="1"/>
    <col min="11015" max="11015" width="14.7109375" style="1" customWidth="1"/>
    <col min="11016" max="11016" width="10.85546875" style="1" customWidth="1"/>
    <col min="11017" max="11018" width="14.7109375" style="1" customWidth="1"/>
    <col min="11019" max="11020" width="14.85546875" style="1" customWidth="1"/>
    <col min="11021" max="11021" width="10.140625" style="1" customWidth="1"/>
    <col min="11022" max="11023" width="14.28515625" style="1" customWidth="1"/>
    <col min="11024" max="11025" width="13.42578125" style="1" customWidth="1"/>
    <col min="11026" max="11026" width="13.5703125" style="1" customWidth="1"/>
    <col min="11027" max="11028" width="13.85546875" style="1" customWidth="1"/>
    <col min="11029" max="11030" width="11.7109375" style="1" customWidth="1"/>
    <col min="11031" max="11031" width="13.140625" style="1" customWidth="1"/>
    <col min="11032" max="11033" width="13.28515625" style="1" customWidth="1"/>
    <col min="11034" max="11036" width="12.42578125" style="1" customWidth="1"/>
    <col min="11037" max="11038" width="13.28515625" style="1" customWidth="1"/>
    <col min="11039" max="11039" width="11.140625" style="1" customWidth="1"/>
    <col min="11040" max="11040" width="13" style="1" customWidth="1"/>
    <col min="11041" max="11041" width="12.28515625" style="1" customWidth="1"/>
    <col min="11042" max="11043" width="11.85546875" style="1" customWidth="1"/>
    <col min="11044" max="11044" width="8.85546875" style="1" customWidth="1"/>
    <col min="11045" max="11045" width="12.28515625" style="1" customWidth="1"/>
    <col min="11046" max="11046" width="11" style="1" customWidth="1"/>
    <col min="11047" max="11048" width="9.42578125" style="1" customWidth="1"/>
    <col min="11049" max="11049" width="8.28515625" style="1" customWidth="1"/>
    <col min="11050" max="11051" width="10.28515625" style="1" customWidth="1"/>
    <col min="11052" max="11052" width="9" style="1" customWidth="1"/>
    <col min="11053" max="11053" width="16.140625" style="1" customWidth="1"/>
    <col min="11054" max="11054" width="13.85546875" style="1" customWidth="1"/>
    <col min="11055" max="11055" width="11.28515625" style="1" customWidth="1"/>
    <col min="11056" max="11058" width="9.42578125" style="1" customWidth="1"/>
    <col min="11059" max="11060" width="11.28515625" style="1" customWidth="1"/>
    <col min="11061" max="11061" width="9.85546875" style="1" customWidth="1"/>
    <col min="11062" max="11063" width="9.140625" style="1" customWidth="1"/>
    <col min="11064" max="11064" width="8.28515625" style="1" customWidth="1"/>
    <col min="11065" max="11066" width="9.28515625" style="1" customWidth="1"/>
    <col min="11067" max="11067" width="7.42578125" style="1" customWidth="1"/>
    <col min="11068" max="11074" width="12.28515625" style="1" customWidth="1"/>
    <col min="11075" max="11075" width="10.42578125" style="1" customWidth="1"/>
    <col min="11076" max="11077" width="9.5703125" style="1" customWidth="1"/>
    <col min="11078" max="11078" width="9.140625" style="1" customWidth="1"/>
    <col min="11079" max="11080" width="9.42578125" style="1" customWidth="1"/>
    <col min="11081" max="11081" width="10.140625" style="1" customWidth="1"/>
    <col min="11082" max="11083" width="13" style="1" customWidth="1"/>
    <col min="11084" max="11086" width="9.28515625" style="1" customWidth="1"/>
    <col min="11087" max="11087" width="9" style="1" customWidth="1"/>
    <col min="11088" max="11089" width="11.28515625" style="1" customWidth="1"/>
    <col min="11090" max="11090" width="9.85546875" style="1" customWidth="1"/>
    <col min="11091" max="11092" width="10.7109375" style="1" customWidth="1"/>
    <col min="11093" max="11093" width="9.5703125" style="1" customWidth="1"/>
    <col min="11094" max="11095" width="13.42578125" style="1" customWidth="1"/>
    <col min="11096" max="11096" width="9.42578125" style="1" customWidth="1"/>
    <col min="11097" max="11098" width="12.5703125" style="1" customWidth="1"/>
    <col min="11099" max="11099" width="8.7109375" style="1" customWidth="1"/>
    <col min="11100" max="11101" width="11.28515625" style="1" customWidth="1"/>
    <col min="11102" max="11104" width="9.140625" style="1" customWidth="1"/>
    <col min="11105" max="11105" width="8.28515625" style="1" customWidth="1"/>
    <col min="11106" max="11107" width="9.140625" style="1" customWidth="1"/>
    <col min="11108" max="11108" width="7.7109375" style="1" customWidth="1"/>
    <col min="11109" max="11110" width="11.28515625" style="1" customWidth="1"/>
    <col min="11111" max="11111" width="10.5703125" style="1" customWidth="1"/>
    <col min="11112" max="11112" width="11.28515625" style="1" customWidth="1"/>
    <col min="11113" max="11114" width="15" style="1" customWidth="1"/>
    <col min="11115" max="11115" width="11.7109375" style="1" customWidth="1"/>
    <col min="11116" max="11117" width="9.5703125" style="1" customWidth="1"/>
    <col min="11118" max="11118" width="8.5703125" style="1" customWidth="1"/>
    <col min="11119" max="11120" width="10.42578125" style="1" customWidth="1"/>
    <col min="11121" max="11121" width="8.85546875" style="1" customWidth="1"/>
    <col min="11122" max="11123" width="9.140625" style="1" customWidth="1"/>
    <col min="11124" max="11124" width="8.42578125" style="1" customWidth="1"/>
    <col min="11125" max="11126" width="9.85546875" style="1" customWidth="1"/>
    <col min="11127" max="11127" width="8.28515625" style="1" customWidth="1"/>
    <col min="11128" max="11129" width="9.28515625" style="1" customWidth="1"/>
    <col min="11130" max="11130" width="8.5703125" style="1" customWidth="1"/>
    <col min="11131" max="11132" width="13.5703125" style="1" customWidth="1"/>
    <col min="11133" max="11133" width="8.85546875" style="1" customWidth="1"/>
    <col min="11134" max="11134" width="7.85546875" style="1" customWidth="1"/>
    <col min="11135" max="11136" width="12.28515625" style="1" customWidth="1"/>
    <col min="11137" max="11137" width="11.28515625" style="1" customWidth="1"/>
    <col min="11138" max="11139" width="8.28515625" style="1"/>
    <col min="11140" max="11140" width="11.5703125" style="1" customWidth="1"/>
    <col min="11141" max="11258" width="8.28515625" style="1"/>
    <col min="11259" max="11259" width="5" style="1" customWidth="1"/>
    <col min="11260" max="11260" width="16" style="1" customWidth="1"/>
    <col min="11261" max="11262" width="10.5703125" style="1" customWidth="1"/>
    <col min="11263" max="11263" width="12.5703125" style="1" customWidth="1"/>
    <col min="11264" max="11264" width="10.28515625" style="1" customWidth="1"/>
    <col min="11265" max="11265" width="12.85546875" style="1" customWidth="1"/>
    <col min="11266" max="11266" width="13.42578125" style="1" customWidth="1"/>
    <col min="11267" max="11267" width="10.85546875" style="1" customWidth="1"/>
    <col min="11268" max="11268" width="13.5703125" style="1" customWidth="1"/>
    <col min="11269" max="11269" width="13.7109375" style="1" customWidth="1"/>
    <col min="11270" max="11270" width="12.85546875" style="1" customWidth="1"/>
    <col min="11271" max="11271" width="14.7109375" style="1" customWidth="1"/>
    <col min="11272" max="11272" width="10.85546875" style="1" customWidth="1"/>
    <col min="11273" max="11274" width="14.7109375" style="1" customWidth="1"/>
    <col min="11275" max="11276" width="14.85546875" style="1" customWidth="1"/>
    <col min="11277" max="11277" width="10.140625" style="1" customWidth="1"/>
    <col min="11278" max="11279" width="14.28515625" style="1" customWidth="1"/>
    <col min="11280" max="11281" width="13.42578125" style="1" customWidth="1"/>
    <col min="11282" max="11282" width="13.5703125" style="1" customWidth="1"/>
    <col min="11283" max="11284" width="13.85546875" style="1" customWidth="1"/>
    <col min="11285" max="11286" width="11.7109375" style="1" customWidth="1"/>
    <col min="11287" max="11287" width="13.140625" style="1" customWidth="1"/>
    <col min="11288" max="11289" width="13.28515625" style="1" customWidth="1"/>
    <col min="11290" max="11292" width="12.42578125" style="1" customWidth="1"/>
    <col min="11293" max="11294" width="13.28515625" style="1" customWidth="1"/>
    <col min="11295" max="11295" width="11.140625" style="1" customWidth="1"/>
    <col min="11296" max="11296" width="13" style="1" customWidth="1"/>
    <col min="11297" max="11297" width="12.28515625" style="1" customWidth="1"/>
    <col min="11298" max="11299" width="11.85546875" style="1" customWidth="1"/>
    <col min="11300" max="11300" width="8.85546875" style="1" customWidth="1"/>
    <col min="11301" max="11301" width="12.28515625" style="1" customWidth="1"/>
    <col min="11302" max="11302" width="11" style="1" customWidth="1"/>
    <col min="11303" max="11304" width="9.42578125" style="1" customWidth="1"/>
    <col min="11305" max="11305" width="8.28515625" style="1" customWidth="1"/>
    <col min="11306" max="11307" width="10.28515625" style="1" customWidth="1"/>
    <col min="11308" max="11308" width="9" style="1" customWidth="1"/>
    <col min="11309" max="11309" width="16.140625" style="1" customWidth="1"/>
    <col min="11310" max="11310" width="13.85546875" style="1" customWidth="1"/>
    <col min="11311" max="11311" width="11.28515625" style="1" customWidth="1"/>
    <col min="11312" max="11314" width="9.42578125" style="1" customWidth="1"/>
    <col min="11315" max="11316" width="11.28515625" style="1" customWidth="1"/>
    <col min="11317" max="11317" width="9.85546875" style="1" customWidth="1"/>
    <col min="11318" max="11319" width="9.140625" style="1" customWidth="1"/>
    <col min="11320" max="11320" width="8.28515625" style="1" customWidth="1"/>
    <col min="11321" max="11322" width="9.28515625" style="1" customWidth="1"/>
    <col min="11323" max="11323" width="7.42578125" style="1" customWidth="1"/>
    <col min="11324" max="11330" width="12.28515625" style="1" customWidth="1"/>
    <col min="11331" max="11331" width="10.42578125" style="1" customWidth="1"/>
    <col min="11332" max="11333" width="9.5703125" style="1" customWidth="1"/>
    <col min="11334" max="11334" width="9.140625" style="1" customWidth="1"/>
    <col min="11335" max="11336" width="9.42578125" style="1" customWidth="1"/>
    <col min="11337" max="11337" width="10.140625" style="1" customWidth="1"/>
    <col min="11338" max="11339" width="13" style="1" customWidth="1"/>
    <col min="11340" max="11342" width="9.28515625" style="1" customWidth="1"/>
    <col min="11343" max="11343" width="9" style="1" customWidth="1"/>
    <col min="11344" max="11345" width="11.28515625" style="1" customWidth="1"/>
    <col min="11346" max="11346" width="9.85546875" style="1" customWidth="1"/>
    <col min="11347" max="11348" width="10.7109375" style="1" customWidth="1"/>
    <col min="11349" max="11349" width="9.5703125" style="1" customWidth="1"/>
    <col min="11350" max="11351" width="13.42578125" style="1" customWidth="1"/>
    <col min="11352" max="11352" width="9.42578125" style="1" customWidth="1"/>
    <col min="11353" max="11354" width="12.5703125" style="1" customWidth="1"/>
    <col min="11355" max="11355" width="8.7109375" style="1" customWidth="1"/>
    <col min="11356" max="11357" width="11.28515625" style="1" customWidth="1"/>
    <col min="11358" max="11360" width="9.140625" style="1" customWidth="1"/>
    <col min="11361" max="11361" width="8.28515625" style="1" customWidth="1"/>
    <col min="11362" max="11363" width="9.140625" style="1" customWidth="1"/>
    <col min="11364" max="11364" width="7.7109375" style="1" customWidth="1"/>
    <col min="11365" max="11366" width="11.28515625" style="1" customWidth="1"/>
    <col min="11367" max="11367" width="10.5703125" style="1" customWidth="1"/>
    <col min="11368" max="11368" width="11.28515625" style="1" customWidth="1"/>
    <col min="11369" max="11370" width="15" style="1" customWidth="1"/>
    <col min="11371" max="11371" width="11.7109375" style="1" customWidth="1"/>
    <col min="11372" max="11373" width="9.5703125" style="1" customWidth="1"/>
    <col min="11374" max="11374" width="8.5703125" style="1" customWidth="1"/>
    <col min="11375" max="11376" width="10.42578125" style="1" customWidth="1"/>
    <col min="11377" max="11377" width="8.85546875" style="1" customWidth="1"/>
    <col min="11378" max="11379" width="9.140625" style="1" customWidth="1"/>
    <col min="11380" max="11380" width="8.42578125" style="1" customWidth="1"/>
    <col min="11381" max="11382" width="9.85546875" style="1" customWidth="1"/>
    <col min="11383" max="11383" width="8.28515625" style="1" customWidth="1"/>
    <col min="11384" max="11385" width="9.28515625" style="1" customWidth="1"/>
    <col min="11386" max="11386" width="8.5703125" style="1" customWidth="1"/>
    <col min="11387" max="11388" width="13.5703125" style="1" customWidth="1"/>
    <col min="11389" max="11389" width="8.85546875" style="1" customWidth="1"/>
    <col min="11390" max="11390" width="7.85546875" style="1" customWidth="1"/>
    <col min="11391" max="11392" width="12.28515625" style="1" customWidth="1"/>
    <col min="11393" max="11393" width="11.28515625" style="1" customWidth="1"/>
    <col min="11394" max="11395" width="8.28515625" style="1"/>
    <col min="11396" max="11396" width="11.5703125" style="1" customWidth="1"/>
    <col min="11397" max="11514" width="8.28515625" style="1"/>
    <col min="11515" max="11515" width="5" style="1" customWidth="1"/>
    <col min="11516" max="11516" width="16" style="1" customWidth="1"/>
    <col min="11517" max="11518" width="10.5703125" style="1" customWidth="1"/>
    <col min="11519" max="11519" width="12.5703125" style="1" customWidth="1"/>
    <col min="11520" max="11520" width="10.28515625" style="1" customWidth="1"/>
    <col min="11521" max="11521" width="12.85546875" style="1" customWidth="1"/>
    <col min="11522" max="11522" width="13.42578125" style="1" customWidth="1"/>
    <col min="11523" max="11523" width="10.85546875" style="1" customWidth="1"/>
    <col min="11524" max="11524" width="13.5703125" style="1" customWidth="1"/>
    <col min="11525" max="11525" width="13.7109375" style="1" customWidth="1"/>
    <col min="11526" max="11526" width="12.85546875" style="1" customWidth="1"/>
    <col min="11527" max="11527" width="14.7109375" style="1" customWidth="1"/>
    <col min="11528" max="11528" width="10.85546875" style="1" customWidth="1"/>
    <col min="11529" max="11530" width="14.7109375" style="1" customWidth="1"/>
    <col min="11531" max="11532" width="14.85546875" style="1" customWidth="1"/>
    <col min="11533" max="11533" width="10.140625" style="1" customWidth="1"/>
    <col min="11534" max="11535" width="14.28515625" style="1" customWidth="1"/>
    <col min="11536" max="11537" width="13.42578125" style="1" customWidth="1"/>
    <col min="11538" max="11538" width="13.5703125" style="1" customWidth="1"/>
    <col min="11539" max="11540" width="13.85546875" style="1" customWidth="1"/>
    <col min="11541" max="11542" width="11.7109375" style="1" customWidth="1"/>
    <col min="11543" max="11543" width="13.140625" style="1" customWidth="1"/>
    <col min="11544" max="11545" width="13.28515625" style="1" customWidth="1"/>
    <col min="11546" max="11548" width="12.42578125" style="1" customWidth="1"/>
    <col min="11549" max="11550" width="13.28515625" style="1" customWidth="1"/>
    <col min="11551" max="11551" width="11.140625" style="1" customWidth="1"/>
    <col min="11552" max="11552" width="13" style="1" customWidth="1"/>
    <col min="11553" max="11553" width="12.28515625" style="1" customWidth="1"/>
    <col min="11554" max="11555" width="11.85546875" style="1" customWidth="1"/>
    <col min="11556" max="11556" width="8.85546875" style="1" customWidth="1"/>
    <col min="11557" max="11557" width="12.28515625" style="1" customWidth="1"/>
    <col min="11558" max="11558" width="11" style="1" customWidth="1"/>
    <col min="11559" max="11560" width="9.42578125" style="1" customWidth="1"/>
    <col min="11561" max="11561" width="8.28515625" style="1" customWidth="1"/>
    <col min="11562" max="11563" width="10.28515625" style="1" customWidth="1"/>
    <col min="11564" max="11564" width="9" style="1" customWidth="1"/>
    <col min="11565" max="11565" width="16.140625" style="1" customWidth="1"/>
    <col min="11566" max="11566" width="13.85546875" style="1" customWidth="1"/>
    <col min="11567" max="11567" width="11.28515625" style="1" customWidth="1"/>
    <col min="11568" max="11570" width="9.42578125" style="1" customWidth="1"/>
    <col min="11571" max="11572" width="11.28515625" style="1" customWidth="1"/>
    <col min="11573" max="11573" width="9.85546875" style="1" customWidth="1"/>
    <col min="11574" max="11575" width="9.140625" style="1" customWidth="1"/>
    <col min="11576" max="11576" width="8.28515625" style="1" customWidth="1"/>
    <col min="11577" max="11578" width="9.28515625" style="1" customWidth="1"/>
    <col min="11579" max="11579" width="7.42578125" style="1" customWidth="1"/>
    <col min="11580" max="11586" width="12.28515625" style="1" customWidth="1"/>
    <col min="11587" max="11587" width="10.42578125" style="1" customWidth="1"/>
    <col min="11588" max="11589" width="9.5703125" style="1" customWidth="1"/>
    <col min="11590" max="11590" width="9.140625" style="1" customWidth="1"/>
    <col min="11591" max="11592" width="9.42578125" style="1" customWidth="1"/>
    <col min="11593" max="11593" width="10.140625" style="1" customWidth="1"/>
    <col min="11594" max="11595" width="13" style="1" customWidth="1"/>
    <col min="11596" max="11598" width="9.28515625" style="1" customWidth="1"/>
    <col min="11599" max="11599" width="9" style="1" customWidth="1"/>
    <col min="11600" max="11601" width="11.28515625" style="1" customWidth="1"/>
    <col min="11602" max="11602" width="9.85546875" style="1" customWidth="1"/>
    <col min="11603" max="11604" width="10.7109375" style="1" customWidth="1"/>
    <col min="11605" max="11605" width="9.5703125" style="1" customWidth="1"/>
    <col min="11606" max="11607" width="13.42578125" style="1" customWidth="1"/>
    <col min="11608" max="11608" width="9.42578125" style="1" customWidth="1"/>
    <col min="11609" max="11610" width="12.5703125" style="1" customWidth="1"/>
    <col min="11611" max="11611" width="8.7109375" style="1" customWidth="1"/>
    <col min="11612" max="11613" width="11.28515625" style="1" customWidth="1"/>
    <col min="11614" max="11616" width="9.140625" style="1" customWidth="1"/>
    <col min="11617" max="11617" width="8.28515625" style="1" customWidth="1"/>
    <col min="11618" max="11619" width="9.140625" style="1" customWidth="1"/>
    <col min="11620" max="11620" width="7.7109375" style="1" customWidth="1"/>
    <col min="11621" max="11622" width="11.28515625" style="1" customWidth="1"/>
    <col min="11623" max="11623" width="10.5703125" style="1" customWidth="1"/>
    <col min="11624" max="11624" width="11.28515625" style="1" customWidth="1"/>
    <col min="11625" max="11626" width="15" style="1" customWidth="1"/>
    <col min="11627" max="11627" width="11.7109375" style="1" customWidth="1"/>
    <col min="11628" max="11629" width="9.5703125" style="1" customWidth="1"/>
    <col min="11630" max="11630" width="8.5703125" style="1" customWidth="1"/>
    <col min="11631" max="11632" width="10.42578125" style="1" customWidth="1"/>
    <col min="11633" max="11633" width="8.85546875" style="1" customWidth="1"/>
    <col min="11634" max="11635" width="9.140625" style="1" customWidth="1"/>
    <col min="11636" max="11636" width="8.42578125" style="1" customWidth="1"/>
    <col min="11637" max="11638" width="9.85546875" style="1" customWidth="1"/>
    <col min="11639" max="11639" width="8.28515625" style="1" customWidth="1"/>
    <col min="11640" max="11641" width="9.28515625" style="1" customWidth="1"/>
    <col min="11642" max="11642" width="8.5703125" style="1" customWidth="1"/>
    <col min="11643" max="11644" width="13.5703125" style="1" customWidth="1"/>
    <col min="11645" max="11645" width="8.85546875" style="1" customWidth="1"/>
    <col min="11646" max="11646" width="7.85546875" style="1" customWidth="1"/>
    <col min="11647" max="11648" width="12.28515625" style="1" customWidth="1"/>
    <col min="11649" max="11649" width="11.28515625" style="1" customWidth="1"/>
    <col min="11650" max="11651" width="8.28515625" style="1"/>
    <col min="11652" max="11652" width="11.5703125" style="1" customWidth="1"/>
    <col min="11653" max="11770" width="8.28515625" style="1"/>
    <col min="11771" max="11771" width="5" style="1" customWidth="1"/>
    <col min="11772" max="11772" width="16" style="1" customWidth="1"/>
    <col min="11773" max="11774" width="10.5703125" style="1" customWidth="1"/>
    <col min="11775" max="11775" width="12.5703125" style="1" customWidth="1"/>
    <col min="11776" max="11776" width="10.28515625" style="1" customWidth="1"/>
    <col min="11777" max="11777" width="12.85546875" style="1" customWidth="1"/>
    <col min="11778" max="11778" width="13.42578125" style="1" customWidth="1"/>
    <col min="11779" max="11779" width="10.85546875" style="1" customWidth="1"/>
    <col min="11780" max="11780" width="13.5703125" style="1" customWidth="1"/>
    <col min="11781" max="11781" width="13.7109375" style="1" customWidth="1"/>
    <col min="11782" max="11782" width="12.85546875" style="1" customWidth="1"/>
    <col min="11783" max="11783" width="14.7109375" style="1" customWidth="1"/>
    <col min="11784" max="11784" width="10.85546875" style="1" customWidth="1"/>
    <col min="11785" max="11786" width="14.7109375" style="1" customWidth="1"/>
    <col min="11787" max="11788" width="14.85546875" style="1" customWidth="1"/>
    <col min="11789" max="11789" width="10.140625" style="1" customWidth="1"/>
    <col min="11790" max="11791" width="14.28515625" style="1" customWidth="1"/>
    <col min="11792" max="11793" width="13.42578125" style="1" customWidth="1"/>
    <col min="11794" max="11794" width="13.5703125" style="1" customWidth="1"/>
    <col min="11795" max="11796" width="13.85546875" style="1" customWidth="1"/>
    <col min="11797" max="11798" width="11.7109375" style="1" customWidth="1"/>
    <col min="11799" max="11799" width="13.140625" style="1" customWidth="1"/>
    <col min="11800" max="11801" width="13.28515625" style="1" customWidth="1"/>
    <col min="11802" max="11804" width="12.42578125" style="1" customWidth="1"/>
    <col min="11805" max="11806" width="13.28515625" style="1" customWidth="1"/>
    <col min="11807" max="11807" width="11.140625" style="1" customWidth="1"/>
    <col min="11808" max="11808" width="13" style="1" customWidth="1"/>
    <col min="11809" max="11809" width="12.28515625" style="1" customWidth="1"/>
    <col min="11810" max="11811" width="11.85546875" style="1" customWidth="1"/>
    <col min="11812" max="11812" width="8.85546875" style="1" customWidth="1"/>
    <col min="11813" max="11813" width="12.28515625" style="1" customWidth="1"/>
    <col min="11814" max="11814" width="11" style="1" customWidth="1"/>
    <col min="11815" max="11816" width="9.42578125" style="1" customWidth="1"/>
    <col min="11817" max="11817" width="8.28515625" style="1" customWidth="1"/>
    <col min="11818" max="11819" width="10.28515625" style="1" customWidth="1"/>
    <col min="11820" max="11820" width="9" style="1" customWidth="1"/>
    <col min="11821" max="11821" width="16.140625" style="1" customWidth="1"/>
    <col min="11822" max="11822" width="13.85546875" style="1" customWidth="1"/>
    <col min="11823" max="11823" width="11.28515625" style="1" customWidth="1"/>
    <col min="11824" max="11826" width="9.42578125" style="1" customWidth="1"/>
    <col min="11827" max="11828" width="11.28515625" style="1" customWidth="1"/>
    <col min="11829" max="11829" width="9.85546875" style="1" customWidth="1"/>
    <col min="11830" max="11831" width="9.140625" style="1" customWidth="1"/>
    <col min="11832" max="11832" width="8.28515625" style="1" customWidth="1"/>
    <col min="11833" max="11834" width="9.28515625" style="1" customWidth="1"/>
    <col min="11835" max="11835" width="7.42578125" style="1" customWidth="1"/>
    <col min="11836" max="11842" width="12.28515625" style="1" customWidth="1"/>
    <col min="11843" max="11843" width="10.42578125" style="1" customWidth="1"/>
    <col min="11844" max="11845" width="9.5703125" style="1" customWidth="1"/>
    <col min="11846" max="11846" width="9.140625" style="1" customWidth="1"/>
    <col min="11847" max="11848" width="9.42578125" style="1" customWidth="1"/>
    <col min="11849" max="11849" width="10.140625" style="1" customWidth="1"/>
    <col min="11850" max="11851" width="13" style="1" customWidth="1"/>
    <col min="11852" max="11854" width="9.28515625" style="1" customWidth="1"/>
    <col min="11855" max="11855" width="9" style="1" customWidth="1"/>
    <col min="11856" max="11857" width="11.28515625" style="1" customWidth="1"/>
    <col min="11858" max="11858" width="9.85546875" style="1" customWidth="1"/>
    <col min="11859" max="11860" width="10.7109375" style="1" customWidth="1"/>
    <col min="11861" max="11861" width="9.5703125" style="1" customWidth="1"/>
    <col min="11862" max="11863" width="13.42578125" style="1" customWidth="1"/>
    <col min="11864" max="11864" width="9.42578125" style="1" customWidth="1"/>
    <col min="11865" max="11866" width="12.5703125" style="1" customWidth="1"/>
    <col min="11867" max="11867" width="8.7109375" style="1" customWidth="1"/>
    <col min="11868" max="11869" width="11.28515625" style="1" customWidth="1"/>
    <col min="11870" max="11872" width="9.140625" style="1" customWidth="1"/>
    <col min="11873" max="11873" width="8.28515625" style="1" customWidth="1"/>
    <col min="11874" max="11875" width="9.140625" style="1" customWidth="1"/>
    <col min="11876" max="11876" width="7.7109375" style="1" customWidth="1"/>
    <col min="11877" max="11878" width="11.28515625" style="1" customWidth="1"/>
    <col min="11879" max="11879" width="10.5703125" style="1" customWidth="1"/>
    <col min="11880" max="11880" width="11.28515625" style="1" customWidth="1"/>
    <col min="11881" max="11882" width="15" style="1" customWidth="1"/>
    <col min="11883" max="11883" width="11.7109375" style="1" customWidth="1"/>
    <col min="11884" max="11885" width="9.5703125" style="1" customWidth="1"/>
    <col min="11886" max="11886" width="8.5703125" style="1" customWidth="1"/>
    <col min="11887" max="11888" width="10.42578125" style="1" customWidth="1"/>
    <col min="11889" max="11889" width="8.85546875" style="1" customWidth="1"/>
    <col min="11890" max="11891" width="9.140625" style="1" customWidth="1"/>
    <col min="11892" max="11892" width="8.42578125" style="1" customWidth="1"/>
    <col min="11893" max="11894" width="9.85546875" style="1" customWidth="1"/>
    <col min="11895" max="11895" width="8.28515625" style="1" customWidth="1"/>
    <col min="11896" max="11897" width="9.28515625" style="1" customWidth="1"/>
    <col min="11898" max="11898" width="8.5703125" style="1" customWidth="1"/>
    <col min="11899" max="11900" width="13.5703125" style="1" customWidth="1"/>
    <col min="11901" max="11901" width="8.85546875" style="1" customWidth="1"/>
    <col min="11902" max="11902" width="7.85546875" style="1" customWidth="1"/>
    <col min="11903" max="11904" width="12.28515625" style="1" customWidth="1"/>
    <col min="11905" max="11905" width="11.28515625" style="1" customWidth="1"/>
    <col min="11906" max="11907" width="8.28515625" style="1"/>
    <col min="11908" max="11908" width="11.5703125" style="1" customWidth="1"/>
    <col min="11909" max="12026" width="8.28515625" style="1"/>
    <col min="12027" max="12027" width="5" style="1" customWidth="1"/>
    <col min="12028" max="12028" width="16" style="1" customWidth="1"/>
    <col min="12029" max="12030" width="10.5703125" style="1" customWidth="1"/>
    <col min="12031" max="12031" width="12.5703125" style="1" customWidth="1"/>
    <col min="12032" max="12032" width="10.28515625" style="1" customWidth="1"/>
    <col min="12033" max="12033" width="12.85546875" style="1" customWidth="1"/>
    <col min="12034" max="12034" width="13.42578125" style="1" customWidth="1"/>
    <col min="12035" max="12035" width="10.85546875" style="1" customWidth="1"/>
    <col min="12036" max="12036" width="13.5703125" style="1" customWidth="1"/>
    <col min="12037" max="12037" width="13.7109375" style="1" customWidth="1"/>
    <col min="12038" max="12038" width="12.85546875" style="1" customWidth="1"/>
    <col min="12039" max="12039" width="14.7109375" style="1" customWidth="1"/>
    <col min="12040" max="12040" width="10.85546875" style="1" customWidth="1"/>
    <col min="12041" max="12042" width="14.7109375" style="1" customWidth="1"/>
    <col min="12043" max="12044" width="14.85546875" style="1" customWidth="1"/>
    <col min="12045" max="12045" width="10.140625" style="1" customWidth="1"/>
    <col min="12046" max="12047" width="14.28515625" style="1" customWidth="1"/>
    <col min="12048" max="12049" width="13.42578125" style="1" customWidth="1"/>
    <col min="12050" max="12050" width="13.5703125" style="1" customWidth="1"/>
    <col min="12051" max="12052" width="13.85546875" style="1" customWidth="1"/>
    <col min="12053" max="12054" width="11.7109375" style="1" customWidth="1"/>
    <col min="12055" max="12055" width="13.140625" style="1" customWidth="1"/>
    <col min="12056" max="12057" width="13.28515625" style="1" customWidth="1"/>
    <col min="12058" max="12060" width="12.42578125" style="1" customWidth="1"/>
    <col min="12061" max="12062" width="13.28515625" style="1" customWidth="1"/>
    <col min="12063" max="12063" width="11.140625" style="1" customWidth="1"/>
    <col min="12064" max="12064" width="13" style="1" customWidth="1"/>
    <col min="12065" max="12065" width="12.28515625" style="1" customWidth="1"/>
    <col min="12066" max="12067" width="11.85546875" style="1" customWidth="1"/>
    <col min="12068" max="12068" width="8.85546875" style="1" customWidth="1"/>
    <col min="12069" max="12069" width="12.28515625" style="1" customWidth="1"/>
    <col min="12070" max="12070" width="11" style="1" customWidth="1"/>
    <col min="12071" max="12072" width="9.42578125" style="1" customWidth="1"/>
    <col min="12073" max="12073" width="8.28515625" style="1" customWidth="1"/>
    <col min="12074" max="12075" width="10.28515625" style="1" customWidth="1"/>
    <col min="12076" max="12076" width="9" style="1" customWidth="1"/>
    <col min="12077" max="12077" width="16.140625" style="1" customWidth="1"/>
    <col min="12078" max="12078" width="13.85546875" style="1" customWidth="1"/>
    <col min="12079" max="12079" width="11.28515625" style="1" customWidth="1"/>
    <col min="12080" max="12082" width="9.42578125" style="1" customWidth="1"/>
    <col min="12083" max="12084" width="11.28515625" style="1" customWidth="1"/>
    <col min="12085" max="12085" width="9.85546875" style="1" customWidth="1"/>
    <col min="12086" max="12087" width="9.140625" style="1" customWidth="1"/>
    <col min="12088" max="12088" width="8.28515625" style="1" customWidth="1"/>
    <col min="12089" max="12090" width="9.28515625" style="1" customWidth="1"/>
    <col min="12091" max="12091" width="7.42578125" style="1" customWidth="1"/>
    <col min="12092" max="12098" width="12.28515625" style="1" customWidth="1"/>
    <col min="12099" max="12099" width="10.42578125" style="1" customWidth="1"/>
    <col min="12100" max="12101" width="9.5703125" style="1" customWidth="1"/>
    <col min="12102" max="12102" width="9.140625" style="1" customWidth="1"/>
    <col min="12103" max="12104" width="9.42578125" style="1" customWidth="1"/>
    <col min="12105" max="12105" width="10.140625" style="1" customWidth="1"/>
    <col min="12106" max="12107" width="13" style="1" customWidth="1"/>
    <col min="12108" max="12110" width="9.28515625" style="1" customWidth="1"/>
    <col min="12111" max="12111" width="9" style="1" customWidth="1"/>
    <col min="12112" max="12113" width="11.28515625" style="1" customWidth="1"/>
    <col min="12114" max="12114" width="9.85546875" style="1" customWidth="1"/>
    <col min="12115" max="12116" width="10.7109375" style="1" customWidth="1"/>
    <col min="12117" max="12117" width="9.5703125" style="1" customWidth="1"/>
    <col min="12118" max="12119" width="13.42578125" style="1" customWidth="1"/>
    <col min="12120" max="12120" width="9.42578125" style="1" customWidth="1"/>
    <col min="12121" max="12122" width="12.5703125" style="1" customWidth="1"/>
    <col min="12123" max="12123" width="8.7109375" style="1" customWidth="1"/>
    <col min="12124" max="12125" width="11.28515625" style="1" customWidth="1"/>
    <col min="12126" max="12128" width="9.140625" style="1" customWidth="1"/>
    <col min="12129" max="12129" width="8.28515625" style="1" customWidth="1"/>
    <col min="12130" max="12131" width="9.140625" style="1" customWidth="1"/>
    <col min="12132" max="12132" width="7.7109375" style="1" customWidth="1"/>
    <col min="12133" max="12134" width="11.28515625" style="1" customWidth="1"/>
    <col min="12135" max="12135" width="10.5703125" style="1" customWidth="1"/>
    <col min="12136" max="12136" width="11.28515625" style="1" customWidth="1"/>
    <col min="12137" max="12138" width="15" style="1" customWidth="1"/>
    <col min="12139" max="12139" width="11.7109375" style="1" customWidth="1"/>
    <col min="12140" max="12141" width="9.5703125" style="1" customWidth="1"/>
    <col min="12142" max="12142" width="8.5703125" style="1" customWidth="1"/>
    <col min="12143" max="12144" width="10.42578125" style="1" customWidth="1"/>
    <col min="12145" max="12145" width="8.85546875" style="1" customWidth="1"/>
    <col min="12146" max="12147" width="9.140625" style="1" customWidth="1"/>
    <col min="12148" max="12148" width="8.42578125" style="1" customWidth="1"/>
    <col min="12149" max="12150" width="9.85546875" style="1" customWidth="1"/>
    <col min="12151" max="12151" width="8.28515625" style="1" customWidth="1"/>
    <col min="12152" max="12153" width="9.28515625" style="1" customWidth="1"/>
    <col min="12154" max="12154" width="8.5703125" style="1" customWidth="1"/>
    <col min="12155" max="12156" width="13.5703125" style="1" customWidth="1"/>
    <col min="12157" max="12157" width="8.85546875" style="1" customWidth="1"/>
    <col min="12158" max="12158" width="7.85546875" style="1" customWidth="1"/>
    <col min="12159" max="12160" width="12.28515625" style="1" customWidth="1"/>
    <col min="12161" max="12161" width="11.28515625" style="1" customWidth="1"/>
    <col min="12162" max="12163" width="8.28515625" style="1"/>
    <col min="12164" max="12164" width="11.5703125" style="1" customWidth="1"/>
    <col min="12165" max="12282" width="8.28515625" style="1"/>
    <col min="12283" max="12283" width="5" style="1" customWidth="1"/>
    <col min="12284" max="12284" width="16" style="1" customWidth="1"/>
    <col min="12285" max="12286" width="10.5703125" style="1" customWidth="1"/>
    <col min="12287" max="12287" width="12.5703125" style="1" customWidth="1"/>
    <col min="12288" max="12288" width="10.28515625" style="1" customWidth="1"/>
    <col min="12289" max="12289" width="12.85546875" style="1" customWidth="1"/>
    <col min="12290" max="12290" width="13.42578125" style="1" customWidth="1"/>
    <col min="12291" max="12291" width="10.85546875" style="1" customWidth="1"/>
    <col min="12292" max="12292" width="13.5703125" style="1" customWidth="1"/>
    <col min="12293" max="12293" width="13.7109375" style="1" customWidth="1"/>
    <col min="12294" max="12294" width="12.85546875" style="1" customWidth="1"/>
    <col min="12295" max="12295" width="14.7109375" style="1" customWidth="1"/>
    <col min="12296" max="12296" width="10.85546875" style="1" customWidth="1"/>
    <col min="12297" max="12298" width="14.7109375" style="1" customWidth="1"/>
    <col min="12299" max="12300" width="14.85546875" style="1" customWidth="1"/>
    <col min="12301" max="12301" width="10.140625" style="1" customWidth="1"/>
    <col min="12302" max="12303" width="14.28515625" style="1" customWidth="1"/>
    <col min="12304" max="12305" width="13.42578125" style="1" customWidth="1"/>
    <col min="12306" max="12306" width="13.5703125" style="1" customWidth="1"/>
    <col min="12307" max="12308" width="13.85546875" style="1" customWidth="1"/>
    <col min="12309" max="12310" width="11.7109375" style="1" customWidth="1"/>
    <col min="12311" max="12311" width="13.140625" style="1" customWidth="1"/>
    <col min="12312" max="12313" width="13.28515625" style="1" customWidth="1"/>
    <col min="12314" max="12316" width="12.42578125" style="1" customWidth="1"/>
    <col min="12317" max="12318" width="13.28515625" style="1" customWidth="1"/>
    <col min="12319" max="12319" width="11.140625" style="1" customWidth="1"/>
    <col min="12320" max="12320" width="13" style="1" customWidth="1"/>
    <col min="12321" max="12321" width="12.28515625" style="1" customWidth="1"/>
    <col min="12322" max="12323" width="11.85546875" style="1" customWidth="1"/>
    <col min="12324" max="12324" width="8.85546875" style="1" customWidth="1"/>
    <col min="12325" max="12325" width="12.28515625" style="1" customWidth="1"/>
    <col min="12326" max="12326" width="11" style="1" customWidth="1"/>
    <col min="12327" max="12328" width="9.42578125" style="1" customWidth="1"/>
    <col min="12329" max="12329" width="8.28515625" style="1" customWidth="1"/>
    <col min="12330" max="12331" width="10.28515625" style="1" customWidth="1"/>
    <col min="12332" max="12332" width="9" style="1" customWidth="1"/>
    <col min="12333" max="12333" width="16.140625" style="1" customWidth="1"/>
    <col min="12334" max="12334" width="13.85546875" style="1" customWidth="1"/>
    <col min="12335" max="12335" width="11.28515625" style="1" customWidth="1"/>
    <col min="12336" max="12338" width="9.42578125" style="1" customWidth="1"/>
    <col min="12339" max="12340" width="11.28515625" style="1" customWidth="1"/>
    <col min="12341" max="12341" width="9.85546875" style="1" customWidth="1"/>
    <col min="12342" max="12343" width="9.140625" style="1" customWidth="1"/>
    <col min="12344" max="12344" width="8.28515625" style="1" customWidth="1"/>
    <col min="12345" max="12346" width="9.28515625" style="1" customWidth="1"/>
    <col min="12347" max="12347" width="7.42578125" style="1" customWidth="1"/>
    <col min="12348" max="12354" width="12.28515625" style="1" customWidth="1"/>
    <col min="12355" max="12355" width="10.42578125" style="1" customWidth="1"/>
    <col min="12356" max="12357" width="9.5703125" style="1" customWidth="1"/>
    <col min="12358" max="12358" width="9.140625" style="1" customWidth="1"/>
    <col min="12359" max="12360" width="9.42578125" style="1" customWidth="1"/>
    <col min="12361" max="12361" width="10.140625" style="1" customWidth="1"/>
    <col min="12362" max="12363" width="13" style="1" customWidth="1"/>
    <col min="12364" max="12366" width="9.28515625" style="1" customWidth="1"/>
    <col min="12367" max="12367" width="9" style="1" customWidth="1"/>
    <col min="12368" max="12369" width="11.28515625" style="1" customWidth="1"/>
    <col min="12370" max="12370" width="9.85546875" style="1" customWidth="1"/>
    <col min="12371" max="12372" width="10.7109375" style="1" customWidth="1"/>
    <col min="12373" max="12373" width="9.5703125" style="1" customWidth="1"/>
    <col min="12374" max="12375" width="13.42578125" style="1" customWidth="1"/>
    <col min="12376" max="12376" width="9.42578125" style="1" customWidth="1"/>
    <col min="12377" max="12378" width="12.5703125" style="1" customWidth="1"/>
    <col min="12379" max="12379" width="8.7109375" style="1" customWidth="1"/>
    <col min="12380" max="12381" width="11.28515625" style="1" customWidth="1"/>
    <col min="12382" max="12384" width="9.140625" style="1" customWidth="1"/>
    <col min="12385" max="12385" width="8.28515625" style="1" customWidth="1"/>
    <col min="12386" max="12387" width="9.140625" style="1" customWidth="1"/>
    <col min="12388" max="12388" width="7.7109375" style="1" customWidth="1"/>
    <col min="12389" max="12390" width="11.28515625" style="1" customWidth="1"/>
    <col min="12391" max="12391" width="10.5703125" style="1" customWidth="1"/>
    <col min="12392" max="12392" width="11.28515625" style="1" customWidth="1"/>
    <col min="12393" max="12394" width="15" style="1" customWidth="1"/>
    <col min="12395" max="12395" width="11.7109375" style="1" customWidth="1"/>
    <col min="12396" max="12397" width="9.5703125" style="1" customWidth="1"/>
    <col min="12398" max="12398" width="8.5703125" style="1" customWidth="1"/>
    <col min="12399" max="12400" width="10.42578125" style="1" customWidth="1"/>
    <col min="12401" max="12401" width="8.85546875" style="1" customWidth="1"/>
    <col min="12402" max="12403" width="9.140625" style="1" customWidth="1"/>
    <col min="12404" max="12404" width="8.42578125" style="1" customWidth="1"/>
    <col min="12405" max="12406" width="9.85546875" style="1" customWidth="1"/>
    <col min="12407" max="12407" width="8.28515625" style="1" customWidth="1"/>
    <col min="12408" max="12409" width="9.28515625" style="1" customWidth="1"/>
    <col min="12410" max="12410" width="8.5703125" style="1" customWidth="1"/>
    <col min="12411" max="12412" width="13.5703125" style="1" customWidth="1"/>
    <col min="12413" max="12413" width="8.85546875" style="1" customWidth="1"/>
    <col min="12414" max="12414" width="7.85546875" style="1" customWidth="1"/>
    <col min="12415" max="12416" width="12.28515625" style="1" customWidth="1"/>
    <col min="12417" max="12417" width="11.28515625" style="1" customWidth="1"/>
    <col min="12418" max="12419" width="8.28515625" style="1"/>
    <col min="12420" max="12420" width="11.5703125" style="1" customWidth="1"/>
    <col min="12421" max="12538" width="8.28515625" style="1"/>
    <col min="12539" max="12539" width="5" style="1" customWidth="1"/>
    <col min="12540" max="12540" width="16" style="1" customWidth="1"/>
    <col min="12541" max="12542" width="10.5703125" style="1" customWidth="1"/>
    <col min="12543" max="12543" width="12.5703125" style="1" customWidth="1"/>
    <col min="12544" max="12544" width="10.28515625" style="1" customWidth="1"/>
    <col min="12545" max="12545" width="12.85546875" style="1" customWidth="1"/>
    <col min="12546" max="12546" width="13.42578125" style="1" customWidth="1"/>
    <col min="12547" max="12547" width="10.85546875" style="1" customWidth="1"/>
    <col min="12548" max="12548" width="13.5703125" style="1" customWidth="1"/>
    <col min="12549" max="12549" width="13.7109375" style="1" customWidth="1"/>
    <col min="12550" max="12550" width="12.85546875" style="1" customWidth="1"/>
    <col min="12551" max="12551" width="14.7109375" style="1" customWidth="1"/>
    <col min="12552" max="12552" width="10.85546875" style="1" customWidth="1"/>
    <col min="12553" max="12554" width="14.7109375" style="1" customWidth="1"/>
    <col min="12555" max="12556" width="14.85546875" style="1" customWidth="1"/>
    <col min="12557" max="12557" width="10.140625" style="1" customWidth="1"/>
    <col min="12558" max="12559" width="14.28515625" style="1" customWidth="1"/>
    <col min="12560" max="12561" width="13.42578125" style="1" customWidth="1"/>
    <col min="12562" max="12562" width="13.5703125" style="1" customWidth="1"/>
    <col min="12563" max="12564" width="13.85546875" style="1" customWidth="1"/>
    <col min="12565" max="12566" width="11.7109375" style="1" customWidth="1"/>
    <col min="12567" max="12567" width="13.140625" style="1" customWidth="1"/>
    <col min="12568" max="12569" width="13.28515625" style="1" customWidth="1"/>
    <col min="12570" max="12572" width="12.42578125" style="1" customWidth="1"/>
    <col min="12573" max="12574" width="13.28515625" style="1" customWidth="1"/>
    <col min="12575" max="12575" width="11.140625" style="1" customWidth="1"/>
    <col min="12576" max="12576" width="13" style="1" customWidth="1"/>
    <col min="12577" max="12577" width="12.28515625" style="1" customWidth="1"/>
    <col min="12578" max="12579" width="11.85546875" style="1" customWidth="1"/>
    <col min="12580" max="12580" width="8.85546875" style="1" customWidth="1"/>
    <col min="12581" max="12581" width="12.28515625" style="1" customWidth="1"/>
    <col min="12582" max="12582" width="11" style="1" customWidth="1"/>
    <col min="12583" max="12584" width="9.42578125" style="1" customWidth="1"/>
    <col min="12585" max="12585" width="8.28515625" style="1" customWidth="1"/>
    <col min="12586" max="12587" width="10.28515625" style="1" customWidth="1"/>
    <col min="12588" max="12588" width="9" style="1" customWidth="1"/>
    <col min="12589" max="12589" width="16.140625" style="1" customWidth="1"/>
    <col min="12590" max="12590" width="13.85546875" style="1" customWidth="1"/>
    <col min="12591" max="12591" width="11.28515625" style="1" customWidth="1"/>
    <col min="12592" max="12594" width="9.42578125" style="1" customWidth="1"/>
    <col min="12595" max="12596" width="11.28515625" style="1" customWidth="1"/>
    <col min="12597" max="12597" width="9.85546875" style="1" customWidth="1"/>
    <col min="12598" max="12599" width="9.140625" style="1" customWidth="1"/>
    <col min="12600" max="12600" width="8.28515625" style="1" customWidth="1"/>
    <col min="12601" max="12602" width="9.28515625" style="1" customWidth="1"/>
    <col min="12603" max="12603" width="7.42578125" style="1" customWidth="1"/>
    <col min="12604" max="12610" width="12.28515625" style="1" customWidth="1"/>
    <col min="12611" max="12611" width="10.42578125" style="1" customWidth="1"/>
    <col min="12612" max="12613" width="9.5703125" style="1" customWidth="1"/>
    <col min="12614" max="12614" width="9.140625" style="1" customWidth="1"/>
    <col min="12615" max="12616" width="9.42578125" style="1" customWidth="1"/>
    <col min="12617" max="12617" width="10.140625" style="1" customWidth="1"/>
    <col min="12618" max="12619" width="13" style="1" customWidth="1"/>
    <col min="12620" max="12622" width="9.28515625" style="1" customWidth="1"/>
    <col min="12623" max="12623" width="9" style="1" customWidth="1"/>
    <col min="12624" max="12625" width="11.28515625" style="1" customWidth="1"/>
    <col min="12626" max="12626" width="9.85546875" style="1" customWidth="1"/>
    <col min="12627" max="12628" width="10.7109375" style="1" customWidth="1"/>
    <col min="12629" max="12629" width="9.5703125" style="1" customWidth="1"/>
    <col min="12630" max="12631" width="13.42578125" style="1" customWidth="1"/>
    <col min="12632" max="12632" width="9.42578125" style="1" customWidth="1"/>
    <col min="12633" max="12634" width="12.5703125" style="1" customWidth="1"/>
    <col min="12635" max="12635" width="8.7109375" style="1" customWidth="1"/>
    <col min="12636" max="12637" width="11.28515625" style="1" customWidth="1"/>
    <col min="12638" max="12640" width="9.140625" style="1" customWidth="1"/>
    <col min="12641" max="12641" width="8.28515625" style="1" customWidth="1"/>
    <col min="12642" max="12643" width="9.140625" style="1" customWidth="1"/>
    <col min="12644" max="12644" width="7.7109375" style="1" customWidth="1"/>
    <col min="12645" max="12646" width="11.28515625" style="1" customWidth="1"/>
    <col min="12647" max="12647" width="10.5703125" style="1" customWidth="1"/>
    <col min="12648" max="12648" width="11.28515625" style="1" customWidth="1"/>
    <col min="12649" max="12650" width="15" style="1" customWidth="1"/>
    <col min="12651" max="12651" width="11.7109375" style="1" customWidth="1"/>
    <col min="12652" max="12653" width="9.5703125" style="1" customWidth="1"/>
    <col min="12654" max="12654" width="8.5703125" style="1" customWidth="1"/>
    <col min="12655" max="12656" width="10.42578125" style="1" customWidth="1"/>
    <col min="12657" max="12657" width="8.85546875" style="1" customWidth="1"/>
    <col min="12658" max="12659" width="9.140625" style="1" customWidth="1"/>
    <col min="12660" max="12660" width="8.42578125" style="1" customWidth="1"/>
    <col min="12661" max="12662" width="9.85546875" style="1" customWidth="1"/>
    <col min="12663" max="12663" width="8.28515625" style="1" customWidth="1"/>
    <col min="12664" max="12665" width="9.28515625" style="1" customWidth="1"/>
    <col min="12666" max="12666" width="8.5703125" style="1" customWidth="1"/>
    <col min="12667" max="12668" width="13.5703125" style="1" customWidth="1"/>
    <col min="12669" max="12669" width="8.85546875" style="1" customWidth="1"/>
    <col min="12670" max="12670" width="7.85546875" style="1" customWidth="1"/>
    <col min="12671" max="12672" width="12.28515625" style="1" customWidth="1"/>
    <col min="12673" max="12673" width="11.28515625" style="1" customWidth="1"/>
    <col min="12674" max="12675" width="8.28515625" style="1"/>
    <col min="12676" max="12676" width="11.5703125" style="1" customWidth="1"/>
    <col min="12677" max="12794" width="8.28515625" style="1"/>
    <col min="12795" max="12795" width="5" style="1" customWidth="1"/>
    <col min="12796" max="12796" width="16" style="1" customWidth="1"/>
    <col min="12797" max="12798" width="10.5703125" style="1" customWidth="1"/>
    <col min="12799" max="12799" width="12.5703125" style="1" customWidth="1"/>
    <col min="12800" max="12800" width="10.28515625" style="1" customWidth="1"/>
    <col min="12801" max="12801" width="12.85546875" style="1" customWidth="1"/>
    <col min="12802" max="12802" width="13.42578125" style="1" customWidth="1"/>
    <col min="12803" max="12803" width="10.85546875" style="1" customWidth="1"/>
    <col min="12804" max="12804" width="13.5703125" style="1" customWidth="1"/>
    <col min="12805" max="12805" width="13.7109375" style="1" customWidth="1"/>
    <col min="12806" max="12806" width="12.85546875" style="1" customWidth="1"/>
    <col min="12807" max="12807" width="14.7109375" style="1" customWidth="1"/>
    <col min="12808" max="12808" width="10.85546875" style="1" customWidth="1"/>
    <col min="12809" max="12810" width="14.7109375" style="1" customWidth="1"/>
    <col min="12811" max="12812" width="14.85546875" style="1" customWidth="1"/>
    <col min="12813" max="12813" width="10.140625" style="1" customWidth="1"/>
    <col min="12814" max="12815" width="14.28515625" style="1" customWidth="1"/>
    <col min="12816" max="12817" width="13.42578125" style="1" customWidth="1"/>
    <col min="12818" max="12818" width="13.5703125" style="1" customWidth="1"/>
    <col min="12819" max="12820" width="13.85546875" style="1" customWidth="1"/>
    <col min="12821" max="12822" width="11.7109375" style="1" customWidth="1"/>
    <col min="12823" max="12823" width="13.140625" style="1" customWidth="1"/>
    <col min="12824" max="12825" width="13.28515625" style="1" customWidth="1"/>
    <col min="12826" max="12828" width="12.42578125" style="1" customWidth="1"/>
    <col min="12829" max="12830" width="13.28515625" style="1" customWidth="1"/>
    <col min="12831" max="12831" width="11.140625" style="1" customWidth="1"/>
    <col min="12832" max="12832" width="13" style="1" customWidth="1"/>
    <col min="12833" max="12833" width="12.28515625" style="1" customWidth="1"/>
    <col min="12834" max="12835" width="11.85546875" style="1" customWidth="1"/>
    <col min="12836" max="12836" width="8.85546875" style="1" customWidth="1"/>
    <col min="12837" max="12837" width="12.28515625" style="1" customWidth="1"/>
    <col min="12838" max="12838" width="11" style="1" customWidth="1"/>
    <col min="12839" max="12840" width="9.42578125" style="1" customWidth="1"/>
    <col min="12841" max="12841" width="8.28515625" style="1" customWidth="1"/>
    <col min="12842" max="12843" width="10.28515625" style="1" customWidth="1"/>
    <col min="12844" max="12844" width="9" style="1" customWidth="1"/>
    <col min="12845" max="12845" width="16.140625" style="1" customWidth="1"/>
    <col min="12846" max="12846" width="13.85546875" style="1" customWidth="1"/>
    <col min="12847" max="12847" width="11.28515625" style="1" customWidth="1"/>
    <col min="12848" max="12850" width="9.42578125" style="1" customWidth="1"/>
    <col min="12851" max="12852" width="11.28515625" style="1" customWidth="1"/>
    <col min="12853" max="12853" width="9.85546875" style="1" customWidth="1"/>
    <col min="12854" max="12855" width="9.140625" style="1" customWidth="1"/>
    <col min="12856" max="12856" width="8.28515625" style="1" customWidth="1"/>
    <col min="12857" max="12858" width="9.28515625" style="1" customWidth="1"/>
    <col min="12859" max="12859" width="7.42578125" style="1" customWidth="1"/>
    <col min="12860" max="12866" width="12.28515625" style="1" customWidth="1"/>
    <col min="12867" max="12867" width="10.42578125" style="1" customWidth="1"/>
    <col min="12868" max="12869" width="9.5703125" style="1" customWidth="1"/>
    <col min="12870" max="12870" width="9.140625" style="1" customWidth="1"/>
    <col min="12871" max="12872" width="9.42578125" style="1" customWidth="1"/>
    <col min="12873" max="12873" width="10.140625" style="1" customWidth="1"/>
    <col min="12874" max="12875" width="13" style="1" customWidth="1"/>
    <col min="12876" max="12878" width="9.28515625" style="1" customWidth="1"/>
    <col min="12879" max="12879" width="9" style="1" customWidth="1"/>
    <col min="12880" max="12881" width="11.28515625" style="1" customWidth="1"/>
    <col min="12882" max="12882" width="9.85546875" style="1" customWidth="1"/>
    <col min="12883" max="12884" width="10.7109375" style="1" customWidth="1"/>
    <col min="12885" max="12885" width="9.5703125" style="1" customWidth="1"/>
    <col min="12886" max="12887" width="13.42578125" style="1" customWidth="1"/>
    <col min="12888" max="12888" width="9.42578125" style="1" customWidth="1"/>
    <col min="12889" max="12890" width="12.5703125" style="1" customWidth="1"/>
    <col min="12891" max="12891" width="8.7109375" style="1" customWidth="1"/>
    <col min="12892" max="12893" width="11.28515625" style="1" customWidth="1"/>
    <col min="12894" max="12896" width="9.140625" style="1" customWidth="1"/>
    <col min="12897" max="12897" width="8.28515625" style="1" customWidth="1"/>
    <col min="12898" max="12899" width="9.140625" style="1" customWidth="1"/>
    <col min="12900" max="12900" width="7.7109375" style="1" customWidth="1"/>
    <col min="12901" max="12902" width="11.28515625" style="1" customWidth="1"/>
    <col min="12903" max="12903" width="10.5703125" style="1" customWidth="1"/>
    <col min="12904" max="12904" width="11.28515625" style="1" customWidth="1"/>
    <col min="12905" max="12906" width="15" style="1" customWidth="1"/>
    <col min="12907" max="12907" width="11.7109375" style="1" customWidth="1"/>
    <col min="12908" max="12909" width="9.5703125" style="1" customWidth="1"/>
    <col min="12910" max="12910" width="8.5703125" style="1" customWidth="1"/>
    <col min="12911" max="12912" width="10.42578125" style="1" customWidth="1"/>
    <col min="12913" max="12913" width="8.85546875" style="1" customWidth="1"/>
    <col min="12914" max="12915" width="9.140625" style="1" customWidth="1"/>
    <col min="12916" max="12916" width="8.42578125" style="1" customWidth="1"/>
    <col min="12917" max="12918" width="9.85546875" style="1" customWidth="1"/>
    <col min="12919" max="12919" width="8.28515625" style="1" customWidth="1"/>
    <col min="12920" max="12921" width="9.28515625" style="1" customWidth="1"/>
    <col min="12922" max="12922" width="8.5703125" style="1" customWidth="1"/>
    <col min="12923" max="12924" width="13.5703125" style="1" customWidth="1"/>
    <col min="12925" max="12925" width="8.85546875" style="1" customWidth="1"/>
    <col min="12926" max="12926" width="7.85546875" style="1" customWidth="1"/>
    <col min="12927" max="12928" width="12.28515625" style="1" customWidth="1"/>
    <col min="12929" max="12929" width="11.28515625" style="1" customWidth="1"/>
    <col min="12930" max="12931" width="8.28515625" style="1"/>
    <col min="12932" max="12932" width="11.5703125" style="1" customWidth="1"/>
    <col min="12933" max="13050" width="8.28515625" style="1"/>
    <col min="13051" max="13051" width="5" style="1" customWidth="1"/>
    <col min="13052" max="13052" width="16" style="1" customWidth="1"/>
    <col min="13053" max="13054" width="10.5703125" style="1" customWidth="1"/>
    <col min="13055" max="13055" width="12.5703125" style="1" customWidth="1"/>
    <col min="13056" max="13056" width="10.28515625" style="1" customWidth="1"/>
    <col min="13057" max="13057" width="12.85546875" style="1" customWidth="1"/>
    <col min="13058" max="13058" width="13.42578125" style="1" customWidth="1"/>
    <col min="13059" max="13059" width="10.85546875" style="1" customWidth="1"/>
    <col min="13060" max="13060" width="13.5703125" style="1" customWidth="1"/>
    <col min="13061" max="13061" width="13.7109375" style="1" customWidth="1"/>
    <col min="13062" max="13062" width="12.85546875" style="1" customWidth="1"/>
    <col min="13063" max="13063" width="14.7109375" style="1" customWidth="1"/>
    <col min="13064" max="13064" width="10.85546875" style="1" customWidth="1"/>
    <col min="13065" max="13066" width="14.7109375" style="1" customWidth="1"/>
    <col min="13067" max="13068" width="14.85546875" style="1" customWidth="1"/>
    <col min="13069" max="13069" width="10.140625" style="1" customWidth="1"/>
    <col min="13070" max="13071" width="14.28515625" style="1" customWidth="1"/>
    <col min="13072" max="13073" width="13.42578125" style="1" customWidth="1"/>
    <col min="13074" max="13074" width="13.5703125" style="1" customWidth="1"/>
    <col min="13075" max="13076" width="13.85546875" style="1" customWidth="1"/>
    <col min="13077" max="13078" width="11.7109375" style="1" customWidth="1"/>
    <col min="13079" max="13079" width="13.140625" style="1" customWidth="1"/>
    <col min="13080" max="13081" width="13.28515625" style="1" customWidth="1"/>
    <col min="13082" max="13084" width="12.42578125" style="1" customWidth="1"/>
    <col min="13085" max="13086" width="13.28515625" style="1" customWidth="1"/>
    <col min="13087" max="13087" width="11.140625" style="1" customWidth="1"/>
    <col min="13088" max="13088" width="13" style="1" customWidth="1"/>
    <col min="13089" max="13089" width="12.28515625" style="1" customWidth="1"/>
    <col min="13090" max="13091" width="11.85546875" style="1" customWidth="1"/>
    <col min="13092" max="13092" width="8.85546875" style="1" customWidth="1"/>
    <col min="13093" max="13093" width="12.28515625" style="1" customWidth="1"/>
    <col min="13094" max="13094" width="11" style="1" customWidth="1"/>
    <col min="13095" max="13096" width="9.42578125" style="1" customWidth="1"/>
    <col min="13097" max="13097" width="8.28515625" style="1" customWidth="1"/>
    <col min="13098" max="13099" width="10.28515625" style="1" customWidth="1"/>
    <col min="13100" max="13100" width="9" style="1" customWidth="1"/>
    <col min="13101" max="13101" width="16.140625" style="1" customWidth="1"/>
    <col min="13102" max="13102" width="13.85546875" style="1" customWidth="1"/>
    <col min="13103" max="13103" width="11.28515625" style="1" customWidth="1"/>
    <col min="13104" max="13106" width="9.42578125" style="1" customWidth="1"/>
    <col min="13107" max="13108" width="11.28515625" style="1" customWidth="1"/>
    <col min="13109" max="13109" width="9.85546875" style="1" customWidth="1"/>
    <col min="13110" max="13111" width="9.140625" style="1" customWidth="1"/>
    <col min="13112" max="13112" width="8.28515625" style="1" customWidth="1"/>
    <col min="13113" max="13114" width="9.28515625" style="1" customWidth="1"/>
    <col min="13115" max="13115" width="7.42578125" style="1" customWidth="1"/>
    <col min="13116" max="13122" width="12.28515625" style="1" customWidth="1"/>
    <col min="13123" max="13123" width="10.42578125" style="1" customWidth="1"/>
    <col min="13124" max="13125" width="9.5703125" style="1" customWidth="1"/>
    <col min="13126" max="13126" width="9.140625" style="1" customWidth="1"/>
    <col min="13127" max="13128" width="9.42578125" style="1" customWidth="1"/>
    <col min="13129" max="13129" width="10.140625" style="1" customWidth="1"/>
    <col min="13130" max="13131" width="13" style="1" customWidth="1"/>
    <col min="13132" max="13134" width="9.28515625" style="1" customWidth="1"/>
    <col min="13135" max="13135" width="9" style="1" customWidth="1"/>
    <col min="13136" max="13137" width="11.28515625" style="1" customWidth="1"/>
    <col min="13138" max="13138" width="9.85546875" style="1" customWidth="1"/>
    <col min="13139" max="13140" width="10.7109375" style="1" customWidth="1"/>
    <col min="13141" max="13141" width="9.5703125" style="1" customWidth="1"/>
    <col min="13142" max="13143" width="13.42578125" style="1" customWidth="1"/>
    <col min="13144" max="13144" width="9.42578125" style="1" customWidth="1"/>
    <col min="13145" max="13146" width="12.5703125" style="1" customWidth="1"/>
    <col min="13147" max="13147" width="8.7109375" style="1" customWidth="1"/>
    <col min="13148" max="13149" width="11.28515625" style="1" customWidth="1"/>
    <col min="13150" max="13152" width="9.140625" style="1" customWidth="1"/>
    <col min="13153" max="13153" width="8.28515625" style="1" customWidth="1"/>
    <col min="13154" max="13155" width="9.140625" style="1" customWidth="1"/>
    <col min="13156" max="13156" width="7.7109375" style="1" customWidth="1"/>
    <col min="13157" max="13158" width="11.28515625" style="1" customWidth="1"/>
    <col min="13159" max="13159" width="10.5703125" style="1" customWidth="1"/>
    <col min="13160" max="13160" width="11.28515625" style="1" customWidth="1"/>
    <col min="13161" max="13162" width="15" style="1" customWidth="1"/>
    <col min="13163" max="13163" width="11.7109375" style="1" customWidth="1"/>
    <col min="13164" max="13165" width="9.5703125" style="1" customWidth="1"/>
    <col min="13166" max="13166" width="8.5703125" style="1" customWidth="1"/>
    <col min="13167" max="13168" width="10.42578125" style="1" customWidth="1"/>
    <col min="13169" max="13169" width="8.85546875" style="1" customWidth="1"/>
    <col min="13170" max="13171" width="9.140625" style="1" customWidth="1"/>
    <col min="13172" max="13172" width="8.42578125" style="1" customWidth="1"/>
    <col min="13173" max="13174" width="9.85546875" style="1" customWidth="1"/>
    <col min="13175" max="13175" width="8.28515625" style="1" customWidth="1"/>
    <col min="13176" max="13177" width="9.28515625" style="1" customWidth="1"/>
    <col min="13178" max="13178" width="8.5703125" style="1" customWidth="1"/>
    <col min="13179" max="13180" width="13.5703125" style="1" customWidth="1"/>
    <col min="13181" max="13181" width="8.85546875" style="1" customWidth="1"/>
    <col min="13182" max="13182" width="7.85546875" style="1" customWidth="1"/>
    <col min="13183" max="13184" width="12.28515625" style="1" customWidth="1"/>
    <col min="13185" max="13185" width="11.28515625" style="1" customWidth="1"/>
    <col min="13186" max="13187" width="8.28515625" style="1"/>
    <col min="13188" max="13188" width="11.5703125" style="1" customWidth="1"/>
    <col min="13189" max="13306" width="8.28515625" style="1"/>
    <col min="13307" max="13307" width="5" style="1" customWidth="1"/>
    <col min="13308" max="13308" width="16" style="1" customWidth="1"/>
    <col min="13309" max="13310" width="10.5703125" style="1" customWidth="1"/>
    <col min="13311" max="13311" width="12.5703125" style="1" customWidth="1"/>
    <col min="13312" max="13312" width="10.28515625" style="1" customWidth="1"/>
    <col min="13313" max="13313" width="12.85546875" style="1" customWidth="1"/>
    <col min="13314" max="13314" width="13.42578125" style="1" customWidth="1"/>
    <col min="13315" max="13315" width="10.85546875" style="1" customWidth="1"/>
    <col min="13316" max="13316" width="13.5703125" style="1" customWidth="1"/>
    <col min="13317" max="13317" width="13.7109375" style="1" customWidth="1"/>
    <col min="13318" max="13318" width="12.85546875" style="1" customWidth="1"/>
    <col min="13319" max="13319" width="14.7109375" style="1" customWidth="1"/>
    <col min="13320" max="13320" width="10.85546875" style="1" customWidth="1"/>
    <col min="13321" max="13322" width="14.7109375" style="1" customWidth="1"/>
    <col min="13323" max="13324" width="14.85546875" style="1" customWidth="1"/>
    <col min="13325" max="13325" width="10.140625" style="1" customWidth="1"/>
    <col min="13326" max="13327" width="14.28515625" style="1" customWidth="1"/>
    <col min="13328" max="13329" width="13.42578125" style="1" customWidth="1"/>
    <col min="13330" max="13330" width="13.5703125" style="1" customWidth="1"/>
    <col min="13331" max="13332" width="13.85546875" style="1" customWidth="1"/>
    <col min="13333" max="13334" width="11.7109375" style="1" customWidth="1"/>
    <col min="13335" max="13335" width="13.140625" style="1" customWidth="1"/>
    <col min="13336" max="13337" width="13.28515625" style="1" customWidth="1"/>
    <col min="13338" max="13340" width="12.42578125" style="1" customWidth="1"/>
    <col min="13341" max="13342" width="13.28515625" style="1" customWidth="1"/>
    <col min="13343" max="13343" width="11.140625" style="1" customWidth="1"/>
    <col min="13344" max="13344" width="13" style="1" customWidth="1"/>
    <col min="13345" max="13345" width="12.28515625" style="1" customWidth="1"/>
    <col min="13346" max="13347" width="11.85546875" style="1" customWidth="1"/>
    <col min="13348" max="13348" width="8.85546875" style="1" customWidth="1"/>
    <col min="13349" max="13349" width="12.28515625" style="1" customWidth="1"/>
    <col min="13350" max="13350" width="11" style="1" customWidth="1"/>
    <col min="13351" max="13352" width="9.42578125" style="1" customWidth="1"/>
    <col min="13353" max="13353" width="8.28515625" style="1" customWidth="1"/>
    <col min="13354" max="13355" width="10.28515625" style="1" customWidth="1"/>
    <col min="13356" max="13356" width="9" style="1" customWidth="1"/>
    <col min="13357" max="13357" width="16.140625" style="1" customWidth="1"/>
    <col min="13358" max="13358" width="13.85546875" style="1" customWidth="1"/>
    <col min="13359" max="13359" width="11.28515625" style="1" customWidth="1"/>
    <col min="13360" max="13362" width="9.42578125" style="1" customWidth="1"/>
    <col min="13363" max="13364" width="11.28515625" style="1" customWidth="1"/>
    <col min="13365" max="13365" width="9.85546875" style="1" customWidth="1"/>
    <col min="13366" max="13367" width="9.140625" style="1" customWidth="1"/>
    <col min="13368" max="13368" width="8.28515625" style="1" customWidth="1"/>
    <col min="13369" max="13370" width="9.28515625" style="1" customWidth="1"/>
    <col min="13371" max="13371" width="7.42578125" style="1" customWidth="1"/>
    <col min="13372" max="13378" width="12.28515625" style="1" customWidth="1"/>
    <col min="13379" max="13379" width="10.42578125" style="1" customWidth="1"/>
    <col min="13380" max="13381" width="9.5703125" style="1" customWidth="1"/>
    <col min="13382" max="13382" width="9.140625" style="1" customWidth="1"/>
    <col min="13383" max="13384" width="9.42578125" style="1" customWidth="1"/>
    <col min="13385" max="13385" width="10.140625" style="1" customWidth="1"/>
    <col min="13386" max="13387" width="13" style="1" customWidth="1"/>
    <col min="13388" max="13390" width="9.28515625" style="1" customWidth="1"/>
    <col min="13391" max="13391" width="9" style="1" customWidth="1"/>
    <col min="13392" max="13393" width="11.28515625" style="1" customWidth="1"/>
    <col min="13394" max="13394" width="9.85546875" style="1" customWidth="1"/>
    <col min="13395" max="13396" width="10.7109375" style="1" customWidth="1"/>
    <col min="13397" max="13397" width="9.5703125" style="1" customWidth="1"/>
    <col min="13398" max="13399" width="13.42578125" style="1" customWidth="1"/>
    <col min="13400" max="13400" width="9.42578125" style="1" customWidth="1"/>
    <col min="13401" max="13402" width="12.5703125" style="1" customWidth="1"/>
    <col min="13403" max="13403" width="8.7109375" style="1" customWidth="1"/>
    <col min="13404" max="13405" width="11.28515625" style="1" customWidth="1"/>
    <col min="13406" max="13408" width="9.140625" style="1" customWidth="1"/>
    <col min="13409" max="13409" width="8.28515625" style="1" customWidth="1"/>
    <col min="13410" max="13411" width="9.140625" style="1" customWidth="1"/>
    <col min="13412" max="13412" width="7.7109375" style="1" customWidth="1"/>
    <col min="13413" max="13414" width="11.28515625" style="1" customWidth="1"/>
    <col min="13415" max="13415" width="10.5703125" style="1" customWidth="1"/>
    <col min="13416" max="13416" width="11.28515625" style="1" customWidth="1"/>
    <col min="13417" max="13418" width="15" style="1" customWidth="1"/>
    <col min="13419" max="13419" width="11.7109375" style="1" customWidth="1"/>
    <col min="13420" max="13421" width="9.5703125" style="1" customWidth="1"/>
    <col min="13422" max="13422" width="8.5703125" style="1" customWidth="1"/>
    <col min="13423" max="13424" width="10.42578125" style="1" customWidth="1"/>
    <col min="13425" max="13425" width="8.85546875" style="1" customWidth="1"/>
    <col min="13426" max="13427" width="9.140625" style="1" customWidth="1"/>
    <col min="13428" max="13428" width="8.42578125" style="1" customWidth="1"/>
    <col min="13429" max="13430" width="9.85546875" style="1" customWidth="1"/>
    <col min="13431" max="13431" width="8.28515625" style="1" customWidth="1"/>
    <col min="13432" max="13433" width="9.28515625" style="1" customWidth="1"/>
    <col min="13434" max="13434" width="8.5703125" style="1" customWidth="1"/>
    <col min="13435" max="13436" width="13.5703125" style="1" customWidth="1"/>
    <col min="13437" max="13437" width="8.85546875" style="1" customWidth="1"/>
    <col min="13438" max="13438" width="7.85546875" style="1" customWidth="1"/>
    <col min="13439" max="13440" width="12.28515625" style="1" customWidth="1"/>
    <col min="13441" max="13441" width="11.28515625" style="1" customWidth="1"/>
    <col min="13442" max="13443" width="8.28515625" style="1"/>
    <col min="13444" max="13444" width="11.5703125" style="1" customWidth="1"/>
    <col min="13445" max="13562" width="8.28515625" style="1"/>
    <col min="13563" max="13563" width="5" style="1" customWidth="1"/>
    <col min="13564" max="13564" width="16" style="1" customWidth="1"/>
    <col min="13565" max="13566" width="10.5703125" style="1" customWidth="1"/>
    <col min="13567" max="13567" width="12.5703125" style="1" customWidth="1"/>
    <col min="13568" max="13568" width="10.28515625" style="1" customWidth="1"/>
    <col min="13569" max="13569" width="12.85546875" style="1" customWidth="1"/>
    <col min="13570" max="13570" width="13.42578125" style="1" customWidth="1"/>
    <col min="13571" max="13571" width="10.85546875" style="1" customWidth="1"/>
    <col min="13572" max="13572" width="13.5703125" style="1" customWidth="1"/>
    <col min="13573" max="13573" width="13.7109375" style="1" customWidth="1"/>
    <col min="13574" max="13574" width="12.85546875" style="1" customWidth="1"/>
    <col min="13575" max="13575" width="14.7109375" style="1" customWidth="1"/>
    <col min="13576" max="13576" width="10.85546875" style="1" customWidth="1"/>
    <col min="13577" max="13578" width="14.7109375" style="1" customWidth="1"/>
    <col min="13579" max="13580" width="14.85546875" style="1" customWidth="1"/>
    <col min="13581" max="13581" width="10.140625" style="1" customWidth="1"/>
    <col min="13582" max="13583" width="14.28515625" style="1" customWidth="1"/>
    <col min="13584" max="13585" width="13.42578125" style="1" customWidth="1"/>
    <col min="13586" max="13586" width="13.5703125" style="1" customWidth="1"/>
    <col min="13587" max="13588" width="13.85546875" style="1" customWidth="1"/>
    <col min="13589" max="13590" width="11.7109375" style="1" customWidth="1"/>
    <col min="13591" max="13591" width="13.140625" style="1" customWidth="1"/>
    <col min="13592" max="13593" width="13.28515625" style="1" customWidth="1"/>
    <col min="13594" max="13596" width="12.42578125" style="1" customWidth="1"/>
    <col min="13597" max="13598" width="13.28515625" style="1" customWidth="1"/>
    <col min="13599" max="13599" width="11.140625" style="1" customWidth="1"/>
    <col min="13600" max="13600" width="13" style="1" customWidth="1"/>
    <col min="13601" max="13601" width="12.28515625" style="1" customWidth="1"/>
    <col min="13602" max="13603" width="11.85546875" style="1" customWidth="1"/>
    <col min="13604" max="13604" width="8.85546875" style="1" customWidth="1"/>
    <col min="13605" max="13605" width="12.28515625" style="1" customWidth="1"/>
    <col min="13606" max="13606" width="11" style="1" customWidth="1"/>
    <col min="13607" max="13608" width="9.42578125" style="1" customWidth="1"/>
    <col min="13609" max="13609" width="8.28515625" style="1" customWidth="1"/>
    <col min="13610" max="13611" width="10.28515625" style="1" customWidth="1"/>
    <col min="13612" max="13612" width="9" style="1" customWidth="1"/>
    <col min="13613" max="13613" width="16.140625" style="1" customWidth="1"/>
    <col min="13614" max="13614" width="13.85546875" style="1" customWidth="1"/>
    <col min="13615" max="13615" width="11.28515625" style="1" customWidth="1"/>
    <col min="13616" max="13618" width="9.42578125" style="1" customWidth="1"/>
    <col min="13619" max="13620" width="11.28515625" style="1" customWidth="1"/>
    <col min="13621" max="13621" width="9.85546875" style="1" customWidth="1"/>
    <col min="13622" max="13623" width="9.140625" style="1" customWidth="1"/>
    <col min="13624" max="13624" width="8.28515625" style="1" customWidth="1"/>
    <col min="13625" max="13626" width="9.28515625" style="1" customWidth="1"/>
    <col min="13627" max="13627" width="7.42578125" style="1" customWidth="1"/>
    <col min="13628" max="13634" width="12.28515625" style="1" customWidth="1"/>
    <col min="13635" max="13635" width="10.42578125" style="1" customWidth="1"/>
    <col min="13636" max="13637" width="9.5703125" style="1" customWidth="1"/>
    <col min="13638" max="13638" width="9.140625" style="1" customWidth="1"/>
    <col min="13639" max="13640" width="9.42578125" style="1" customWidth="1"/>
    <col min="13641" max="13641" width="10.140625" style="1" customWidth="1"/>
    <col min="13642" max="13643" width="13" style="1" customWidth="1"/>
    <col min="13644" max="13646" width="9.28515625" style="1" customWidth="1"/>
    <col min="13647" max="13647" width="9" style="1" customWidth="1"/>
    <col min="13648" max="13649" width="11.28515625" style="1" customWidth="1"/>
    <col min="13650" max="13650" width="9.85546875" style="1" customWidth="1"/>
    <col min="13651" max="13652" width="10.7109375" style="1" customWidth="1"/>
    <col min="13653" max="13653" width="9.5703125" style="1" customWidth="1"/>
    <col min="13654" max="13655" width="13.42578125" style="1" customWidth="1"/>
    <col min="13656" max="13656" width="9.42578125" style="1" customWidth="1"/>
    <col min="13657" max="13658" width="12.5703125" style="1" customWidth="1"/>
    <col min="13659" max="13659" width="8.7109375" style="1" customWidth="1"/>
    <col min="13660" max="13661" width="11.28515625" style="1" customWidth="1"/>
    <col min="13662" max="13664" width="9.140625" style="1" customWidth="1"/>
    <col min="13665" max="13665" width="8.28515625" style="1" customWidth="1"/>
    <col min="13666" max="13667" width="9.140625" style="1" customWidth="1"/>
    <col min="13668" max="13668" width="7.7109375" style="1" customWidth="1"/>
    <col min="13669" max="13670" width="11.28515625" style="1" customWidth="1"/>
    <col min="13671" max="13671" width="10.5703125" style="1" customWidth="1"/>
    <col min="13672" max="13672" width="11.28515625" style="1" customWidth="1"/>
    <col min="13673" max="13674" width="15" style="1" customWidth="1"/>
    <col min="13675" max="13675" width="11.7109375" style="1" customWidth="1"/>
    <col min="13676" max="13677" width="9.5703125" style="1" customWidth="1"/>
    <col min="13678" max="13678" width="8.5703125" style="1" customWidth="1"/>
    <col min="13679" max="13680" width="10.42578125" style="1" customWidth="1"/>
    <col min="13681" max="13681" width="8.85546875" style="1" customWidth="1"/>
    <col min="13682" max="13683" width="9.140625" style="1" customWidth="1"/>
    <col min="13684" max="13684" width="8.42578125" style="1" customWidth="1"/>
    <col min="13685" max="13686" width="9.85546875" style="1" customWidth="1"/>
    <col min="13687" max="13687" width="8.28515625" style="1" customWidth="1"/>
    <col min="13688" max="13689" width="9.28515625" style="1" customWidth="1"/>
    <col min="13690" max="13690" width="8.5703125" style="1" customWidth="1"/>
    <col min="13691" max="13692" width="13.5703125" style="1" customWidth="1"/>
    <col min="13693" max="13693" width="8.85546875" style="1" customWidth="1"/>
    <col min="13694" max="13694" width="7.85546875" style="1" customWidth="1"/>
    <col min="13695" max="13696" width="12.28515625" style="1" customWidth="1"/>
    <col min="13697" max="13697" width="11.28515625" style="1" customWidth="1"/>
    <col min="13698" max="13699" width="8.28515625" style="1"/>
    <col min="13700" max="13700" width="11.5703125" style="1" customWidth="1"/>
    <col min="13701" max="13818" width="8.28515625" style="1"/>
    <col min="13819" max="13819" width="5" style="1" customWidth="1"/>
    <col min="13820" max="13820" width="16" style="1" customWidth="1"/>
    <col min="13821" max="13822" width="10.5703125" style="1" customWidth="1"/>
    <col min="13823" max="13823" width="12.5703125" style="1" customWidth="1"/>
    <col min="13824" max="13824" width="10.28515625" style="1" customWidth="1"/>
    <col min="13825" max="13825" width="12.85546875" style="1" customWidth="1"/>
    <col min="13826" max="13826" width="13.42578125" style="1" customWidth="1"/>
    <col min="13827" max="13827" width="10.85546875" style="1" customWidth="1"/>
    <col min="13828" max="13828" width="13.5703125" style="1" customWidth="1"/>
    <col min="13829" max="13829" width="13.7109375" style="1" customWidth="1"/>
    <col min="13830" max="13830" width="12.85546875" style="1" customWidth="1"/>
    <col min="13831" max="13831" width="14.7109375" style="1" customWidth="1"/>
    <col min="13832" max="13832" width="10.85546875" style="1" customWidth="1"/>
    <col min="13833" max="13834" width="14.7109375" style="1" customWidth="1"/>
    <col min="13835" max="13836" width="14.85546875" style="1" customWidth="1"/>
    <col min="13837" max="13837" width="10.140625" style="1" customWidth="1"/>
    <col min="13838" max="13839" width="14.28515625" style="1" customWidth="1"/>
    <col min="13840" max="13841" width="13.42578125" style="1" customWidth="1"/>
    <col min="13842" max="13842" width="13.5703125" style="1" customWidth="1"/>
    <col min="13843" max="13844" width="13.85546875" style="1" customWidth="1"/>
    <col min="13845" max="13846" width="11.7109375" style="1" customWidth="1"/>
    <col min="13847" max="13847" width="13.140625" style="1" customWidth="1"/>
    <col min="13848" max="13849" width="13.28515625" style="1" customWidth="1"/>
    <col min="13850" max="13852" width="12.42578125" style="1" customWidth="1"/>
    <col min="13853" max="13854" width="13.28515625" style="1" customWidth="1"/>
    <col min="13855" max="13855" width="11.140625" style="1" customWidth="1"/>
    <col min="13856" max="13856" width="13" style="1" customWidth="1"/>
    <col min="13857" max="13857" width="12.28515625" style="1" customWidth="1"/>
    <col min="13858" max="13859" width="11.85546875" style="1" customWidth="1"/>
    <col min="13860" max="13860" width="8.85546875" style="1" customWidth="1"/>
    <col min="13861" max="13861" width="12.28515625" style="1" customWidth="1"/>
    <col min="13862" max="13862" width="11" style="1" customWidth="1"/>
    <col min="13863" max="13864" width="9.42578125" style="1" customWidth="1"/>
    <col min="13865" max="13865" width="8.28515625" style="1" customWidth="1"/>
    <col min="13866" max="13867" width="10.28515625" style="1" customWidth="1"/>
    <col min="13868" max="13868" width="9" style="1" customWidth="1"/>
    <col min="13869" max="13869" width="16.140625" style="1" customWidth="1"/>
    <col min="13870" max="13870" width="13.85546875" style="1" customWidth="1"/>
    <col min="13871" max="13871" width="11.28515625" style="1" customWidth="1"/>
    <col min="13872" max="13874" width="9.42578125" style="1" customWidth="1"/>
    <col min="13875" max="13876" width="11.28515625" style="1" customWidth="1"/>
    <col min="13877" max="13877" width="9.85546875" style="1" customWidth="1"/>
    <col min="13878" max="13879" width="9.140625" style="1" customWidth="1"/>
    <col min="13880" max="13880" width="8.28515625" style="1" customWidth="1"/>
    <col min="13881" max="13882" width="9.28515625" style="1" customWidth="1"/>
    <col min="13883" max="13883" width="7.42578125" style="1" customWidth="1"/>
    <col min="13884" max="13890" width="12.28515625" style="1" customWidth="1"/>
    <col min="13891" max="13891" width="10.42578125" style="1" customWidth="1"/>
    <col min="13892" max="13893" width="9.5703125" style="1" customWidth="1"/>
    <col min="13894" max="13894" width="9.140625" style="1" customWidth="1"/>
    <col min="13895" max="13896" width="9.42578125" style="1" customWidth="1"/>
    <col min="13897" max="13897" width="10.140625" style="1" customWidth="1"/>
    <col min="13898" max="13899" width="13" style="1" customWidth="1"/>
    <col min="13900" max="13902" width="9.28515625" style="1" customWidth="1"/>
    <col min="13903" max="13903" width="9" style="1" customWidth="1"/>
    <col min="13904" max="13905" width="11.28515625" style="1" customWidth="1"/>
    <col min="13906" max="13906" width="9.85546875" style="1" customWidth="1"/>
    <col min="13907" max="13908" width="10.7109375" style="1" customWidth="1"/>
    <col min="13909" max="13909" width="9.5703125" style="1" customWidth="1"/>
    <col min="13910" max="13911" width="13.42578125" style="1" customWidth="1"/>
    <col min="13912" max="13912" width="9.42578125" style="1" customWidth="1"/>
    <col min="13913" max="13914" width="12.5703125" style="1" customWidth="1"/>
    <col min="13915" max="13915" width="8.7109375" style="1" customWidth="1"/>
    <col min="13916" max="13917" width="11.28515625" style="1" customWidth="1"/>
    <col min="13918" max="13920" width="9.140625" style="1" customWidth="1"/>
    <col min="13921" max="13921" width="8.28515625" style="1" customWidth="1"/>
    <col min="13922" max="13923" width="9.140625" style="1" customWidth="1"/>
    <col min="13924" max="13924" width="7.7109375" style="1" customWidth="1"/>
    <col min="13925" max="13926" width="11.28515625" style="1" customWidth="1"/>
    <col min="13927" max="13927" width="10.5703125" style="1" customWidth="1"/>
    <col min="13928" max="13928" width="11.28515625" style="1" customWidth="1"/>
    <col min="13929" max="13930" width="15" style="1" customWidth="1"/>
    <col min="13931" max="13931" width="11.7109375" style="1" customWidth="1"/>
    <col min="13932" max="13933" width="9.5703125" style="1" customWidth="1"/>
    <col min="13934" max="13934" width="8.5703125" style="1" customWidth="1"/>
    <col min="13935" max="13936" width="10.42578125" style="1" customWidth="1"/>
    <col min="13937" max="13937" width="8.85546875" style="1" customWidth="1"/>
    <col min="13938" max="13939" width="9.140625" style="1" customWidth="1"/>
    <col min="13940" max="13940" width="8.42578125" style="1" customWidth="1"/>
    <col min="13941" max="13942" width="9.85546875" style="1" customWidth="1"/>
    <col min="13943" max="13943" width="8.28515625" style="1" customWidth="1"/>
    <col min="13944" max="13945" width="9.28515625" style="1" customWidth="1"/>
    <col min="13946" max="13946" width="8.5703125" style="1" customWidth="1"/>
    <col min="13947" max="13948" width="13.5703125" style="1" customWidth="1"/>
    <col min="13949" max="13949" width="8.85546875" style="1" customWidth="1"/>
    <col min="13950" max="13950" width="7.85546875" style="1" customWidth="1"/>
    <col min="13951" max="13952" width="12.28515625" style="1" customWidth="1"/>
    <col min="13953" max="13953" width="11.28515625" style="1" customWidth="1"/>
    <col min="13954" max="13955" width="8.28515625" style="1"/>
    <col min="13956" max="13956" width="11.5703125" style="1" customWidth="1"/>
    <col min="13957" max="14074" width="8.28515625" style="1"/>
    <col min="14075" max="14075" width="5" style="1" customWidth="1"/>
    <col min="14076" max="14076" width="16" style="1" customWidth="1"/>
    <col min="14077" max="14078" width="10.5703125" style="1" customWidth="1"/>
    <col min="14079" max="14079" width="12.5703125" style="1" customWidth="1"/>
    <col min="14080" max="14080" width="10.28515625" style="1" customWidth="1"/>
    <col min="14081" max="14081" width="12.85546875" style="1" customWidth="1"/>
    <col min="14082" max="14082" width="13.42578125" style="1" customWidth="1"/>
    <col min="14083" max="14083" width="10.85546875" style="1" customWidth="1"/>
    <col min="14084" max="14084" width="13.5703125" style="1" customWidth="1"/>
    <col min="14085" max="14085" width="13.7109375" style="1" customWidth="1"/>
    <col min="14086" max="14086" width="12.85546875" style="1" customWidth="1"/>
    <col min="14087" max="14087" width="14.7109375" style="1" customWidth="1"/>
    <col min="14088" max="14088" width="10.85546875" style="1" customWidth="1"/>
    <col min="14089" max="14090" width="14.7109375" style="1" customWidth="1"/>
    <col min="14091" max="14092" width="14.85546875" style="1" customWidth="1"/>
    <col min="14093" max="14093" width="10.140625" style="1" customWidth="1"/>
    <col min="14094" max="14095" width="14.28515625" style="1" customWidth="1"/>
    <col min="14096" max="14097" width="13.42578125" style="1" customWidth="1"/>
    <col min="14098" max="14098" width="13.5703125" style="1" customWidth="1"/>
    <col min="14099" max="14100" width="13.85546875" style="1" customWidth="1"/>
    <col min="14101" max="14102" width="11.7109375" style="1" customWidth="1"/>
    <col min="14103" max="14103" width="13.140625" style="1" customWidth="1"/>
    <col min="14104" max="14105" width="13.28515625" style="1" customWidth="1"/>
    <col min="14106" max="14108" width="12.42578125" style="1" customWidth="1"/>
    <col min="14109" max="14110" width="13.28515625" style="1" customWidth="1"/>
    <col min="14111" max="14111" width="11.140625" style="1" customWidth="1"/>
    <col min="14112" max="14112" width="13" style="1" customWidth="1"/>
    <col min="14113" max="14113" width="12.28515625" style="1" customWidth="1"/>
    <col min="14114" max="14115" width="11.85546875" style="1" customWidth="1"/>
    <col min="14116" max="14116" width="8.85546875" style="1" customWidth="1"/>
    <col min="14117" max="14117" width="12.28515625" style="1" customWidth="1"/>
    <col min="14118" max="14118" width="11" style="1" customWidth="1"/>
    <col min="14119" max="14120" width="9.42578125" style="1" customWidth="1"/>
    <col min="14121" max="14121" width="8.28515625" style="1" customWidth="1"/>
    <col min="14122" max="14123" width="10.28515625" style="1" customWidth="1"/>
    <col min="14124" max="14124" width="9" style="1" customWidth="1"/>
    <col min="14125" max="14125" width="16.140625" style="1" customWidth="1"/>
    <col min="14126" max="14126" width="13.85546875" style="1" customWidth="1"/>
    <col min="14127" max="14127" width="11.28515625" style="1" customWidth="1"/>
    <col min="14128" max="14130" width="9.42578125" style="1" customWidth="1"/>
    <col min="14131" max="14132" width="11.28515625" style="1" customWidth="1"/>
    <col min="14133" max="14133" width="9.85546875" style="1" customWidth="1"/>
    <col min="14134" max="14135" width="9.140625" style="1" customWidth="1"/>
    <col min="14136" max="14136" width="8.28515625" style="1" customWidth="1"/>
    <col min="14137" max="14138" width="9.28515625" style="1" customWidth="1"/>
    <col min="14139" max="14139" width="7.42578125" style="1" customWidth="1"/>
    <col min="14140" max="14146" width="12.28515625" style="1" customWidth="1"/>
    <col min="14147" max="14147" width="10.42578125" style="1" customWidth="1"/>
    <col min="14148" max="14149" width="9.5703125" style="1" customWidth="1"/>
    <col min="14150" max="14150" width="9.140625" style="1" customWidth="1"/>
    <col min="14151" max="14152" width="9.42578125" style="1" customWidth="1"/>
    <col min="14153" max="14153" width="10.140625" style="1" customWidth="1"/>
    <col min="14154" max="14155" width="13" style="1" customWidth="1"/>
    <col min="14156" max="14158" width="9.28515625" style="1" customWidth="1"/>
    <col min="14159" max="14159" width="9" style="1" customWidth="1"/>
    <col min="14160" max="14161" width="11.28515625" style="1" customWidth="1"/>
    <col min="14162" max="14162" width="9.85546875" style="1" customWidth="1"/>
    <col min="14163" max="14164" width="10.7109375" style="1" customWidth="1"/>
    <col min="14165" max="14165" width="9.5703125" style="1" customWidth="1"/>
    <col min="14166" max="14167" width="13.42578125" style="1" customWidth="1"/>
    <col min="14168" max="14168" width="9.42578125" style="1" customWidth="1"/>
    <col min="14169" max="14170" width="12.5703125" style="1" customWidth="1"/>
    <col min="14171" max="14171" width="8.7109375" style="1" customWidth="1"/>
    <col min="14172" max="14173" width="11.28515625" style="1" customWidth="1"/>
    <col min="14174" max="14176" width="9.140625" style="1" customWidth="1"/>
    <col min="14177" max="14177" width="8.28515625" style="1" customWidth="1"/>
    <col min="14178" max="14179" width="9.140625" style="1" customWidth="1"/>
    <col min="14180" max="14180" width="7.7109375" style="1" customWidth="1"/>
    <col min="14181" max="14182" width="11.28515625" style="1" customWidth="1"/>
    <col min="14183" max="14183" width="10.5703125" style="1" customWidth="1"/>
    <col min="14184" max="14184" width="11.28515625" style="1" customWidth="1"/>
    <col min="14185" max="14186" width="15" style="1" customWidth="1"/>
    <col min="14187" max="14187" width="11.7109375" style="1" customWidth="1"/>
    <col min="14188" max="14189" width="9.5703125" style="1" customWidth="1"/>
    <col min="14190" max="14190" width="8.5703125" style="1" customWidth="1"/>
    <col min="14191" max="14192" width="10.42578125" style="1" customWidth="1"/>
    <col min="14193" max="14193" width="8.85546875" style="1" customWidth="1"/>
    <col min="14194" max="14195" width="9.140625" style="1" customWidth="1"/>
    <col min="14196" max="14196" width="8.42578125" style="1" customWidth="1"/>
    <col min="14197" max="14198" width="9.85546875" style="1" customWidth="1"/>
    <col min="14199" max="14199" width="8.28515625" style="1" customWidth="1"/>
    <col min="14200" max="14201" width="9.28515625" style="1" customWidth="1"/>
    <col min="14202" max="14202" width="8.5703125" style="1" customWidth="1"/>
    <col min="14203" max="14204" width="13.5703125" style="1" customWidth="1"/>
    <col min="14205" max="14205" width="8.85546875" style="1" customWidth="1"/>
    <col min="14206" max="14206" width="7.85546875" style="1" customWidth="1"/>
    <col min="14207" max="14208" width="12.28515625" style="1" customWidth="1"/>
    <col min="14209" max="14209" width="11.28515625" style="1" customWidth="1"/>
    <col min="14210" max="14211" width="8.28515625" style="1"/>
    <col min="14212" max="14212" width="11.5703125" style="1" customWidth="1"/>
    <col min="14213" max="14330" width="8.28515625" style="1"/>
    <col min="14331" max="14331" width="5" style="1" customWidth="1"/>
    <col min="14332" max="14332" width="16" style="1" customWidth="1"/>
    <col min="14333" max="14334" width="10.5703125" style="1" customWidth="1"/>
    <col min="14335" max="14335" width="12.5703125" style="1" customWidth="1"/>
    <col min="14336" max="14336" width="10.28515625" style="1" customWidth="1"/>
    <col min="14337" max="14337" width="12.85546875" style="1" customWidth="1"/>
    <col min="14338" max="14338" width="13.42578125" style="1" customWidth="1"/>
    <col min="14339" max="14339" width="10.85546875" style="1" customWidth="1"/>
    <col min="14340" max="14340" width="13.5703125" style="1" customWidth="1"/>
    <col min="14341" max="14341" width="13.7109375" style="1" customWidth="1"/>
    <col min="14342" max="14342" width="12.85546875" style="1" customWidth="1"/>
    <col min="14343" max="14343" width="14.7109375" style="1" customWidth="1"/>
    <col min="14344" max="14344" width="10.85546875" style="1" customWidth="1"/>
    <col min="14345" max="14346" width="14.7109375" style="1" customWidth="1"/>
    <col min="14347" max="14348" width="14.85546875" style="1" customWidth="1"/>
    <col min="14349" max="14349" width="10.140625" style="1" customWidth="1"/>
    <col min="14350" max="14351" width="14.28515625" style="1" customWidth="1"/>
    <col min="14352" max="14353" width="13.42578125" style="1" customWidth="1"/>
    <col min="14354" max="14354" width="13.5703125" style="1" customWidth="1"/>
    <col min="14355" max="14356" width="13.85546875" style="1" customWidth="1"/>
    <col min="14357" max="14358" width="11.7109375" style="1" customWidth="1"/>
    <col min="14359" max="14359" width="13.140625" style="1" customWidth="1"/>
    <col min="14360" max="14361" width="13.28515625" style="1" customWidth="1"/>
    <col min="14362" max="14364" width="12.42578125" style="1" customWidth="1"/>
    <col min="14365" max="14366" width="13.28515625" style="1" customWidth="1"/>
    <col min="14367" max="14367" width="11.140625" style="1" customWidth="1"/>
    <col min="14368" max="14368" width="13" style="1" customWidth="1"/>
    <col min="14369" max="14369" width="12.28515625" style="1" customWidth="1"/>
    <col min="14370" max="14371" width="11.85546875" style="1" customWidth="1"/>
    <col min="14372" max="14372" width="8.85546875" style="1" customWidth="1"/>
    <col min="14373" max="14373" width="12.28515625" style="1" customWidth="1"/>
    <col min="14374" max="14374" width="11" style="1" customWidth="1"/>
    <col min="14375" max="14376" width="9.42578125" style="1" customWidth="1"/>
    <col min="14377" max="14377" width="8.28515625" style="1" customWidth="1"/>
    <col min="14378" max="14379" width="10.28515625" style="1" customWidth="1"/>
    <col min="14380" max="14380" width="9" style="1" customWidth="1"/>
    <col min="14381" max="14381" width="16.140625" style="1" customWidth="1"/>
    <col min="14382" max="14382" width="13.85546875" style="1" customWidth="1"/>
    <col min="14383" max="14383" width="11.28515625" style="1" customWidth="1"/>
    <col min="14384" max="14386" width="9.42578125" style="1" customWidth="1"/>
    <col min="14387" max="14388" width="11.28515625" style="1" customWidth="1"/>
    <col min="14389" max="14389" width="9.85546875" style="1" customWidth="1"/>
    <col min="14390" max="14391" width="9.140625" style="1" customWidth="1"/>
    <col min="14392" max="14392" width="8.28515625" style="1" customWidth="1"/>
    <col min="14393" max="14394" width="9.28515625" style="1" customWidth="1"/>
    <col min="14395" max="14395" width="7.42578125" style="1" customWidth="1"/>
    <col min="14396" max="14402" width="12.28515625" style="1" customWidth="1"/>
    <col min="14403" max="14403" width="10.42578125" style="1" customWidth="1"/>
    <col min="14404" max="14405" width="9.5703125" style="1" customWidth="1"/>
    <col min="14406" max="14406" width="9.140625" style="1" customWidth="1"/>
    <col min="14407" max="14408" width="9.42578125" style="1" customWidth="1"/>
    <col min="14409" max="14409" width="10.140625" style="1" customWidth="1"/>
    <col min="14410" max="14411" width="13" style="1" customWidth="1"/>
    <col min="14412" max="14414" width="9.28515625" style="1" customWidth="1"/>
    <col min="14415" max="14415" width="9" style="1" customWidth="1"/>
    <col min="14416" max="14417" width="11.28515625" style="1" customWidth="1"/>
    <col min="14418" max="14418" width="9.85546875" style="1" customWidth="1"/>
    <col min="14419" max="14420" width="10.7109375" style="1" customWidth="1"/>
    <col min="14421" max="14421" width="9.5703125" style="1" customWidth="1"/>
    <col min="14422" max="14423" width="13.42578125" style="1" customWidth="1"/>
    <col min="14424" max="14424" width="9.42578125" style="1" customWidth="1"/>
    <col min="14425" max="14426" width="12.5703125" style="1" customWidth="1"/>
    <col min="14427" max="14427" width="8.7109375" style="1" customWidth="1"/>
    <col min="14428" max="14429" width="11.28515625" style="1" customWidth="1"/>
    <col min="14430" max="14432" width="9.140625" style="1" customWidth="1"/>
    <col min="14433" max="14433" width="8.28515625" style="1" customWidth="1"/>
    <col min="14434" max="14435" width="9.140625" style="1" customWidth="1"/>
    <col min="14436" max="14436" width="7.7109375" style="1" customWidth="1"/>
    <col min="14437" max="14438" width="11.28515625" style="1" customWidth="1"/>
    <col min="14439" max="14439" width="10.5703125" style="1" customWidth="1"/>
    <col min="14440" max="14440" width="11.28515625" style="1" customWidth="1"/>
    <col min="14441" max="14442" width="15" style="1" customWidth="1"/>
    <col min="14443" max="14443" width="11.7109375" style="1" customWidth="1"/>
    <col min="14444" max="14445" width="9.5703125" style="1" customWidth="1"/>
    <col min="14446" max="14446" width="8.5703125" style="1" customWidth="1"/>
    <col min="14447" max="14448" width="10.42578125" style="1" customWidth="1"/>
    <col min="14449" max="14449" width="8.85546875" style="1" customWidth="1"/>
    <col min="14450" max="14451" width="9.140625" style="1" customWidth="1"/>
    <col min="14452" max="14452" width="8.42578125" style="1" customWidth="1"/>
    <col min="14453" max="14454" width="9.85546875" style="1" customWidth="1"/>
    <col min="14455" max="14455" width="8.28515625" style="1" customWidth="1"/>
    <col min="14456" max="14457" width="9.28515625" style="1" customWidth="1"/>
    <col min="14458" max="14458" width="8.5703125" style="1" customWidth="1"/>
    <col min="14459" max="14460" width="13.5703125" style="1" customWidth="1"/>
    <col min="14461" max="14461" width="8.85546875" style="1" customWidth="1"/>
    <col min="14462" max="14462" width="7.85546875" style="1" customWidth="1"/>
    <col min="14463" max="14464" width="12.28515625" style="1" customWidth="1"/>
    <col min="14465" max="14465" width="11.28515625" style="1" customWidth="1"/>
    <col min="14466" max="14467" width="8.28515625" style="1"/>
    <col min="14468" max="14468" width="11.5703125" style="1" customWidth="1"/>
    <col min="14469" max="14586" width="8.28515625" style="1"/>
    <col min="14587" max="14587" width="5" style="1" customWidth="1"/>
    <col min="14588" max="14588" width="16" style="1" customWidth="1"/>
    <col min="14589" max="14590" width="10.5703125" style="1" customWidth="1"/>
    <col min="14591" max="14591" width="12.5703125" style="1" customWidth="1"/>
    <col min="14592" max="14592" width="10.28515625" style="1" customWidth="1"/>
    <col min="14593" max="14593" width="12.85546875" style="1" customWidth="1"/>
    <col min="14594" max="14594" width="13.42578125" style="1" customWidth="1"/>
    <col min="14595" max="14595" width="10.85546875" style="1" customWidth="1"/>
    <col min="14596" max="14596" width="13.5703125" style="1" customWidth="1"/>
    <col min="14597" max="14597" width="13.7109375" style="1" customWidth="1"/>
    <col min="14598" max="14598" width="12.85546875" style="1" customWidth="1"/>
    <col min="14599" max="14599" width="14.7109375" style="1" customWidth="1"/>
    <col min="14600" max="14600" width="10.85546875" style="1" customWidth="1"/>
    <col min="14601" max="14602" width="14.7109375" style="1" customWidth="1"/>
    <col min="14603" max="14604" width="14.85546875" style="1" customWidth="1"/>
    <col min="14605" max="14605" width="10.140625" style="1" customWidth="1"/>
    <col min="14606" max="14607" width="14.28515625" style="1" customWidth="1"/>
    <col min="14608" max="14609" width="13.42578125" style="1" customWidth="1"/>
    <col min="14610" max="14610" width="13.5703125" style="1" customWidth="1"/>
    <col min="14611" max="14612" width="13.85546875" style="1" customWidth="1"/>
    <col min="14613" max="14614" width="11.7109375" style="1" customWidth="1"/>
    <col min="14615" max="14615" width="13.140625" style="1" customWidth="1"/>
    <col min="14616" max="14617" width="13.28515625" style="1" customWidth="1"/>
    <col min="14618" max="14620" width="12.42578125" style="1" customWidth="1"/>
    <col min="14621" max="14622" width="13.28515625" style="1" customWidth="1"/>
    <col min="14623" max="14623" width="11.140625" style="1" customWidth="1"/>
    <col min="14624" max="14624" width="13" style="1" customWidth="1"/>
    <col min="14625" max="14625" width="12.28515625" style="1" customWidth="1"/>
    <col min="14626" max="14627" width="11.85546875" style="1" customWidth="1"/>
    <col min="14628" max="14628" width="8.85546875" style="1" customWidth="1"/>
    <col min="14629" max="14629" width="12.28515625" style="1" customWidth="1"/>
    <col min="14630" max="14630" width="11" style="1" customWidth="1"/>
    <col min="14631" max="14632" width="9.42578125" style="1" customWidth="1"/>
    <col min="14633" max="14633" width="8.28515625" style="1" customWidth="1"/>
    <col min="14634" max="14635" width="10.28515625" style="1" customWidth="1"/>
    <col min="14636" max="14636" width="9" style="1" customWidth="1"/>
    <col min="14637" max="14637" width="16.140625" style="1" customWidth="1"/>
    <col min="14638" max="14638" width="13.85546875" style="1" customWidth="1"/>
    <col min="14639" max="14639" width="11.28515625" style="1" customWidth="1"/>
    <col min="14640" max="14642" width="9.42578125" style="1" customWidth="1"/>
    <col min="14643" max="14644" width="11.28515625" style="1" customWidth="1"/>
    <col min="14645" max="14645" width="9.85546875" style="1" customWidth="1"/>
    <col min="14646" max="14647" width="9.140625" style="1" customWidth="1"/>
    <col min="14648" max="14648" width="8.28515625" style="1" customWidth="1"/>
    <col min="14649" max="14650" width="9.28515625" style="1" customWidth="1"/>
    <col min="14651" max="14651" width="7.42578125" style="1" customWidth="1"/>
    <col min="14652" max="14658" width="12.28515625" style="1" customWidth="1"/>
    <col min="14659" max="14659" width="10.42578125" style="1" customWidth="1"/>
    <col min="14660" max="14661" width="9.5703125" style="1" customWidth="1"/>
    <col min="14662" max="14662" width="9.140625" style="1" customWidth="1"/>
    <col min="14663" max="14664" width="9.42578125" style="1" customWidth="1"/>
    <col min="14665" max="14665" width="10.140625" style="1" customWidth="1"/>
    <col min="14666" max="14667" width="13" style="1" customWidth="1"/>
    <col min="14668" max="14670" width="9.28515625" style="1" customWidth="1"/>
    <col min="14671" max="14671" width="9" style="1" customWidth="1"/>
    <col min="14672" max="14673" width="11.28515625" style="1" customWidth="1"/>
    <col min="14674" max="14674" width="9.85546875" style="1" customWidth="1"/>
    <col min="14675" max="14676" width="10.7109375" style="1" customWidth="1"/>
    <col min="14677" max="14677" width="9.5703125" style="1" customWidth="1"/>
    <col min="14678" max="14679" width="13.42578125" style="1" customWidth="1"/>
    <col min="14680" max="14680" width="9.42578125" style="1" customWidth="1"/>
    <col min="14681" max="14682" width="12.5703125" style="1" customWidth="1"/>
    <col min="14683" max="14683" width="8.7109375" style="1" customWidth="1"/>
    <col min="14684" max="14685" width="11.28515625" style="1" customWidth="1"/>
    <col min="14686" max="14688" width="9.140625" style="1" customWidth="1"/>
    <col min="14689" max="14689" width="8.28515625" style="1" customWidth="1"/>
    <col min="14690" max="14691" width="9.140625" style="1" customWidth="1"/>
    <col min="14692" max="14692" width="7.7109375" style="1" customWidth="1"/>
    <col min="14693" max="14694" width="11.28515625" style="1" customWidth="1"/>
    <col min="14695" max="14695" width="10.5703125" style="1" customWidth="1"/>
    <col min="14696" max="14696" width="11.28515625" style="1" customWidth="1"/>
    <col min="14697" max="14698" width="15" style="1" customWidth="1"/>
    <col min="14699" max="14699" width="11.7109375" style="1" customWidth="1"/>
    <col min="14700" max="14701" width="9.5703125" style="1" customWidth="1"/>
    <col min="14702" max="14702" width="8.5703125" style="1" customWidth="1"/>
    <col min="14703" max="14704" width="10.42578125" style="1" customWidth="1"/>
    <col min="14705" max="14705" width="8.85546875" style="1" customWidth="1"/>
    <col min="14706" max="14707" width="9.140625" style="1" customWidth="1"/>
    <col min="14708" max="14708" width="8.42578125" style="1" customWidth="1"/>
    <col min="14709" max="14710" width="9.85546875" style="1" customWidth="1"/>
    <col min="14711" max="14711" width="8.28515625" style="1" customWidth="1"/>
    <col min="14712" max="14713" width="9.28515625" style="1" customWidth="1"/>
    <col min="14714" max="14714" width="8.5703125" style="1" customWidth="1"/>
    <col min="14715" max="14716" width="13.5703125" style="1" customWidth="1"/>
    <col min="14717" max="14717" width="8.85546875" style="1" customWidth="1"/>
    <col min="14718" max="14718" width="7.85546875" style="1" customWidth="1"/>
    <col min="14719" max="14720" width="12.28515625" style="1" customWidth="1"/>
    <col min="14721" max="14721" width="11.28515625" style="1" customWidth="1"/>
    <col min="14722" max="14723" width="8.28515625" style="1"/>
    <col min="14724" max="14724" width="11.5703125" style="1" customWidth="1"/>
    <col min="14725" max="14842" width="8.28515625" style="1"/>
    <col min="14843" max="14843" width="5" style="1" customWidth="1"/>
    <col min="14844" max="14844" width="16" style="1" customWidth="1"/>
    <col min="14845" max="14846" width="10.5703125" style="1" customWidth="1"/>
    <col min="14847" max="14847" width="12.5703125" style="1" customWidth="1"/>
    <col min="14848" max="14848" width="10.28515625" style="1" customWidth="1"/>
    <col min="14849" max="14849" width="12.85546875" style="1" customWidth="1"/>
    <col min="14850" max="14850" width="13.42578125" style="1" customWidth="1"/>
    <col min="14851" max="14851" width="10.85546875" style="1" customWidth="1"/>
    <col min="14852" max="14852" width="13.5703125" style="1" customWidth="1"/>
    <col min="14853" max="14853" width="13.7109375" style="1" customWidth="1"/>
    <col min="14854" max="14854" width="12.85546875" style="1" customWidth="1"/>
    <col min="14855" max="14855" width="14.7109375" style="1" customWidth="1"/>
    <col min="14856" max="14856" width="10.85546875" style="1" customWidth="1"/>
    <col min="14857" max="14858" width="14.7109375" style="1" customWidth="1"/>
    <col min="14859" max="14860" width="14.85546875" style="1" customWidth="1"/>
    <col min="14861" max="14861" width="10.140625" style="1" customWidth="1"/>
    <col min="14862" max="14863" width="14.28515625" style="1" customWidth="1"/>
    <col min="14864" max="14865" width="13.42578125" style="1" customWidth="1"/>
    <col min="14866" max="14866" width="13.5703125" style="1" customWidth="1"/>
    <col min="14867" max="14868" width="13.85546875" style="1" customWidth="1"/>
    <col min="14869" max="14870" width="11.7109375" style="1" customWidth="1"/>
    <col min="14871" max="14871" width="13.140625" style="1" customWidth="1"/>
    <col min="14872" max="14873" width="13.28515625" style="1" customWidth="1"/>
    <col min="14874" max="14876" width="12.42578125" style="1" customWidth="1"/>
    <col min="14877" max="14878" width="13.28515625" style="1" customWidth="1"/>
    <col min="14879" max="14879" width="11.140625" style="1" customWidth="1"/>
    <col min="14880" max="14880" width="13" style="1" customWidth="1"/>
    <col min="14881" max="14881" width="12.28515625" style="1" customWidth="1"/>
    <col min="14882" max="14883" width="11.85546875" style="1" customWidth="1"/>
    <col min="14884" max="14884" width="8.85546875" style="1" customWidth="1"/>
    <col min="14885" max="14885" width="12.28515625" style="1" customWidth="1"/>
    <col min="14886" max="14886" width="11" style="1" customWidth="1"/>
    <col min="14887" max="14888" width="9.42578125" style="1" customWidth="1"/>
    <col min="14889" max="14889" width="8.28515625" style="1" customWidth="1"/>
    <col min="14890" max="14891" width="10.28515625" style="1" customWidth="1"/>
    <col min="14892" max="14892" width="9" style="1" customWidth="1"/>
    <col min="14893" max="14893" width="16.140625" style="1" customWidth="1"/>
    <col min="14894" max="14894" width="13.85546875" style="1" customWidth="1"/>
    <col min="14895" max="14895" width="11.28515625" style="1" customWidth="1"/>
    <col min="14896" max="14898" width="9.42578125" style="1" customWidth="1"/>
    <col min="14899" max="14900" width="11.28515625" style="1" customWidth="1"/>
    <col min="14901" max="14901" width="9.85546875" style="1" customWidth="1"/>
    <col min="14902" max="14903" width="9.140625" style="1" customWidth="1"/>
    <col min="14904" max="14904" width="8.28515625" style="1" customWidth="1"/>
    <col min="14905" max="14906" width="9.28515625" style="1" customWidth="1"/>
    <col min="14907" max="14907" width="7.42578125" style="1" customWidth="1"/>
    <col min="14908" max="14914" width="12.28515625" style="1" customWidth="1"/>
    <col min="14915" max="14915" width="10.42578125" style="1" customWidth="1"/>
    <col min="14916" max="14917" width="9.5703125" style="1" customWidth="1"/>
    <col min="14918" max="14918" width="9.140625" style="1" customWidth="1"/>
    <col min="14919" max="14920" width="9.42578125" style="1" customWidth="1"/>
    <col min="14921" max="14921" width="10.140625" style="1" customWidth="1"/>
    <col min="14922" max="14923" width="13" style="1" customWidth="1"/>
    <col min="14924" max="14926" width="9.28515625" style="1" customWidth="1"/>
    <col min="14927" max="14927" width="9" style="1" customWidth="1"/>
    <col min="14928" max="14929" width="11.28515625" style="1" customWidth="1"/>
    <col min="14930" max="14930" width="9.85546875" style="1" customWidth="1"/>
    <col min="14931" max="14932" width="10.7109375" style="1" customWidth="1"/>
    <col min="14933" max="14933" width="9.5703125" style="1" customWidth="1"/>
    <col min="14934" max="14935" width="13.42578125" style="1" customWidth="1"/>
    <col min="14936" max="14936" width="9.42578125" style="1" customWidth="1"/>
    <col min="14937" max="14938" width="12.5703125" style="1" customWidth="1"/>
    <col min="14939" max="14939" width="8.7109375" style="1" customWidth="1"/>
    <col min="14940" max="14941" width="11.28515625" style="1" customWidth="1"/>
    <col min="14942" max="14944" width="9.140625" style="1" customWidth="1"/>
    <col min="14945" max="14945" width="8.28515625" style="1" customWidth="1"/>
    <col min="14946" max="14947" width="9.140625" style="1" customWidth="1"/>
    <col min="14948" max="14948" width="7.7109375" style="1" customWidth="1"/>
    <col min="14949" max="14950" width="11.28515625" style="1" customWidth="1"/>
    <col min="14951" max="14951" width="10.5703125" style="1" customWidth="1"/>
    <col min="14952" max="14952" width="11.28515625" style="1" customWidth="1"/>
    <col min="14953" max="14954" width="15" style="1" customWidth="1"/>
    <col min="14955" max="14955" width="11.7109375" style="1" customWidth="1"/>
    <col min="14956" max="14957" width="9.5703125" style="1" customWidth="1"/>
    <col min="14958" max="14958" width="8.5703125" style="1" customWidth="1"/>
    <col min="14959" max="14960" width="10.42578125" style="1" customWidth="1"/>
    <col min="14961" max="14961" width="8.85546875" style="1" customWidth="1"/>
    <col min="14962" max="14963" width="9.140625" style="1" customWidth="1"/>
    <col min="14964" max="14964" width="8.42578125" style="1" customWidth="1"/>
    <col min="14965" max="14966" width="9.85546875" style="1" customWidth="1"/>
    <col min="14967" max="14967" width="8.28515625" style="1" customWidth="1"/>
    <col min="14968" max="14969" width="9.28515625" style="1" customWidth="1"/>
    <col min="14970" max="14970" width="8.5703125" style="1" customWidth="1"/>
    <col min="14971" max="14972" width="13.5703125" style="1" customWidth="1"/>
    <col min="14973" max="14973" width="8.85546875" style="1" customWidth="1"/>
    <col min="14974" max="14974" width="7.85546875" style="1" customWidth="1"/>
    <col min="14975" max="14976" width="12.28515625" style="1" customWidth="1"/>
    <col min="14977" max="14977" width="11.28515625" style="1" customWidth="1"/>
    <col min="14978" max="14979" width="8.28515625" style="1"/>
    <col min="14980" max="14980" width="11.5703125" style="1" customWidth="1"/>
    <col min="14981" max="15098" width="8.28515625" style="1"/>
    <col min="15099" max="15099" width="5" style="1" customWidth="1"/>
    <col min="15100" max="15100" width="16" style="1" customWidth="1"/>
    <col min="15101" max="15102" width="10.5703125" style="1" customWidth="1"/>
    <col min="15103" max="15103" width="12.5703125" style="1" customWidth="1"/>
    <col min="15104" max="15104" width="10.28515625" style="1" customWidth="1"/>
    <col min="15105" max="15105" width="12.85546875" style="1" customWidth="1"/>
    <col min="15106" max="15106" width="13.42578125" style="1" customWidth="1"/>
    <col min="15107" max="15107" width="10.85546875" style="1" customWidth="1"/>
    <col min="15108" max="15108" width="13.5703125" style="1" customWidth="1"/>
    <col min="15109" max="15109" width="13.7109375" style="1" customWidth="1"/>
    <col min="15110" max="15110" width="12.85546875" style="1" customWidth="1"/>
    <col min="15111" max="15111" width="14.7109375" style="1" customWidth="1"/>
    <col min="15112" max="15112" width="10.85546875" style="1" customWidth="1"/>
    <col min="15113" max="15114" width="14.7109375" style="1" customWidth="1"/>
    <col min="15115" max="15116" width="14.85546875" style="1" customWidth="1"/>
    <col min="15117" max="15117" width="10.140625" style="1" customWidth="1"/>
    <col min="15118" max="15119" width="14.28515625" style="1" customWidth="1"/>
    <col min="15120" max="15121" width="13.42578125" style="1" customWidth="1"/>
    <col min="15122" max="15122" width="13.5703125" style="1" customWidth="1"/>
    <col min="15123" max="15124" width="13.85546875" style="1" customWidth="1"/>
    <col min="15125" max="15126" width="11.7109375" style="1" customWidth="1"/>
    <col min="15127" max="15127" width="13.140625" style="1" customWidth="1"/>
    <col min="15128" max="15129" width="13.28515625" style="1" customWidth="1"/>
    <col min="15130" max="15132" width="12.42578125" style="1" customWidth="1"/>
    <col min="15133" max="15134" width="13.28515625" style="1" customWidth="1"/>
    <col min="15135" max="15135" width="11.140625" style="1" customWidth="1"/>
    <col min="15136" max="15136" width="13" style="1" customWidth="1"/>
    <col min="15137" max="15137" width="12.28515625" style="1" customWidth="1"/>
    <col min="15138" max="15139" width="11.85546875" style="1" customWidth="1"/>
    <col min="15140" max="15140" width="8.85546875" style="1" customWidth="1"/>
    <col min="15141" max="15141" width="12.28515625" style="1" customWidth="1"/>
    <col min="15142" max="15142" width="11" style="1" customWidth="1"/>
    <col min="15143" max="15144" width="9.42578125" style="1" customWidth="1"/>
    <col min="15145" max="15145" width="8.28515625" style="1" customWidth="1"/>
    <col min="15146" max="15147" width="10.28515625" style="1" customWidth="1"/>
    <col min="15148" max="15148" width="9" style="1" customWidth="1"/>
    <col min="15149" max="15149" width="16.140625" style="1" customWidth="1"/>
    <col min="15150" max="15150" width="13.85546875" style="1" customWidth="1"/>
    <col min="15151" max="15151" width="11.28515625" style="1" customWidth="1"/>
    <col min="15152" max="15154" width="9.42578125" style="1" customWidth="1"/>
    <col min="15155" max="15156" width="11.28515625" style="1" customWidth="1"/>
    <col min="15157" max="15157" width="9.85546875" style="1" customWidth="1"/>
    <col min="15158" max="15159" width="9.140625" style="1" customWidth="1"/>
    <col min="15160" max="15160" width="8.28515625" style="1" customWidth="1"/>
    <col min="15161" max="15162" width="9.28515625" style="1" customWidth="1"/>
    <col min="15163" max="15163" width="7.42578125" style="1" customWidth="1"/>
    <col min="15164" max="15170" width="12.28515625" style="1" customWidth="1"/>
    <col min="15171" max="15171" width="10.42578125" style="1" customWidth="1"/>
    <col min="15172" max="15173" width="9.5703125" style="1" customWidth="1"/>
    <col min="15174" max="15174" width="9.140625" style="1" customWidth="1"/>
    <col min="15175" max="15176" width="9.42578125" style="1" customWidth="1"/>
    <col min="15177" max="15177" width="10.140625" style="1" customWidth="1"/>
    <col min="15178" max="15179" width="13" style="1" customWidth="1"/>
    <col min="15180" max="15182" width="9.28515625" style="1" customWidth="1"/>
    <col min="15183" max="15183" width="9" style="1" customWidth="1"/>
    <col min="15184" max="15185" width="11.28515625" style="1" customWidth="1"/>
    <col min="15186" max="15186" width="9.85546875" style="1" customWidth="1"/>
    <col min="15187" max="15188" width="10.7109375" style="1" customWidth="1"/>
    <col min="15189" max="15189" width="9.5703125" style="1" customWidth="1"/>
    <col min="15190" max="15191" width="13.42578125" style="1" customWidth="1"/>
    <col min="15192" max="15192" width="9.42578125" style="1" customWidth="1"/>
    <col min="15193" max="15194" width="12.5703125" style="1" customWidth="1"/>
    <col min="15195" max="15195" width="8.7109375" style="1" customWidth="1"/>
    <col min="15196" max="15197" width="11.28515625" style="1" customWidth="1"/>
    <col min="15198" max="15200" width="9.140625" style="1" customWidth="1"/>
    <col min="15201" max="15201" width="8.28515625" style="1" customWidth="1"/>
    <col min="15202" max="15203" width="9.140625" style="1" customWidth="1"/>
    <col min="15204" max="15204" width="7.7109375" style="1" customWidth="1"/>
    <col min="15205" max="15206" width="11.28515625" style="1" customWidth="1"/>
    <col min="15207" max="15207" width="10.5703125" style="1" customWidth="1"/>
    <col min="15208" max="15208" width="11.28515625" style="1" customWidth="1"/>
    <col min="15209" max="15210" width="15" style="1" customWidth="1"/>
    <col min="15211" max="15211" width="11.7109375" style="1" customWidth="1"/>
    <col min="15212" max="15213" width="9.5703125" style="1" customWidth="1"/>
    <col min="15214" max="15214" width="8.5703125" style="1" customWidth="1"/>
    <col min="15215" max="15216" width="10.42578125" style="1" customWidth="1"/>
    <col min="15217" max="15217" width="8.85546875" style="1" customWidth="1"/>
    <col min="15218" max="15219" width="9.140625" style="1" customWidth="1"/>
    <col min="15220" max="15220" width="8.42578125" style="1" customWidth="1"/>
    <col min="15221" max="15222" width="9.85546875" style="1" customWidth="1"/>
    <col min="15223" max="15223" width="8.28515625" style="1" customWidth="1"/>
    <col min="15224" max="15225" width="9.28515625" style="1" customWidth="1"/>
    <col min="15226" max="15226" width="8.5703125" style="1" customWidth="1"/>
    <col min="15227" max="15228" width="13.5703125" style="1" customWidth="1"/>
    <col min="15229" max="15229" width="8.85546875" style="1" customWidth="1"/>
    <col min="15230" max="15230" width="7.85546875" style="1" customWidth="1"/>
    <col min="15231" max="15232" width="12.28515625" style="1" customWidth="1"/>
    <col min="15233" max="15233" width="11.28515625" style="1" customWidth="1"/>
    <col min="15234" max="15235" width="8.28515625" style="1"/>
    <col min="15236" max="15236" width="11.5703125" style="1" customWidth="1"/>
    <col min="15237" max="15354" width="8.28515625" style="1"/>
    <col min="15355" max="15355" width="5" style="1" customWidth="1"/>
    <col min="15356" max="15356" width="16" style="1" customWidth="1"/>
    <col min="15357" max="15358" width="10.5703125" style="1" customWidth="1"/>
    <col min="15359" max="15359" width="12.5703125" style="1" customWidth="1"/>
    <col min="15360" max="15360" width="10.28515625" style="1" customWidth="1"/>
    <col min="15361" max="15361" width="12.85546875" style="1" customWidth="1"/>
    <col min="15362" max="15362" width="13.42578125" style="1" customWidth="1"/>
    <col min="15363" max="15363" width="10.85546875" style="1" customWidth="1"/>
    <col min="15364" max="15364" width="13.5703125" style="1" customWidth="1"/>
    <col min="15365" max="15365" width="13.7109375" style="1" customWidth="1"/>
    <col min="15366" max="15366" width="12.85546875" style="1" customWidth="1"/>
    <col min="15367" max="15367" width="14.7109375" style="1" customWidth="1"/>
    <col min="15368" max="15368" width="10.85546875" style="1" customWidth="1"/>
    <col min="15369" max="15370" width="14.7109375" style="1" customWidth="1"/>
    <col min="15371" max="15372" width="14.85546875" style="1" customWidth="1"/>
    <col min="15373" max="15373" width="10.140625" style="1" customWidth="1"/>
    <col min="15374" max="15375" width="14.28515625" style="1" customWidth="1"/>
    <col min="15376" max="15377" width="13.42578125" style="1" customWidth="1"/>
    <col min="15378" max="15378" width="13.5703125" style="1" customWidth="1"/>
    <col min="15379" max="15380" width="13.85546875" style="1" customWidth="1"/>
    <col min="15381" max="15382" width="11.7109375" style="1" customWidth="1"/>
    <col min="15383" max="15383" width="13.140625" style="1" customWidth="1"/>
    <col min="15384" max="15385" width="13.28515625" style="1" customWidth="1"/>
    <col min="15386" max="15388" width="12.42578125" style="1" customWidth="1"/>
    <col min="15389" max="15390" width="13.28515625" style="1" customWidth="1"/>
    <col min="15391" max="15391" width="11.140625" style="1" customWidth="1"/>
    <col min="15392" max="15392" width="13" style="1" customWidth="1"/>
    <col min="15393" max="15393" width="12.28515625" style="1" customWidth="1"/>
    <col min="15394" max="15395" width="11.85546875" style="1" customWidth="1"/>
    <col min="15396" max="15396" width="8.85546875" style="1" customWidth="1"/>
    <col min="15397" max="15397" width="12.28515625" style="1" customWidth="1"/>
    <col min="15398" max="15398" width="11" style="1" customWidth="1"/>
    <col min="15399" max="15400" width="9.42578125" style="1" customWidth="1"/>
    <col min="15401" max="15401" width="8.28515625" style="1" customWidth="1"/>
    <col min="15402" max="15403" width="10.28515625" style="1" customWidth="1"/>
    <col min="15404" max="15404" width="9" style="1" customWidth="1"/>
    <col min="15405" max="15405" width="16.140625" style="1" customWidth="1"/>
    <col min="15406" max="15406" width="13.85546875" style="1" customWidth="1"/>
    <col min="15407" max="15407" width="11.28515625" style="1" customWidth="1"/>
    <col min="15408" max="15410" width="9.42578125" style="1" customWidth="1"/>
    <col min="15411" max="15412" width="11.28515625" style="1" customWidth="1"/>
    <col min="15413" max="15413" width="9.85546875" style="1" customWidth="1"/>
    <col min="15414" max="15415" width="9.140625" style="1" customWidth="1"/>
    <col min="15416" max="15416" width="8.28515625" style="1" customWidth="1"/>
    <col min="15417" max="15418" width="9.28515625" style="1" customWidth="1"/>
    <col min="15419" max="15419" width="7.42578125" style="1" customWidth="1"/>
    <col min="15420" max="15426" width="12.28515625" style="1" customWidth="1"/>
    <col min="15427" max="15427" width="10.42578125" style="1" customWidth="1"/>
    <col min="15428" max="15429" width="9.5703125" style="1" customWidth="1"/>
    <col min="15430" max="15430" width="9.140625" style="1" customWidth="1"/>
    <col min="15431" max="15432" width="9.42578125" style="1" customWidth="1"/>
    <col min="15433" max="15433" width="10.140625" style="1" customWidth="1"/>
    <col min="15434" max="15435" width="13" style="1" customWidth="1"/>
    <col min="15436" max="15438" width="9.28515625" style="1" customWidth="1"/>
    <col min="15439" max="15439" width="9" style="1" customWidth="1"/>
    <col min="15440" max="15441" width="11.28515625" style="1" customWidth="1"/>
    <col min="15442" max="15442" width="9.85546875" style="1" customWidth="1"/>
    <col min="15443" max="15444" width="10.7109375" style="1" customWidth="1"/>
    <col min="15445" max="15445" width="9.5703125" style="1" customWidth="1"/>
    <col min="15446" max="15447" width="13.42578125" style="1" customWidth="1"/>
    <col min="15448" max="15448" width="9.42578125" style="1" customWidth="1"/>
    <col min="15449" max="15450" width="12.5703125" style="1" customWidth="1"/>
    <col min="15451" max="15451" width="8.7109375" style="1" customWidth="1"/>
    <col min="15452" max="15453" width="11.28515625" style="1" customWidth="1"/>
    <col min="15454" max="15456" width="9.140625" style="1" customWidth="1"/>
    <col min="15457" max="15457" width="8.28515625" style="1" customWidth="1"/>
    <col min="15458" max="15459" width="9.140625" style="1" customWidth="1"/>
    <col min="15460" max="15460" width="7.7109375" style="1" customWidth="1"/>
    <col min="15461" max="15462" width="11.28515625" style="1" customWidth="1"/>
    <col min="15463" max="15463" width="10.5703125" style="1" customWidth="1"/>
    <col min="15464" max="15464" width="11.28515625" style="1" customWidth="1"/>
    <col min="15465" max="15466" width="15" style="1" customWidth="1"/>
    <col min="15467" max="15467" width="11.7109375" style="1" customWidth="1"/>
    <col min="15468" max="15469" width="9.5703125" style="1" customWidth="1"/>
    <col min="15470" max="15470" width="8.5703125" style="1" customWidth="1"/>
    <col min="15471" max="15472" width="10.42578125" style="1" customWidth="1"/>
    <col min="15473" max="15473" width="8.85546875" style="1" customWidth="1"/>
    <col min="15474" max="15475" width="9.140625" style="1" customWidth="1"/>
    <col min="15476" max="15476" width="8.42578125" style="1" customWidth="1"/>
    <col min="15477" max="15478" width="9.85546875" style="1" customWidth="1"/>
    <col min="15479" max="15479" width="8.28515625" style="1" customWidth="1"/>
    <col min="15480" max="15481" width="9.28515625" style="1" customWidth="1"/>
    <col min="15482" max="15482" width="8.5703125" style="1" customWidth="1"/>
    <col min="15483" max="15484" width="13.5703125" style="1" customWidth="1"/>
    <col min="15485" max="15485" width="8.85546875" style="1" customWidth="1"/>
    <col min="15486" max="15486" width="7.85546875" style="1" customWidth="1"/>
    <col min="15487" max="15488" width="12.28515625" style="1" customWidth="1"/>
    <col min="15489" max="15489" width="11.28515625" style="1" customWidth="1"/>
    <col min="15490" max="15491" width="8.28515625" style="1"/>
    <col min="15492" max="15492" width="11.5703125" style="1" customWidth="1"/>
    <col min="15493" max="15610" width="8.28515625" style="1"/>
    <col min="15611" max="15611" width="5" style="1" customWidth="1"/>
    <col min="15612" max="15612" width="16" style="1" customWidth="1"/>
    <col min="15613" max="15614" width="10.5703125" style="1" customWidth="1"/>
    <col min="15615" max="15615" width="12.5703125" style="1" customWidth="1"/>
    <col min="15616" max="15616" width="10.28515625" style="1" customWidth="1"/>
    <col min="15617" max="15617" width="12.85546875" style="1" customWidth="1"/>
    <col min="15618" max="15618" width="13.42578125" style="1" customWidth="1"/>
    <col min="15619" max="15619" width="10.85546875" style="1" customWidth="1"/>
    <col min="15620" max="15620" width="13.5703125" style="1" customWidth="1"/>
    <col min="15621" max="15621" width="13.7109375" style="1" customWidth="1"/>
    <col min="15622" max="15622" width="12.85546875" style="1" customWidth="1"/>
    <col min="15623" max="15623" width="14.7109375" style="1" customWidth="1"/>
    <col min="15624" max="15624" width="10.85546875" style="1" customWidth="1"/>
    <col min="15625" max="15626" width="14.7109375" style="1" customWidth="1"/>
    <col min="15627" max="15628" width="14.85546875" style="1" customWidth="1"/>
    <col min="15629" max="15629" width="10.140625" style="1" customWidth="1"/>
    <col min="15630" max="15631" width="14.28515625" style="1" customWidth="1"/>
    <col min="15632" max="15633" width="13.42578125" style="1" customWidth="1"/>
    <col min="15634" max="15634" width="13.5703125" style="1" customWidth="1"/>
    <col min="15635" max="15636" width="13.85546875" style="1" customWidth="1"/>
    <col min="15637" max="15638" width="11.7109375" style="1" customWidth="1"/>
    <col min="15639" max="15639" width="13.140625" style="1" customWidth="1"/>
    <col min="15640" max="15641" width="13.28515625" style="1" customWidth="1"/>
    <col min="15642" max="15644" width="12.42578125" style="1" customWidth="1"/>
    <col min="15645" max="15646" width="13.28515625" style="1" customWidth="1"/>
    <col min="15647" max="15647" width="11.140625" style="1" customWidth="1"/>
    <col min="15648" max="15648" width="13" style="1" customWidth="1"/>
    <col min="15649" max="15649" width="12.28515625" style="1" customWidth="1"/>
    <col min="15650" max="15651" width="11.85546875" style="1" customWidth="1"/>
    <col min="15652" max="15652" width="8.85546875" style="1" customWidth="1"/>
    <col min="15653" max="15653" width="12.28515625" style="1" customWidth="1"/>
    <col min="15654" max="15654" width="11" style="1" customWidth="1"/>
    <col min="15655" max="15656" width="9.42578125" style="1" customWidth="1"/>
    <col min="15657" max="15657" width="8.28515625" style="1" customWidth="1"/>
    <col min="15658" max="15659" width="10.28515625" style="1" customWidth="1"/>
    <col min="15660" max="15660" width="9" style="1" customWidth="1"/>
    <col min="15661" max="15661" width="16.140625" style="1" customWidth="1"/>
    <col min="15662" max="15662" width="13.85546875" style="1" customWidth="1"/>
    <col min="15663" max="15663" width="11.28515625" style="1" customWidth="1"/>
    <col min="15664" max="15666" width="9.42578125" style="1" customWidth="1"/>
    <col min="15667" max="15668" width="11.28515625" style="1" customWidth="1"/>
    <col min="15669" max="15669" width="9.85546875" style="1" customWidth="1"/>
    <col min="15670" max="15671" width="9.140625" style="1" customWidth="1"/>
    <col min="15672" max="15672" width="8.28515625" style="1" customWidth="1"/>
    <col min="15673" max="15674" width="9.28515625" style="1" customWidth="1"/>
    <col min="15675" max="15675" width="7.42578125" style="1" customWidth="1"/>
    <col min="15676" max="15682" width="12.28515625" style="1" customWidth="1"/>
    <col min="15683" max="15683" width="10.42578125" style="1" customWidth="1"/>
    <col min="15684" max="15685" width="9.5703125" style="1" customWidth="1"/>
    <col min="15686" max="15686" width="9.140625" style="1" customWidth="1"/>
    <col min="15687" max="15688" width="9.42578125" style="1" customWidth="1"/>
    <col min="15689" max="15689" width="10.140625" style="1" customWidth="1"/>
    <col min="15690" max="15691" width="13" style="1" customWidth="1"/>
    <col min="15692" max="15694" width="9.28515625" style="1" customWidth="1"/>
    <col min="15695" max="15695" width="9" style="1" customWidth="1"/>
    <col min="15696" max="15697" width="11.28515625" style="1" customWidth="1"/>
    <col min="15698" max="15698" width="9.85546875" style="1" customWidth="1"/>
    <col min="15699" max="15700" width="10.7109375" style="1" customWidth="1"/>
    <col min="15701" max="15701" width="9.5703125" style="1" customWidth="1"/>
    <col min="15702" max="15703" width="13.42578125" style="1" customWidth="1"/>
    <col min="15704" max="15704" width="9.42578125" style="1" customWidth="1"/>
    <col min="15705" max="15706" width="12.5703125" style="1" customWidth="1"/>
    <col min="15707" max="15707" width="8.7109375" style="1" customWidth="1"/>
    <col min="15708" max="15709" width="11.28515625" style="1" customWidth="1"/>
    <col min="15710" max="15712" width="9.140625" style="1" customWidth="1"/>
    <col min="15713" max="15713" width="8.28515625" style="1" customWidth="1"/>
    <col min="15714" max="15715" width="9.140625" style="1" customWidth="1"/>
    <col min="15716" max="15716" width="7.7109375" style="1" customWidth="1"/>
    <col min="15717" max="15718" width="11.28515625" style="1" customWidth="1"/>
    <col min="15719" max="15719" width="10.5703125" style="1" customWidth="1"/>
    <col min="15720" max="15720" width="11.28515625" style="1" customWidth="1"/>
    <col min="15721" max="15722" width="15" style="1" customWidth="1"/>
    <col min="15723" max="15723" width="11.7109375" style="1" customWidth="1"/>
    <col min="15724" max="15725" width="9.5703125" style="1" customWidth="1"/>
    <col min="15726" max="15726" width="8.5703125" style="1" customWidth="1"/>
    <col min="15727" max="15728" width="10.42578125" style="1" customWidth="1"/>
    <col min="15729" max="15729" width="8.85546875" style="1" customWidth="1"/>
    <col min="15730" max="15731" width="9.140625" style="1" customWidth="1"/>
    <col min="15732" max="15732" width="8.42578125" style="1" customWidth="1"/>
    <col min="15733" max="15734" width="9.85546875" style="1" customWidth="1"/>
    <col min="15735" max="15735" width="8.28515625" style="1" customWidth="1"/>
    <col min="15736" max="15737" width="9.28515625" style="1" customWidth="1"/>
    <col min="15738" max="15738" width="8.5703125" style="1" customWidth="1"/>
    <col min="15739" max="15740" width="13.5703125" style="1" customWidth="1"/>
    <col min="15741" max="15741" width="8.85546875" style="1" customWidth="1"/>
    <col min="15742" max="15742" width="7.85546875" style="1" customWidth="1"/>
    <col min="15743" max="15744" width="12.28515625" style="1" customWidth="1"/>
    <col min="15745" max="15745" width="11.28515625" style="1" customWidth="1"/>
    <col min="15746" max="15747" width="8.28515625" style="1"/>
    <col min="15748" max="15748" width="11.5703125" style="1" customWidth="1"/>
    <col min="15749" max="15866" width="8.28515625" style="1"/>
    <col min="15867" max="15867" width="5" style="1" customWidth="1"/>
    <col min="15868" max="15868" width="16" style="1" customWidth="1"/>
    <col min="15869" max="15870" width="10.5703125" style="1" customWidth="1"/>
    <col min="15871" max="15871" width="12.5703125" style="1" customWidth="1"/>
    <col min="15872" max="15872" width="10.28515625" style="1" customWidth="1"/>
    <col min="15873" max="15873" width="12.85546875" style="1" customWidth="1"/>
    <col min="15874" max="15874" width="13.42578125" style="1" customWidth="1"/>
    <col min="15875" max="15875" width="10.85546875" style="1" customWidth="1"/>
    <col min="15876" max="15876" width="13.5703125" style="1" customWidth="1"/>
    <col min="15877" max="15877" width="13.7109375" style="1" customWidth="1"/>
    <col min="15878" max="15878" width="12.85546875" style="1" customWidth="1"/>
    <col min="15879" max="15879" width="14.7109375" style="1" customWidth="1"/>
    <col min="15880" max="15880" width="10.85546875" style="1" customWidth="1"/>
    <col min="15881" max="15882" width="14.7109375" style="1" customWidth="1"/>
    <col min="15883" max="15884" width="14.85546875" style="1" customWidth="1"/>
    <col min="15885" max="15885" width="10.140625" style="1" customWidth="1"/>
    <col min="15886" max="15887" width="14.28515625" style="1" customWidth="1"/>
    <col min="15888" max="15889" width="13.42578125" style="1" customWidth="1"/>
    <col min="15890" max="15890" width="13.5703125" style="1" customWidth="1"/>
    <col min="15891" max="15892" width="13.85546875" style="1" customWidth="1"/>
    <col min="15893" max="15894" width="11.7109375" style="1" customWidth="1"/>
    <col min="15895" max="15895" width="13.140625" style="1" customWidth="1"/>
    <col min="15896" max="15897" width="13.28515625" style="1" customWidth="1"/>
    <col min="15898" max="15900" width="12.42578125" style="1" customWidth="1"/>
    <col min="15901" max="15902" width="13.28515625" style="1" customWidth="1"/>
    <col min="15903" max="15903" width="11.140625" style="1" customWidth="1"/>
    <col min="15904" max="15904" width="13" style="1" customWidth="1"/>
    <col min="15905" max="15905" width="12.28515625" style="1" customWidth="1"/>
    <col min="15906" max="15907" width="11.85546875" style="1" customWidth="1"/>
    <col min="15908" max="15908" width="8.85546875" style="1" customWidth="1"/>
    <col min="15909" max="15909" width="12.28515625" style="1" customWidth="1"/>
    <col min="15910" max="15910" width="11" style="1" customWidth="1"/>
    <col min="15911" max="15912" width="9.42578125" style="1" customWidth="1"/>
    <col min="15913" max="15913" width="8.28515625" style="1" customWidth="1"/>
    <col min="15914" max="15915" width="10.28515625" style="1" customWidth="1"/>
    <col min="15916" max="15916" width="9" style="1" customWidth="1"/>
    <col min="15917" max="15917" width="16.140625" style="1" customWidth="1"/>
    <col min="15918" max="15918" width="13.85546875" style="1" customWidth="1"/>
    <col min="15919" max="15919" width="11.28515625" style="1" customWidth="1"/>
    <col min="15920" max="15922" width="9.42578125" style="1" customWidth="1"/>
    <col min="15923" max="15924" width="11.28515625" style="1" customWidth="1"/>
    <col min="15925" max="15925" width="9.85546875" style="1" customWidth="1"/>
    <col min="15926" max="15927" width="9.140625" style="1" customWidth="1"/>
    <col min="15928" max="15928" width="8.28515625" style="1" customWidth="1"/>
    <col min="15929" max="15930" width="9.28515625" style="1" customWidth="1"/>
    <col min="15931" max="15931" width="7.42578125" style="1" customWidth="1"/>
    <col min="15932" max="15938" width="12.28515625" style="1" customWidth="1"/>
    <col min="15939" max="15939" width="10.42578125" style="1" customWidth="1"/>
    <col min="15940" max="15941" width="9.5703125" style="1" customWidth="1"/>
    <col min="15942" max="15942" width="9.140625" style="1" customWidth="1"/>
    <col min="15943" max="15944" width="9.42578125" style="1" customWidth="1"/>
    <col min="15945" max="15945" width="10.140625" style="1" customWidth="1"/>
    <col min="15946" max="15947" width="13" style="1" customWidth="1"/>
    <col min="15948" max="15950" width="9.28515625" style="1" customWidth="1"/>
    <col min="15951" max="15951" width="9" style="1" customWidth="1"/>
    <col min="15952" max="15953" width="11.28515625" style="1" customWidth="1"/>
    <col min="15954" max="15954" width="9.85546875" style="1" customWidth="1"/>
    <col min="15955" max="15956" width="10.7109375" style="1" customWidth="1"/>
    <col min="15957" max="15957" width="9.5703125" style="1" customWidth="1"/>
    <col min="15958" max="15959" width="13.42578125" style="1" customWidth="1"/>
    <col min="15960" max="15960" width="9.42578125" style="1" customWidth="1"/>
    <col min="15961" max="15962" width="12.5703125" style="1" customWidth="1"/>
    <col min="15963" max="15963" width="8.7109375" style="1" customWidth="1"/>
    <col min="15964" max="15965" width="11.28515625" style="1" customWidth="1"/>
    <col min="15966" max="15968" width="9.140625" style="1" customWidth="1"/>
    <col min="15969" max="15969" width="8.28515625" style="1" customWidth="1"/>
    <col min="15970" max="15971" width="9.140625" style="1" customWidth="1"/>
    <col min="15972" max="15972" width="7.7109375" style="1" customWidth="1"/>
    <col min="15973" max="15974" width="11.28515625" style="1" customWidth="1"/>
    <col min="15975" max="15975" width="10.5703125" style="1" customWidth="1"/>
    <col min="15976" max="15976" width="11.28515625" style="1" customWidth="1"/>
    <col min="15977" max="15978" width="15" style="1" customWidth="1"/>
    <col min="15979" max="15979" width="11.7109375" style="1" customWidth="1"/>
    <col min="15980" max="15981" width="9.5703125" style="1" customWidth="1"/>
    <col min="15982" max="15982" width="8.5703125" style="1" customWidth="1"/>
    <col min="15983" max="15984" width="10.42578125" style="1" customWidth="1"/>
    <col min="15985" max="15985" width="8.85546875" style="1" customWidth="1"/>
    <col min="15986" max="15987" width="9.140625" style="1" customWidth="1"/>
    <col min="15988" max="15988" width="8.42578125" style="1" customWidth="1"/>
    <col min="15989" max="15990" width="9.85546875" style="1" customWidth="1"/>
    <col min="15991" max="15991" width="8.28515625" style="1" customWidth="1"/>
    <col min="15992" max="15993" width="9.28515625" style="1" customWidth="1"/>
    <col min="15994" max="15994" width="8.5703125" style="1" customWidth="1"/>
    <col min="15995" max="15996" width="13.5703125" style="1" customWidth="1"/>
    <col min="15997" max="15997" width="8.85546875" style="1" customWidth="1"/>
    <col min="15998" max="15998" width="7.85546875" style="1" customWidth="1"/>
    <col min="15999" max="16000" width="12.28515625" style="1" customWidth="1"/>
    <col min="16001" max="16001" width="11.28515625" style="1" customWidth="1"/>
    <col min="16002" max="16003" width="8.28515625" style="1"/>
    <col min="16004" max="16004" width="11.5703125" style="1" customWidth="1"/>
    <col min="16005" max="16122" width="8.28515625" style="1"/>
    <col min="16123" max="16123" width="5" style="1" customWidth="1"/>
    <col min="16124" max="16124" width="16" style="1" customWidth="1"/>
    <col min="16125" max="16126" width="10.5703125" style="1" customWidth="1"/>
    <col min="16127" max="16127" width="12.5703125" style="1" customWidth="1"/>
    <col min="16128" max="16128" width="10.28515625" style="1" customWidth="1"/>
    <col min="16129" max="16129" width="12.85546875" style="1" customWidth="1"/>
    <col min="16130" max="16130" width="13.42578125" style="1" customWidth="1"/>
    <col min="16131" max="16131" width="10.85546875" style="1" customWidth="1"/>
    <col min="16132" max="16132" width="13.5703125" style="1" customWidth="1"/>
    <col min="16133" max="16133" width="13.7109375" style="1" customWidth="1"/>
    <col min="16134" max="16134" width="12.85546875" style="1" customWidth="1"/>
    <col min="16135" max="16135" width="14.7109375" style="1" customWidth="1"/>
    <col min="16136" max="16136" width="10.85546875" style="1" customWidth="1"/>
    <col min="16137" max="16138" width="14.7109375" style="1" customWidth="1"/>
    <col min="16139" max="16140" width="14.85546875" style="1" customWidth="1"/>
    <col min="16141" max="16141" width="10.140625" style="1" customWidth="1"/>
    <col min="16142" max="16143" width="14.28515625" style="1" customWidth="1"/>
    <col min="16144" max="16145" width="13.42578125" style="1" customWidth="1"/>
    <col min="16146" max="16146" width="13.5703125" style="1" customWidth="1"/>
    <col min="16147" max="16148" width="13.85546875" style="1" customWidth="1"/>
    <col min="16149" max="16150" width="11.7109375" style="1" customWidth="1"/>
    <col min="16151" max="16151" width="13.140625" style="1" customWidth="1"/>
    <col min="16152" max="16153" width="13.28515625" style="1" customWidth="1"/>
    <col min="16154" max="16156" width="12.42578125" style="1" customWidth="1"/>
    <col min="16157" max="16158" width="13.28515625" style="1" customWidth="1"/>
    <col min="16159" max="16159" width="11.140625" style="1" customWidth="1"/>
    <col min="16160" max="16160" width="13" style="1" customWidth="1"/>
    <col min="16161" max="16161" width="12.28515625" style="1" customWidth="1"/>
    <col min="16162" max="16163" width="11.85546875" style="1" customWidth="1"/>
    <col min="16164" max="16164" width="8.85546875" style="1" customWidth="1"/>
    <col min="16165" max="16165" width="12.28515625" style="1" customWidth="1"/>
    <col min="16166" max="16166" width="11" style="1" customWidth="1"/>
    <col min="16167" max="16168" width="9.42578125" style="1" customWidth="1"/>
    <col min="16169" max="16169" width="8.28515625" style="1" customWidth="1"/>
    <col min="16170" max="16171" width="10.28515625" style="1" customWidth="1"/>
    <col min="16172" max="16172" width="9" style="1" customWidth="1"/>
    <col min="16173" max="16173" width="16.140625" style="1" customWidth="1"/>
    <col min="16174" max="16174" width="13.85546875" style="1" customWidth="1"/>
    <col min="16175" max="16175" width="11.28515625" style="1" customWidth="1"/>
    <col min="16176" max="16178" width="9.42578125" style="1" customWidth="1"/>
    <col min="16179" max="16180" width="11.28515625" style="1" customWidth="1"/>
    <col min="16181" max="16181" width="9.85546875" style="1" customWidth="1"/>
    <col min="16182" max="16183" width="9.140625" style="1" customWidth="1"/>
    <col min="16184" max="16184" width="8.28515625" style="1" customWidth="1"/>
    <col min="16185" max="16186" width="9.28515625" style="1" customWidth="1"/>
    <col min="16187" max="16187" width="7.42578125" style="1" customWidth="1"/>
    <col min="16188" max="16194" width="12.28515625" style="1" customWidth="1"/>
    <col min="16195" max="16195" width="10.42578125" style="1" customWidth="1"/>
    <col min="16196" max="16197" width="9.5703125" style="1" customWidth="1"/>
    <col min="16198" max="16198" width="9.140625" style="1" customWidth="1"/>
    <col min="16199" max="16200" width="9.42578125" style="1" customWidth="1"/>
    <col min="16201" max="16201" width="10.140625" style="1" customWidth="1"/>
    <col min="16202" max="16203" width="13" style="1" customWidth="1"/>
    <col min="16204" max="16206" width="9.28515625" style="1" customWidth="1"/>
    <col min="16207" max="16207" width="9" style="1" customWidth="1"/>
    <col min="16208" max="16209" width="11.28515625" style="1" customWidth="1"/>
    <col min="16210" max="16210" width="9.85546875" style="1" customWidth="1"/>
    <col min="16211" max="16212" width="10.7109375" style="1" customWidth="1"/>
    <col min="16213" max="16213" width="9.5703125" style="1" customWidth="1"/>
    <col min="16214" max="16215" width="13.42578125" style="1" customWidth="1"/>
    <col min="16216" max="16216" width="9.42578125" style="1" customWidth="1"/>
    <col min="16217" max="16218" width="12.5703125" style="1" customWidth="1"/>
    <col min="16219" max="16219" width="8.7109375" style="1" customWidth="1"/>
    <col min="16220" max="16221" width="11.28515625" style="1" customWidth="1"/>
    <col min="16222" max="16224" width="9.140625" style="1" customWidth="1"/>
    <col min="16225" max="16225" width="8.28515625" style="1" customWidth="1"/>
    <col min="16226" max="16227" width="9.140625" style="1" customWidth="1"/>
    <col min="16228" max="16228" width="7.7109375" style="1" customWidth="1"/>
    <col min="16229" max="16230" width="11.28515625" style="1" customWidth="1"/>
    <col min="16231" max="16231" width="10.5703125" style="1" customWidth="1"/>
    <col min="16232" max="16232" width="11.28515625" style="1" customWidth="1"/>
    <col min="16233" max="16234" width="15" style="1" customWidth="1"/>
    <col min="16235" max="16235" width="11.7109375" style="1" customWidth="1"/>
    <col min="16236" max="16237" width="9.5703125" style="1" customWidth="1"/>
    <col min="16238" max="16238" width="8.5703125" style="1" customWidth="1"/>
    <col min="16239" max="16240" width="10.42578125" style="1" customWidth="1"/>
    <col min="16241" max="16241" width="8.85546875" style="1" customWidth="1"/>
    <col min="16242" max="16243" width="9.140625" style="1" customWidth="1"/>
    <col min="16244" max="16244" width="8.42578125" style="1" customWidth="1"/>
    <col min="16245" max="16246" width="9.85546875" style="1" customWidth="1"/>
    <col min="16247" max="16247" width="8.28515625" style="1" customWidth="1"/>
    <col min="16248" max="16249" width="9.28515625" style="1" customWidth="1"/>
    <col min="16250" max="16250" width="8.5703125" style="1" customWidth="1"/>
    <col min="16251" max="16252" width="13.5703125" style="1" customWidth="1"/>
    <col min="16253" max="16253" width="8.85546875" style="1" customWidth="1"/>
    <col min="16254" max="16254" width="7.85546875" style="1" customWidth="1"/>
    <col min="16255" max="16256" width="12.28515625" style="1" customWidth="1"/>
    <col min="16257" max="16257" width="11.28515625" style="1" customWidth="1"/>
    <col min="16258" max="16259" width="8.28515625" style="1"/>
    <col min="16260" max="16260" width="11.5703125" style="1" customWidth="1"/>
    <col min="16261" max="16384" width="8.28515625" style="1"/>
  </cols>
  <sheetData>
    <row r="1" spans="1:135" ht="14.25" customHeight="1">
      <c r="C1" s="145" t="s">
        <v>36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8"/>
      <c r="S1" s="8"/>
      <c r="T1" s="8"/>
      <c r="U1" s="8"/>
      <c r="V1" s="8"/>
      <c r="W1" s="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</row>
    <row r="2" spans="1:135" s="3" customFormat="1" ht="15.75" customHeight="1">
      <c r="C2" s="146" t="s">
        <v>78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21"/>
      <c r="T2" s="22"/>
      <c r="U2" s="22"/>
      <c r="V2" s="22"/>
      <c r="W2" s="15"/>
      <c r="X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135" ht="12.75" customHeight="1">
      <c r="C3" s="20"/>
      <c r="D3" s="20"/>
      <c r="E3" s="20"/>
      <c r="F3" s="20"/>
      <c r="G3" s="20"/>
      <c r="H3" s="20"/>
      <c r="I3" s="20"/>
      <c r="J3" s="20"/>
      <c r="K3" s="20"/>
      <c r="M3" s="23"/>
      <c r="N3" s="23"/>
      <c r="O3" s="23"/>
      <c r="P3" s="20"/>
      <c r="Q3" s="147" t="s">
        <v>0</v>
      </c>
      <c r="R3" s="147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24" customFormat="1" ht="18" customHeight="1">
      <c r="A4" s="54" t="s">
        <v>1</v>
      </c>
      <c r="B4" s="54" t="s">
        <v>37</v>
      </c>
      <c r="C4" s="57" t="s">
        <v>2</v>
      </c>
      <c r="D4" s="57" t="s">
        <v>3</v>
      </c>
      <c r="E4" s="60" t="s">
        <v>38</v>
      </c>
      <c r="F4" s="61"/>
      <c r="G4" s="61"/>
      <c r="H4" s="61"/>
      <c r="I4" s="62"/>
      <c r="J4" s="69" t="s">
        <v>79</v>
      </c>
      <c r="K4" s="70"/>
      <c r="L4" s="70"/>
      <c r="M4" s="70"/>
      <c r="N4" s="71"/>
      <c r="O4" s="78" t="s">
        <v>76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80"/>
      <c r="DF4" s="97" t="s">
        <v>39</v>
      </c>
      <c r="DG4" s="98" t="s">
        <v>40</v>
      </c>
      <c r="DH4" s="99"/>
      <c r="DI4" s="100"/>
      <c r="DJ4" s="107" t="s">
        <v>4</v>
      </c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97" t="s">
        <v>41</v>
      </c>
      <c r="EC4" s="119" t="s">
        <v>42</v>
      </c>
      <c r="ED4" s="120"/>
      <c r="EE4" s="121"/>
    </row>
    <row r="5" spans="1:135" s="24" customFormat="1" ht="15" customHeight="1">
      <c r="A5" s="55"/>
      <c r="B5" s="55"/>
      <c r="C5" s="58"/>
      <c r="D5" s="58"/>
      <c r="E5" s="63"/>
      <c r="F5" s="64"/>
      <c r="G5" s="64"/>
      <c r="H5" s="64"/>
      <c r="I5" s="65"/>
      <c r="J5" s="72"/>
      <c r="K5" s="73"/>
      <c r="L5" s="73"/>
      <c r="M5" s="73"/>
      <c r="N5" s="74"/>
      <c r="O5" s="128" t="s">
        <v>5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30"/>
      <c r="AV5" s="97" t="s">
        <v>6</v>
      </c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111" t="s">
        <v>7</v>
      </c>
      <c r="BL5" s="112"/>
      <c r="BM5" s="112"/>
      <c r="BN5" s="92" t="s">
        <v>43</v>
      </c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3"/>
      <c r="CE5" s="84" t="s">
        <v>8</v>
      </c>
      <c r="CF5" s="85"/>
      <c r="CG5" s="85"/>
      <c r="CH5" s="85"/>
      <c r="CI5" s="85"/>
      <c r="CJ5" s="85"/>
      <c r="CK5" s="85"/>
      <c r="CL5" s="85"/>
      <c r="CM5" s="86"/>
      <c r="CN5" s="92" t="s">
        <v>9</v>
      </c>
      <c r="CO5" s="96"/>
      <c r="CP5" s="96"/>
      <c r="CQ5" s="96"/>
      <c r="CR5" s="96"/>
      <c r="CS5" s="96"/>
      <c r="CT5" s="96"/>
      <c r="CU5" s="96"/>
      <c r="CV5" s="96"/>
      <c r="CW5" s="97" t="s">
        <v>44</v>
      </c>
      <c r="CX5" s="97"/>
      <c r="CY5" s="97"/>
      <c r="CZ5" s="111" t="s">
        <v>45</v>
      </c>
      <c r="DA5" s="112"/>
      <c r="DB5" s="113"/>
      <c r="DC5" s="111" t="s">
        <v>46</v>
      </c>
      <c r="DD5" s="112"/>
      <c r="DE5" s="113"/>
      <c r="DF5" s="97"/>
      <c r="DG5" s="101"/>
      <c r="DH5" s="102"/>
      <c r="DI5" s="103"/>
      <c r="DJ5" s="131"/>
      <c r="DK5" s="131"/>
      <c r="DL5" s="132"/>
      <c r="DM5" s="132"/>
      <c r="DN5" s="132"/>
      <c r="DO5" s="132"/>
      <c r="DP5" s="111" t="s">
        <v>47</v>
      </c>
      <c r="DQ5" s="112"/>
      <c r="DR5" s="113"/>
      <c r="DS5" s="117"/>
      <c r="DT5" s="118"/>
      <c r="DU5" s="118"/>
      <c r="DV5" s="118"/>
      <c r="DW5" s="118"/>
      <c r="DX5" s="118"/>
      <c r="DY5" s="118"/>
      <c r="DZ5" s="118"/>
      <c r="EA5" s="118"/>
      <c r="EB5" s="97"/>
      <c r="EC5" s="122"/>
      <c r="ED5" s="123"/>
      <c r="EE5" s="124"/>
    </row>
    <row r="6" spans="1:135" s="24" customFormat="1" ht="62.25" customHeight="1">
      <c r="A6" s="55"/>
      <c r="B6" s="55"/>
      <c r="C6" s="58"/>
      <c r="D6" s="58"/>
      <c r="E6" s="66"/>
      <c r="F6" s="67"/>
      <c r="G6" s="67"/>
      <c r="H6" s="67"/>
      <c r="I6" s="68"/>
      <c r="J6" s="75"/>
      <c r="K6" s="76"/>
      <c r="L6" s="76"/>
      <c r="M6" s="76"/>
      <c r="N6" s="77"/>
      <c r="O6" s="135" t="s">
        <v>10</v>
      </c>
      <c r="P6" s="136"/>
      <c r="Q6" s="136"/>
      <c r="R6" s="136"/>
      <c r="S6" s="137"/>
      <c r="T6" s="138" t="s">
        <v>48</v>
      </c>
      <c r="U6" s="139"/>
      <c r="V6" s="139"/>
      <c r="W6" s="139"/>
      <c r="X6" s="140"/>
      <c r="Y6" s="138" t="s">
        <v>49</v>
      </c>
      <c r="Z6" s="139"/>
      <c r="AA6" s="139"/>
      <c r="AB6" s="139"/>
      <c r="AC6" s="140"/>
      <c r="AD6" s="138" t="s">
        <v>50</v>
      </c>
      <c r="AE6" s="139"/>
      <c r="AF6" s="139"/>
      <c r="AG6" s="139"/>
      <c r="AH6" s="140"/>
      <c r="AI6" s="138" t="s">
        <v>51</v>
      </c>
      <c r="AJ6" s="139"/>
      <c r="AK6" s="139"/>
      <c r="AL6" s="139"/>
      <c r="AM6" s="140"/>
      <c r="AN6" s="138" t="s">
        <v>52</v>
      </c>
      <c r="AO6" s="139"/>
      <c r="AP6" s="139"/>
      <c r="AQ6" s="139"/>
      <c r="AR6" s="140"/>
      <c r="AS6" s="81" t="s">
        <v>53</v>
      </c>
      <c r="AT6" s="81"/>
      <c r="AU6" s="81"/>
      <c r="AV6" s="82" t="s">
        <v>54</v>
      </c>
      <c r="AW6" s="83"/>
      <c r="AX6" s="83"/>
      <c r="AY6" s="82" t="s">
        <v>55</v>
      </c>
      <c r="AZ6" s="83"/>
      <c r="BA6" s="141"/>
      <c r="BB6" s="89" t="s">
        <v>56</v>
      </c>
      <c r="BC6" s="90"/>
      <c r="BD6" s="91"/>
      <c r="BE6" s="89" t="s">
        <v>57</v>
      </c>
      <c r="BF6" s="90"/>
      <c r="BG6" s="90"/>
      <c r="BH6" s="108" t="s">
        <v>58</v>
      </c>
      <c r="BI6" s="109"/>
      <c r="BJ6" s="109"/>
      <c r="BK6" s="114"/>
      <c r="BL6" s="115"/>
      <c r="BM6" s="115"/>
      <c r="BN6" s="142" t="s">
        <v>59</v>
      </c>
      <c r="BO6" s="143"/>
      <c r="BP6" s="143"/>
      <c r="BQ6" s="143"/>
      <c r="BR6" s="144"/>
      <c r="BS6" s="110" t="s">
        <v>60</v>
      </c>
      <c r="BT6" s="110"/>
      <c r="BU6" s="110"/>
      <c r="BV6" s="110" t="s">
        <v>61</v>
      </c>
      <c r="BW6" s="110"/>
      <c r="BX6" s="110"/>
      <c r="BY6" s="110" t="s">
        <v>62</v>
      </c>
      <c r="BZ6" s="110"/>
      <c r="CA6" s="110"/>
      <c r="CB6" s="110" t="s">
        <v>63</v>
      </c>
      <c r="CC6" s="110"/>
      <c r="CD6" s="110"/>
      <c r="CE6" s="110" t="s">
        <v>80</v>
      </c>
      <c r="CF6" s="110"/>
      <c r="CG6" s="110"/>
      <c r="CH6" s="84" t="s">
        <v>81</v>
      </c>
      <c r="CI6" s="85"/>
      <c r="CJ6" s="85"/>
      <c r="CK6" s="110" t="s">
        <v>64</v>
      </c>
      <c r="CL6" s="110"/>
      <c r="CM6" s="110"/>
      <c r="CN6" s="133" t="s">
        <v>65</v>
      </c>
      <c r="CO6" s="134"/>
      <c r="CP6" s="85"/>
      <c r="CQ6" s="110" t="s">
        <v>66</v>
      </c>
      <c r="CR6" s="110"/>
      <c r="CS6" s="110"/>
      <c r="CT6" s="84" t="s">
        <v>82</v>
      </c>
      <c r="CU6" s="85"/>
      <c r="CV6" s="85"/>
      <c r="CW6" s="97"/>
      <c r="CX6" s="97"/>
      <c r="CY6" s="97"/>
      <c r="CZ6" s="114"/>
      <c r="DA6" s="115"/>
      <c r="DB6" s="116"/>
      <c r="DC6" s="114"/>
      <c r="DD6" s="115"/>
      <c r="DE6" s="116"/>
      <c r="DF6" s="97"/>
      <c r="DG6" s="104"/>
      <c r="DH6" s="105"/>
      <c r="DI6" s="106"/>
      <c r="DJ6" s="111" t="s">
        <v>83</v>
      </c>
      <c r="DK6" s="112"/>
      <c r="DL6" s="113"/>
      <c r="DM6" s="111" t="s">
        <v>84</v>
      </c>
      <c r="DN6" s="112"/>
      <c r="DO6" s="113"/>
      <c r="DP6" s="114"/>
      <c r="DQ6" s="115"/>
      <c r="DR6" s="116"/>
      <c r="DS6" s="111" t="s">
        <v>85</v>
      </c>
      <c r="DT6" s="112"/>
      <c r="DU6" s="113"/>
      <c r="DV6" s="111" t="s">
        <v>86</v>
      </c>
      <c r="DW6" s="112"/>
      <c r="DX6" s="113"/>
      <c r="DY6" s="108" t="s">
        <v>87</v>
      </c>
      <c r="DZ6" s="109"/>
      <c r="EA6" s="109"/>
      <c r="EB6" s="97"/>
      <c r="EC6" s="125"/>
      <c r="ED6" s="126"/>
      <c r="EE6" s="127"/>
    </row>
    <row r="7" spans="1:135" s="2" customFormat="1" ht="19.5" customHeight="1">
      <c r="A7" s="55"/>
      <c r="B7" s="55"/>
      <c r="C7" s="58"/>
      <c r="D7" s="58"/>
      <c r="E7" s="94" t="s">
        <v>67</v>
      </c>
      <c r="F7" s="89" t="s">
        <v>68</v>
      </c>
      <c r="G7" s="90"/>
      <c r="H7" s="90"/>
      <c r="I7" s="91"/>
      <c r="J7" s="94" t="s">
        <v>67</v>
      </c>
      <c r="K7" s="89" t="s">
        <v>68</v>
      </c>
      <c r="L7" s="90"/>
      <c r="M7" s="90"/>
      <c r="N7" s="91"/>
      <c r="O7" s="94" t="s">
        <v>67</v>
      </c>
      <c r="P7" s="89" t="s">
        <v>68</v>
      </c>
      <c r="Q7" s="90"/>
      <c r="R7" s="90"/>
      <c r="S7" s="91"/>
      <c r="T7" s="87" t="s">
        <v>67</v>
      </c>
      <c r="U7" s="89" t="s">
        <v>68</v>
      </c>
      <c r="V7" s="90"/>
      <c r="W7" s="90"/>
      <c r="X7" s="91"/>
      <c r="Y7" s="87" t="s">
        <v>67</v>
      </c>
      <c r="Z7" s="89" t="s">
        <v>68</v>
      </c>
      <c r="AA7" s="90"/>
      <c r="AB7" s="90"/>
      <c r="AC7" s="91"/>
      <c r="AD7" s="87" t="s">
        <v>67</v>
      </c>
      <c r="AE7" s="89" t="s">
        <v>68</v>
      </c>
      <c r="AF7" s="90"/>
      <c r="AG7" s="90"/>
      <c r="AH7" s="91"/>
      <c r="AI7" s="87" t="s">
        <v>67</v>
      </c>
      <c r="AJ7" s="89" t="s">
        <v>68</v>
      </c>
      <c r="AK7" s="90"/>
      <c r="AL7" s="90"/>
      <c r="AM7" s="91"/>
      <c r="AN7" s="87" t="s">
        <v>67</v>
      </c>
      <c r="AO7" s="89" t="s">
        <v>68</v>
      </c>
      <c r="AP7" s="90"/>
      <c r="AQ7" s="90"/>
      <c r="AR7" s="91"/>
      <c r="AS7" s="87" t="s">
        <v>67</v>
      </c>
      <c r="AT7" s="92" t="s">
        <v>68</v>
      </c>
      <c r="AU7" s="93"/>
      <c r="AV7" s="87" t="s">
        <v>67</v>
      </c>
      <c r="AW7" s="92" t="s">
        <v>68</v>
      </c>
      <c r="AX7" s="93"/>
      <c r="AY7" s="87" t="s">
        <v>67</v>
      </c>
      <c r="AZ7" s="92" t="s">
        <v>68</v>
      </c>
      <c r="BA7" s="93"/>
      <c r="BB7" s="87" t="s">
        <v>67</v>
      </c>
      <c r="BC7" s="92" t="s">
        <v>68</v>
      </c>
      <c r="BD7" s="93"/>
      <c r="BE7" s="87" t="s">
        <v>67</v>
      </c>
      <c r="BF7" s="92" t="s">
        <v>68</v>
      </c>
      <c r="BG7" s="93"/>
      <c r="BH7" s="87" t="s">
        <v>67</v>
      </c>
      <c r="BI7" s="92" t="s">
        <v>68</v>
      </c>
      <c r="BJ7" s="93"/>
      <c r="BK7" s="87" t="s">
        <v>67</v>
      </c>
      <c r="BL7" s="92" t="s">
        <v>68</v>
      </c>
      <c r="BM7" s="93"/>
      <c r="BN7" s="94" t="s">
        <v>67</v>
      </c>
      <c r="BO7" s="92" t="s">
        <v>68</v>
      </c>
      <c r="BP7" s="96"/>
      <c r="BQ7" s="96"/>
      <c r="BR7" s="93"/>
      <c r="BS7" s="87" t="s">
        <v>67</v>
      </c>
      <c r="BT7" s="92" t="s">
        <v>68</v>
      </c>
      <c r="BU7" s="93"/>
      <c r="BV7" s="87" t="s">
        <v>67</v>
      </c>
      <c r="BW7" s="92" t="s">
        <v>68</v>
      </c>
      <c r="BX7" s="93"/>
      <c r="BY7" s="87" t="s">
        <v>67</v>
      </c>
      <c r="BZ7" s="92" t="s">
        <v>68</v>
      </c>
      <c r="CA7" s="93"/>
      <c r="CB7" s="87" t="s">
        <v>67</v>
      </c>
      <c r="CC7" s="92" t="s">
        <v>68</v>
      </c>
      <c r="CD7" s="93"/>
      <c r="CE7" s="87" t="s">
        <v>67</v>
      </c>
      <c r="CF7" s="92" t="s">
        <v>68</v>
      </c>
      <c r="CG7" s="93"/>
      <c r="CH7" s="87" t="s">
        <v>67</v>
      </c>
      <c r="CI7" s="92" t="s">
        <v>68</v>
      </c>
      <c r="CJ7" s="93"/>
      <c r="CK7" s="87" t="s">
        <v>67</v>
      </c>
      <c r="CL7" s="92" t="s">
        <v>68</v>
      </c>
      <c r="CM7" s="93"/>
      <c r="CN7" s="87" t="s">
        <v>67</v>
      </c>
      <c r="CO7" s="92" t="s">
        <v>68</v>
      </c>
      <c r="CP7" s="93"/>
      <c r="CQ7" s="87" t="s">
        <v>67</v>
      </c>
      <c r="CR7" s="92" t="s">
        <v>68</v>
      </c>
      <c r="CS7" s="93"/>
      <c r="CT7" s="87" t="s">
        <v>67</v>
      </c>
      <c r="CU7" s="92" t="s">
        <v>68</v>
      </c>
      <c r="CV7" s="93"/>
      <c r="CW7" s="87" t="s">
        <v>67</v>
      </c>
      <c r="CX7" s="92" t="s">
        <v>68</v>
      </c>
      <c r="CY7" s="93"/>
      <c r="CZ7" s="87" t="s">
        <v>67</v>
      </c>
      <c r="DA7" s="92" t="s">
        <v>68</v>
      </c>
      <c r="DB7" s="93"/>
      <c r="DC7" s="87" t="s">
        <v>67</v>
      </c>
      <c r="DD7" s="92" t="s">
        <v>68</v>
      </c>
      <c r="DE7" s="93"/>
      <c r="DF7" s="148" t="s">
        <v>69</v>
      </c>
      <c r="DG7" s="94" t="s">
        <v>67</v>
      </c>
      <c r="DH7" s="92" t="s">
        <v>68</v>
      </c>
      <c r="DI7" s="93"/>
      <c r="DJ7" s="87" t="s">
        <v>67</v>
      </c>
      <c r="DK7" s="92" t="s">
        <v>68</v>
      </c>
      <c r="DL7" s="93"/>
      <c r="DM7" s="87" t="s">
        <v>67</v>
      </c>
      <c r="DN7" s="92" t="s">
        <v>68</v>
      </c>
      <c r="DO7" s="93"/>
      <c r="DP7" s="87" t="s">
        <v>67</v>
      </c>
      <c r="DQ7" s="92" t="s">
        <v>68</v>
      </c>
      <c r="DR7" s="93"/>
      <c r="DS7" s="87" t="s">
        <v>67</v>
      </c>
      <c r="DT7" s="92" t="s">
        <v>68</v>
      </c>
      <c r="DU7" s="93"/>
      <c r="DV7" s="87" t="s">
        <v>67</v>
      </c>
      <c r="DW7" s="92" t="s">
        <v>68</v>
      </c>
      <c r="DX7" s="93"/>
      <c r="DY7" s="87" t="s">
        <v>67</v>
      </c>
      <c r="DZ7" s="92" t="s">
        <v>68</v>
      </c>
      <c r="EA7" s="93"/>
      <c r="EB7" s="97" t="s">
        <v>69</v>
      </c>
      <c r="EC7" s="94" t="s">
        <v>67</v>
      </c>
      <c r="ED7" s="92" t="s">
        <v>68</v>
      </c>
      <c r="EE7" s="93"/>
    </row>
    <row r="8" spans="1:135" s="2" customFormat="1" ht="56.25" customHeight="1">
      <c r="A8" s="56"/>
      <c r="B8" s="56"/>
      <c r="C8" s="59"/>
      <c r="D8" s="59"/>
      <c r="E8" s="95"/>
      <c r="F8" s="17" t="s">
        <v>74</v>
      </c>
      <c r="G8" s="10" t="s">
        <v>77</v>
      </c>
      <c r="H8" s="10" t="s">
        <v>75</v>
      </c>
      <c r="I8" s="10" t="s">
        <v>71</v>
      </c>
      <c r="J8" s="95"/>
      <c r="K8" s="17" t="s">
        <v>74</v>
      </c>
      <c r="L8" s="10" t="s">
        <v>77</v>
      </c>
      <c r="M8" s="10" t="s">
        <v>75</v>
      </c>
      <c r="N8" s="10" t="s">
        <v>71</v>
      </c>
      <c r="O8" s="95"/>
      <c r="P8" s="17" t="s">
        <v>74</v>
      </c>
      <c r="Q8" s="10" t="s">
        <v>77</v>
      </c>
      <c r="R8" s="10" t="s">
        <v>75</v>
      </c>
      <c r="S8" s="10" t="s">
        <v>71</v>
      </c>
      <c r="T8" s="88"/>
      <c r="U8" s="17" t="s">
        <v>74</v>
      </c>
      <c r="V8" s="10" t="s">
        <v>77</v>
      </c>
      <c r="W8" s="10" t="s">
        <v>75</v>
      </c>
      <c r="X8" s="10" t="s">
        <v>71</v>
      </c>
      <c r="Y8" s="88"/>
      <c r="Z8" s="17" t="s">
        <v>74</v>
      </c>
      <c r="AA8" s="10" t="s">
        <v>77</v>
      </c>
      <c r="AB8" s="10" t="s">
        <v>75</v>
      </c>
      <c r="AC8" s="10" t="s">
        <v>71</v>
      </c>
      <c r="AD8" s="88"/>
      <c r="AE8" s="17" t="s">
        <v>74</v>
      </c>
      <c r="AF8" s="10" t="s">
        <v>77</v>
      </c>
      <c r="AG8" s="10" t="s">
        <v>75</v>
      </c>
      <c r="AH8" s="10" t="s">
        <v>71</v>
      </c>
      <c r="AI8" s="88"/>
      <c r="AJ8" s="17" t="s">
        <v>74</v>
      </c>
      <c r="AK8" s="10" t="s">
        <v>77</v>
      </c>
      <c r="AL8" s="10" t="s">
        <v>75</v>
      </c>
      <c r="AM8" s="10" t="s">
        <v>71</v>
      </c>
      <c r="AN8" s="88"/>
      <c r="AO8" s="17" t="s">
        <v>74</v>
      </c>
      <c r="AP8" s="10" t="s">
        <v>77</v>
      </c>
      <c r="AQ8" s="10" t="s">
        <v>75</v>
      </c>
      <c r="AR8" s="10" t="s">
        <v>71</v>
      </c>
      <c r="AS8" s="88"/>
      <c r="AT8" s="17" t="s">
        <v>74</v>
      </c>
      <c r="AU8" s="10" t="s">
        <v>77</v>
      </c>
      <c r="AV8" s="88"/>
      <c r="AW8" s="17" t="s">
        <v>73</v>
      </c>
      <c r="AX8" s="10" t="s">
        <v>70</v>
      </c>
      <c r="AY8" s="88"/>
      <c r="AZ8" s="17" t="s">
        <v>74</v>
      </c>
      <c r="BA8" s="10" t="s">
        <v>77</v>
      </c>
      <c r="BB8" s="88"/>
      <c r="BC8" s="17" t="s">
        <v>74</v>
      </c>
      <c r="BD8" s="10" t="s">
        <v>77</v>
      </c>
      <c r="BE8" s="88"/>
      <c r="BF8" s="17" t="s">
        <v>74</v>
      </c>
      <c r="BG8" s="10" t="s">
        <v>70</v>
      </c>
      <c r="BH8" s="88"/>
      <c r="BI8" s="17" t="s">
        <v>73</v>
      </c>
      <c r="BJ8" s="10" t="s">
        <v>70</v>
      </c>
      <c r="BK8" s="88"/>
      <c r="BL8" s="17" t="s">
        <v>73</v>
      </c>
      <c r="BM8" s="10" t="s">
        <v>70</v>
      </c>
      <c r="BN8" s="95"/>
      <c r="BO8" s="17" t="s">
        <v>74</v>
      </c>
      <c r="BP8" s="10" t="s">
        <v>77</v>
      </c>
      <c r="BQ8" s="10" t="s">
        <v>75</v>
      </c>
      <c r="BR8" s="10" t="s">
        <v>71</v>
      </c>
      <c r="BS8" s="88"/>
      <c r="BT8" s="17" t="s">
        <v>74</v>
      </c>
      <c r="BU8" s="10" t="s">
        <v>77</v>
      </c>
      <c r="BV8" s="88"/>
      <c r="BW8" s="17" t="s">
        <v>74</v>
      </c>
      <c r="BX8" s="10" t="s">
        <v>77</v>
      </c>
      <c r="BY8" s="88"/>
      <c r="BZ8" s="17" t="s">
        <v>74</v>
      </c>
      <c r="CA8" s="10" t="s">
        <v>77</v>
      </c>
      <c r="CB8" s="88"/>
      <c r="CC8" s="17" t="s">
        <v>74</v>
      </c>
      <c r="CD8" s="10" t="s">
        <v>77</v>
      </c>
      <c r="CE8" s="88"/>
      <c r="CF8" s="17" t="s">
        <v>74</v>
      </c>
      <c r="CG8" s="10" t="s">
        <v>77</v>
      </c>
      <c r="CH8" s="88"/>
      <c r="CI8" s="17" t="s">
        <v>74</v>
      </c>
      <c r="CJ8" s="10" t="s">
        <v>77</v>
      </c>
      <c r="CK8" s="88"/>
      <c r="CL8" s="17" t="s">
        <v>74</v>
      </c>
      <c r="CM8" s="10" t="s">
        <v>77</v>
      </c>
      <c r="CN8" s="88"/>
      <c r="CO8" s="17" t="s">
        <v>74</v>
      </c>
      <c r="CP8" s="10" t="s">
        <v>77</v>
      </c>
      <c r="CQ8" s="88"/>
      <c r="CR8" s="17" t="s">
        <v>74</v>
      </c>
      <c r="CS8" s="10" t="s">
        <v>77</v>
      </c>
      <c r="CT8" s="88"/>
      <c r="CU8" s="17" t="s">
        <v>74</v>
      </c>
      <c r="CV8" s="10" t="s">
        <v>77</v>
      </c>
      <c r="CW8" s="88"/>
      <c r="CX8" s="17" t="s">
        <v>74</v>
      </c>
      <c r="CY8" s="10" t="s">
        <v>77</v>
      </c>
      <c r="CZ8" s="88"/>
      <c r="DA8" s="17" t="s">
        <v>74</v>
      </c>
      <c r="DB8" s="10" t="s">
        <v>77</v>
      </c>
      <c r="DC8" s="88"/>
      <c r="DD8" s="17" t="s">
        <v>74</v>
      </c>
      <c r="DE8" s="10" t="s">
        <v>77</v>
      </c>
      <c r="DF8" s="148"/>
      <c r="DG8" s="95"/>
      <c r="DH8" s="17" t="s">
        <v>74</v>
      </c>
      <c r="DI8" s="10" t="s">
        <v>77</v>
      </c>
      <c r="DJ8" s="88"/>
      <c r="DK8" s="17" t="s">
        <v>74</v>
      </c>
      <c r="DL8" s="10" t="s">
        <v>70</v>
      </c>
      <c r="DM8" s="88"/>
      <c r="DN8" s="17" t="s">
        <v>74</v>
      </c>
      <c r="DO8" s="10" t="s">
        <v>70</v>
      </c>
      <c r="DP8" s="88"/>
      <c r="DQ8" s="17" t="s">
        <v>72</v>
      </c>
      <c r="DR8" s="10" t="s">
        <v>70</v>
      </c>
      <c r="DS8" s="88"/>
      <c r="DT8" s="17" t="s">
        <v>74</v>
      </c>
      <c r="DU8" s="10" t="s">
        <v>77</v>
      </c>
      <c r="DV8" s="88"/>
      <c r="DW8" s="17" t="s">
        <v>74</v>
      </c>
      <c r="DX8" s="10" t="s">
        <v>70</v>
      </c>
      <c r="DY8" s="88"/>
      <c r="DZ8" s="17" t="s">
        <v>74</v>
      </c>
      <c r="EA8" s="10" t="s">
        <v>70</v>
      </c>
      <c r="EB8" s="97"/>
      <c r="EC8" s="95"/>
      <c r="ED8" s="17" t="s">
        <v>74</v>
      </c>
      <c r="EE8" s="10" t="s">
        <v>77</v>
      </c>
    </row>
    <row r="9" spans="1:135" s="16" customFormat="1" ht="20.25" customHeight="1">
      <c r="A9" s="25"/>
      <c r="B9" s="25">
        <v>1</v>
      </c>
      <c r="C9" s="26">
        <v>2</v>
      </c>
      <c r="D9" s="25">
        <v>3</v>
      </c>
      <c r="E9" s="27">
        <v>4</v>
      </c>
      <c r="F9" s="25">
        <v>5</v>
      </c>
      <c r="G9" s="26">
        <v>6</v>
      </c>
      <c r="H9" s="25">
        <v>7</v>
      </c>
      <c r="I9" s="26">
        <v>8</v>
      </c>
      <c r="J9" s="28">
        <v>9</v>
      </c>
      <c r="K9" s="26">
        <v>10</v>
      </c>
      <c r="L9" s="25">
        <v>11</v>
      </c>
      <c r="M9" s="26">
        <v>12</v>
      </c>
      <c r="N9" s="25">
        <v>13</v>
      </c>
      <c r="O9" s="27">
        <v>14</v>
      </c>
      <c r="P9" s="25">
        <v>15</v>
      </c>
      <c r="Q9" s="26">
        <v>16</v>
      </c>
      <c r="R9" s="25">
        <v>17</v>
      </c>
      <c r="S9" s="26">
        <v>18</v>
      </c>
      <c r="T9" s="25">
        <v>19</v>
      </c>
      <c r="U9" s="26">
        <v>20</v>
      </c>
      <c r="V9" s="25">
        <v>21</v>
      </c>
      <c r="W9" s="26">
        <v>22</v>
      </c>
      <c r="X9" s="25">
        <v>23</v>
      </c>
      <c r="Y9" s="26">
        <v>24</v>
      </c>
      <c r="Z9" s="25">
        <v>25</v>
      </c>
      <c r="AA9" s="26">
        <v>26</v>
      </c>
      <c r="AB9" s="25">
        <v>27</v>
      </c>
      <c r="AC9" s="26">
        <v>28</v>
      </c>
      <c r="AD9" s="25">
        <v>29</v>
      </c>
      <c r="AE9" s="26">
        <v>30</v>
      </c>
      <c r="AF9" s="25">
        <v>31</v>
      </c>
      <c r="AG9" s="26">
        <v>32</v>
      </c>
      <c r="AH9" s="25">
        <v>33</v>
      </c>
      <c r="AI9" s="26">
        <v>34</v>
      </c>
      <c r="AJ9" s="25">
        <v>35</v>
      </c>
      <c r="AK9" s="26">
        <v>36</v>
      </c>
      <c r="AL9" s="25">
        <v>37</v>
      </c>
      <c r="AM9" s="26">
        <v>38</v>
      </c>
      <c r="AN9" s="25">
        <v>39</v>
      </c>
      <c r="AO9" s="26">
        <v>40</v>
      </c>
      <c r="AP9" s="25">
        <v>41</v>
      </c>
      <c r="AQ9" s="26">
        <v>42</v>
      </c>
      <c r="AR9" s="25">
        <v>43</v>
      </c>
      <c r="AS9" s="26">
        <v>44</v>
      </c>
      <c r="AT9" s="25">
        <v>45</v>
      </c>
      <c r="AU9" s="26">
        <v>46</v>
      </c>
      <c r="AV9" s="25">
        <v>47</v>
      </c>
      <c r="AW9" s="26">
        <v>48</v>
      </c>
      <c r="AX9" s="25">
        <v>49</v>
      </c>
      <c r="AY9" s="26">
        <v>50</v>
      </c>
      <c r="AZ9" s="25">
        <v>51</v>
      </c>
      <c r="BA9" s="26">
        <v>52</v>
      </c>
      <c r="BB9" s="25">
        <v>53</v>
      </c>
      <c r="BC9" s="26">
        <v>54</v>
      </c>
      <c r="BD9" s="25">
        <v>55</v>
      </c>
      <c r="BE9" s="26">
        <v>56</v>
      </c>
      <c r="BF9" s="25">
        <v>57</v>
      </c>
      <c r="BG9" s="26">
        <v>58</v>
      </c>
      <c r="BH9" s="25">
        <v>59</v>
      </c>
      <c r="BI9" s="26">
        <v>60</v>
      </c>
      <c r="BJ9" s="25">
        <v>61</v>
      </c>
      <c r="BK9" s="26">
        <v>62</v>
      </c>
      <c r="BL9" s="25">
        <v>63</v>
      </c>
      <c r="BM9" s="26">
        <v>64</v>
      </c>
      <c r="BN9" s="28">
        <v>65</v>
      </c>
      <c r="BO9" s="26">
        <v>66</v>
      </c>
      <c r="BP9" s="25">
        <v>67</v>
      </c>
      <c r="BQ9" s="26">
        <v>68</v>
      </c>
      <c r="BR9" s="25">
        <v>69</v>
      </c>
      <c r="BS9" s="26">
        <v>70</v>
      </c>
      <c r="BT9" s="25">
        <v>71</v>
      </c>
      <c r="BU9" s="26">
        <v>72</v>
      </c>
      <c r="BV9" s="25">
        <v>73</v>
      </c>
      <c r="BW9" s="26">
        <v>74</v>
      </c>
      <c r="BX9" s="25">
        <v>75</v>
      </c>
      <c r="BY9" s="26">
        <v>76</v>
      </c>
      <c r="BZ9" s="25">
        <v>77</v>
      </c>
      <c r="CA9" s="26">
        <v>78</v>
      </c>
      <c r="CB9" s="25">
        <v>79</v>
      </c>
      <c r="CC9" s="26">
        <v>80</v>
      </c>
      <c r="CD9" s="25">
        <v>81</v>
      </c>
      <c r="CE9" s="26">
        <v>82</v>
      </c>
      <c r="CF9" s="25">
        <v>83</v>
      </c>
      <c r="CG9" s="26">
        <v>84</v>
      </c>
      <c r="CH9" s="25">
        <v>85</v>
      </c>
      <c r="CI9" s="26">
        <v>86</v>
      </c>
      <c r="CJ9" s="25">
        <v>87</v>
      </c>
      <c r="CK9" s="26">
        <v>88</v>
      </c>
      <c r="CL9" s="25">
        <v>89</v>
      </c>
      <c r="CM9" s="26">
        <v>90</v>
      </c>
      <c r="CN9" s="25">
        <v>91</v>
      </c>
      <c r="CO9" s="29">
        <v>92</v>
      </c>
      <c r="CP9" s="18">
        <v>93</v>
      </c>
      <c r="CQ9" s="26">
        <v>94</v>
      </c>
      <c r="CR9" s="25">
        <v>95</v>
      </c>
      <c r="CS9" s="26">
        <v>96</v>
      </c>
      <c r="CT9" s="25">
        <v>97</v>
      </c>
      <c r="CU9" s="26">
        <v>98</v>
      </c>
      <c r="CV9" s="25">
        <v>99</v>
      </c>
      <c r="CW9" s="26">
        <v>100</v>
      </c>
      <c r="CX9" s="25">
        <v>101</v>
      </c>
      <c r="CY9" s="26">
        <v>102</v>
      </c>
      <c r="CZ9" s="25">
        <v>103</v>
      </c>
      <c r="DA9" s="26">
        <v>104</v>
      </c>
      <c r="DB9" s="25">
        <v>105</v>
      </c>
      <c r="DC9" s="26">
        <v>106</v>
      </c>
      <c r="DD9" s="25">
        <v>107</v>
      </c>
      <c r="DE9" s="26">
        <v>108</v>
      </c>
      <c r="DF9" s="25">
        <v>109</v>
      </c>
      <c r="DG9" s="27">
        <v>110</v>
      </c>
      <c r="DH9" s="25">
        <v>111</v>
      </c>
      <c r="DI9" s="26">
        <v>112</v>
      </c>
      <c r="DJ9" s="25">
        <v>113</v>
      </c>
      <c r="DK9" s="26">
        <v>114</v>
      </c>
      <c r="DL9" s="25">
        <v>115</v>
      </c>
      <c r="DM9" s="26">
        <v>116</v>
      </c>
      <c r="DN9" s="25">
        <v>117</v>
      </c>
      <c r="DO9" s="26">
        <v>118</v>
      </c>
      <c r="DP9" s="25">
        <v>119</v>
      </c>
      <c r="DQ9" s="26">
        <v>120</v>
      </c>
      <c r="DR9" s="25">
        <v>121</v>
      </c>
      <c r="DS9" s="26">
        <v>122</v>
      </c>
      <c r="DT9" s="25">
        <v>123</v>
      </c>
      <c r="DU9" s="26">
        <v>124</v>
      </c>
      <c r="DV9" s="25">
        <v>125</v>
      </c>
      <c r="DW9" s="26">
        <v>126</v>
      </c>
      <c r="DX9" s="25">
        <v>127</v>
      </c>
      <c r="DY9" s="26">
        <v>128</v>
      </c>
      <c r="DZ9" s="25">
        <v>129</v>
      </c>
      <c r="EA9" s="26">
        <v>130</v>
      </c>
      <c r="EB9" s="25">
        <v>131</v>
      </c>
      <c r="EC9" s="27">
        <v>132</v>
      </c>
      <c r="ED9" s="25">
        <v>133</v>
      </c>
      <c r="EE9" s="26">
        <v>134</v>
      </c>
    </row>
    <row r="10" spans="1:135" s="40" customFormat="1" ht="14.25" customHeight="1">
      <c r="A10" s="11">
        <v>1</v>
      </c>
      <c r="B10" s="4" t="s">
        <v>11</v>
      </c>
      <c r="C10" s="31">
        <v>175917.3</v>
      </c>
      <c r="D10" s="12">
        <v>0</v>
      </c>
      <c r="E10" s="32">
        <f>DG10+EC10-DY10</f>
        <v>819184.6</v>
      </c>
      <c r="F10" s="6">
        <f>DH10+ED10-DZ10</f>
        <v>371713.3</v>
      </c>
      <c r="G10" s="6">
        <f t="shared" ref="G10:G33" si="0">DI10+EE10-EA10</f>
        <v>314137.93239999999</v>
      </c>
      <c r="H10" s="6">
        <f t="shared" ref="H10:H34" si="1">G10/F10*100</f>
        <v>84.510813145507569</v>
      </c>
      <c r="I10" s="6">
        <f t="shared" ref="I10:I34" si="2">G10/E10*100</f>
        <v>38.347636466798811</v>
      </c>
      <c r="J10" s="32">
        <f t="shared" ref="J10:J33" si="3">T10+Y10+AD10+AI10+AN10+AS10+BK10+BS10+BV10+BY10+CB10+CE10+CK10+CN10+CT10+CW10+DC10</f>
        <v>320789.59999999998</v>
      </c>
      <c r="K10" s="6">
        <f t="shared" ref="K10:K33" si="4">U10+Z10+AE10+AJ10+AO10+AT10+BL10+BT10+BW10+BZ10+CC10+CF10+CL10+CO10+CU10+CX10+DD10</f>
        <v>125058.40000000001</v>
      </c>
      <c r="L10" s="6">
        <f t="shared" ref="L10:L33" si="5">V10+AA10+AF10+AK10+AP10+AU10+BM10+BU10+BX10+CA10+CD10+CG10+CM10+CP10+CV10+CY10+DE10</f>
        <v>107259.6924</v>
      </c>
      <c r="M10" s="6">
        <f>L10/K10*100</f>
        <v>85.76768325838168</v>
      </c>
      <c r="N10" s="6">
        <f>L10/J10*100</f>
        <v>33.436150174444563</v>
      </c>
      <c r="O10" s="32">
        <f t="shared" ref="O10:Q33" si="6">T10+AD10</f>
        <v>93786</v>
      </c>
      <c r="P10" s="6">
        <f t="shared" si="6"/>
        <v>32104.799999999999</v>
      </c>
      <c r="Q10" s="6">
        <f t="shared" si="6"/>
        <v>32731.920399999999</v>
      </c>
      <c r="R10" s="6">
        <f>Q10/P10*100</f>
        <v>101.9533540155989</v>
      </c>
      <c r="S10" s="5">
        <f>Q10/O10*100</f>
        <v>34.900646578380567</v>
      </c>
      <c r="T10" s="30">
        <v>29657</v>
      </c>
      <c r="U10" s="33">
        <v>9496.7999999999993</v>
      </c>
      <c r="V10" s="34">
        <v>8015.6054000000004</v>
      </c>
      <c r="W10" s="6">
        <f>V10/U10*100</f>
        <v>84.403224243955862</v>
      </c>
      <c r="X10" s="5">
        <f>V10/T10*100</f>
        <v>27.027701385844829</v>
      </c>
      <c r="Y10" s="30">
        <v>35976</v>
      </c>
      <c r="Z10" s="33">
        <v>10144</v>
      </c>
      <c r="AA10" s="34">
        <v>9590.0182999999997</v>
      </c>
      <c r="AB10" s="6">
        <f>AA10/Z10*100</f>
        <v>94.538823935331223</v>
      </c>
      <c r="AC10" s="5">
        <f>AA10/Y10*100</f>
        <v>26.656710862797418</v>
      </c>
      <c r="AD10" s="30">
        <v>64129</v>
      </c>
      <c r="AE10" s="33">
        <v>22608</v>
      </c>
      <c r="AF10" s="34">
        <v>24716.314999999999</v>
      </c>
      <c r="AG10" s="6">
        <f>AF10/AE10*100</f>
        <v>109.32552636234961</v>
      </c>
      <c r="AH10" s="5">
        <f>AF10/AD10*100</f>
        <v>38.541556861950127</v>
      </c>
      <c r="AI10" s="30">
        <v>20860</v>
      </c>
      <c r="AJ10" s="33">
        <v>10425</v>
      </c>
      <c r="AK10" s="34">
        <v>7791.1009999999997</v>
      </c>
      <c r="AL10" s="6">
        <f>AK10/AJ10*100</f>
        <v>74.734781774580327</v>
      </c>
      <c r="AM10" s="5">
        <f>AK10/AI10*100</f>
        <v>37.349477468839879</v>
      </c>
      <c r="AN10" s="30">
        <v>4200</v>
      </c>
      <c r="AO10" s="35">
        <v>1950</v>
      </c>
      <c r="AP10" s="34">
        <v>1938.5</v>
      </c>
      <c r="AQ10" s="6">
        <f>AP10/AO10*100</f>
        <v>99.410256410256409</v>
      </c>
      <c r="AR10" s="5">
        <f>AP10/AN10*100</f>
        <v>46.154761904761905</v>
      </c>
      <c r="AS10" s="35"/>
      <c r="AT10" s="35"/>
      <c r="AU10" s="5"/>
      <c r="AV10" s="5"/>
      <c r="AW10" s="5"/>
      <c r="AX10" s="5"/>
      <c r="AY10" s="6">
        <v>481477.9</v>
      </c>
      <c r="AZ10" s="36">
        <v>240738.9</v>
      </c>
      <c r="BA10" s="34">
        <v>200616.1</v>
      </c>
      <c r="BB10" s="37"/>
      <c r="BC10" s="37"/>
      <c r="BD10" s="37"/>
      <c r="BE10" s="30">
        <v>10501.9</v>
      </c>
      <c r="BF10" s="38">
        <v>4379.2</v>
      </c>
      <c r="BG10" s="34">
        <v>3504.1</v>
      </c>
      <c r="BH10" s="5"/>
      <c r="BI10" s="5"/>
      <c r="BJ10" s="5"/>
      <c r="BK10" s="5"/>
      <c r="BL10" s="5"/>
      <c r="BM10" s="5"/>
      <c r="BN10" s="32">
        <f t="shared" ref="BN10:BP33" si="7">BS10+BV10+BY10+CB10</f>
        <v>43033</v>
      </c>
      <c r="BO10" s="6">
        <f t="shared" si="7"/>
        <v>24800</v>
      </c>
      <c r="BP10" s="6">
        <f t="shared" si="7"/>
        <v>15174.873</v>
      </c>
      <c r="BQ10" s="6">
        <f>BP10/BO10*100</f>
        <v>61.189004032258069</v>
      </c>
      <c r="BR10" s="5">
        <f>BP10/BN10*100</f>
        <v>35.26333976250784</v>
      </c>
      <c r="BS10" s="34">
        <v>17763</v>
      </c>
      <c r="BT10" s="33">
        <v>9800</v>
      </c>
      <c r="BU10" s="34">
        <v>5736.7569999999996</v>
      </c>
      <c r="BV10" s="34"/>
      <c r="BW10" s="5"/>
      <c r="BX10" s="34"/>
      <c r="BY10" s="5">
        <v>14646</v>
      </c>
      <c r="BZ10" s="5">
        <v>9000</v>
      </c>
      <c r="CA10" s="5">
        <v>5379.6</v>
      </c>
      <c r="CB10" s="30">
        <v>10624</v>
      </c>
      <c r="CC10" s="33">
        <v>6000</v>
      </c>
      <c r="CD10" s="34">
        <v>4058.5160000000001</v>
      </c>
      <c r="CE10" s="5"/>
      <c r="CF10" s="5"/>
      <c r="CG10" s="5"/>
      <c r="CH10" s="34">
        <v>6415.2</v>
      </c>
      <c r="CI10" s="5">
        <v>1536.8</v>
      </c>
      <c r="CJ10" s="34">
        <v>2758.04</v>
      </c>
      <c r="CK10" s="33"/>
      <c r="CL10" s="33"/>
      <c r="CM10" s="34"/>
      <c r="CN10" s="30">
        <v>113250</v>
      </c>
      <c r="CO10" s="33">
        <v>44950</v>
      </c>
      <c r="CP10" s="34">
        <v>38384.454700000002</v>
      </c>
      <c r="CQ10" s="39">
        <v>30000</v>
      </c>
      <c r="CR10" s="5">
        <v>10000</v>
      </c>
      <c r="CS10" s="34">
        <v>9090.3516999999993</v>
      </c>
      <c r="CT10" s="30">
        <v>8400</v>
      </c>
      <c r="CU10" s="33">
        <v>0</v>
      </c>
      <c r="CV10" s="34">
        <v>834.26</v>
      </c>
      <c r="CW10" s="30">
        <v>1100</v>
      </c>
      <c r="CX10" s="5">
        <v>500</v>
      </c>
      <c r="CY10" s="34">
        <v>630</v>
      </c>
      <c r="CZ10" s="5"/>
      <c r="DA10" s="5"/>
      <c r="DB10" s="34"/>
      <c r="DC10" s="34">
        <v>184.6</v>
      </c>
      <c r="DD10" s="5">
        <v>184.6</v>
      </c>
      <c r="DE10" s="34">
        <v>184.565</v>
      </c>
      <c r="DF10" s="5"/>
      <c r="DG10" s="32">
        <f t="shared" ref="DG10:DG33" si="8">T10+Y10+AD10+AI10+AN10+AS10+AV10+AY10+BB10+BE10+BH10+BK10+BS10+BV10+BY10+CB10+CE10+CH10+CK10+CN10+CT10+CW10+CZ10+DC10</f>
        <v>819184.6</v>
      </c>
      <c r="DH10" s="6">
        <f t="shared" ref="DH10:DH33" si="9">U10+Z10+AE10+AJ10+AO10+AT10+AW10+AZ10+BC10+BF10+BI10+BL10+BT10+BW10+BZ10+CC10+CF10+CI10+CL10+CO10+CU10+CX10+DA10+DD10</f>
        <v>371713.3</v>
      </c>
      <c r="DI10" s="6">
        <f t="shared" ref="DI10:DI33" si="10">V10+AA10+AF10+AK10+AP10+AU10+AX10+BA10+BD10+BG10+BJ10+BM10+BU10+BX10+CA10+CD10+CG10+CJ10+CM10+CP10+CV10+CY10+DB10+DE10+DF10</f>
        <v>314137.93239999999</v>
      </c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32">
        <f t="shared" ref="EC10:EC33" si="11">DJ10+DM10+DP10+DS10+DV10+DY10</f>
        <v>0</v>
      </c>
      <c r="ED10" s="6"/>
      <c r="EE10" s="6">
        <f t="shared" ref="EE10:EE33" si="12">DL10+DO10+DR10+DU10+DX10+EA10+EB10</f>
        <v>0</v>
      </c>
    </row>
    <row r="11" spans="1:135" s="40" customFormat="1" ht="14.25" customHeight="1">
      <c r="A11" s="14">
        <v>2</v>
      </c>
      <c r="B11" s="7" t="s">
        <v>12</v>
      </c>
      <c r="C11" s="41">
        <v>129710</v>
      </c>
      <c r="D11" s="42">
        <v>0</v>
      </c>
      <c r="E11" s="32">
        <f t="shared" ref="E11:F33" si="13">DG11+EC11-DY11</f>
        <v>892797.2</v>
      </c>
      <c r="F11" s="6">
        <f t="shared" si="13"/>
        <v>442652.7</v>
      </c>
      <c r="G11" s="6">
        <f t="shared" si="0"/>
        <v>370387.99299999996</v>
      </c>
      <c r="H11" s="6">
        <f t="shared" si="1"/>
        <v>83.67462640575782</v>
      </c>
      <c r="I11" s="6">
        <f t="shared" si="2"/>
        <v>41.486240436237928</v>
      </c>
      <c r="J11" s="32">
        <f t="shared" si="3"/>
        <v>197899.9</v>
      </c>
      <c r="K11" s="6">
        <f t="shared" si="4"/>
        <v>100300</v>
      </c>
      <c r="L11" s="6">
        <f t="shared" si="5"/>
        <v>86006.363000000012</v>
      </c>
      <c r="M11" s="6">
        <f t="shared" ref="M11:M34" si="14">L11/K11*100</f>
        <v>85.749115653040889</v>
      </c>
      <c r="N11" s="6">
        <f t="shared" ref="N11:N34" si="15">L11/J11*100</f>
        <v>43.459528276669175</v>
      </c>
      <c r="O11" s="32">
        <f t="shared" si="6"/>
        <v>67000</v>
      </c>
      <c r="P11" s="6">
        <f t="shared" si="6"/>
        <v>36400</v>
      </c>
      <c r="Q11" s="6">
        <f t="shared" si="6"/>
        <v>30097.407000000003</v>
      </c>
      <c r="R11" s="6">
        <f t="shared" ref="R11:R34" si="16">Q11/P11*100</f>
        <v>82.685184065934067</v>
      </c>
      <c r="S11" s="5">
        <f t="shared" ref="S11:S34" si="17">Q11/O11*100</f>
        <v>44.921502985074632</v>
      </c>
      <c r="T11" s="30">
        <v>4700</v>
      </c>
      <c r="U11" s="33">
        <v>2800</v>
      </c>
      <c r="V11" s="34">
        <v>1348.489</v>
      </c>
      <c r="W11" s="6">
        <f t="shared" ref="W11:W34" si="18">V11/U11*100</f>
        <v>48.160321428571429</v>
      </c>
      <c r="X11" s="5">
        <f t="shared" ref="X11:X34" si="19">V11/T11*100</f>
        <v>28.69125531914894</v>
      </c>
      <c r="Y11" s="30">
        <v>47499.9</v>
      </c>
      <c r="Z11" s="33">
        <v>21500</v>
      </c>
      <c r="AA11" s="34">
        <v>19517.422999999999</v>
      </c>
      <c r="AB11" s="6">
        <f t="shared" ref="AB11:AB34" si="20">AA11/Z11*100</f>
        <v>90.778711627906972</v>
      </c>
      <c r="AC11" s="5">
        <f t="shared" ref="AC11:AC34" si="21">AA11/Y11*100</f>
        <v>41.089398082943326</v>
      </c>
      <c r="AD11" s="30">
        <v>62300</v>
      </c>
      <c r="AE11" s="33">
        <v>33600</v>
      </c>
      <c r="AF11" s="34">
        <v>28748.918000000001</v>
      </c>
      <c r="AG11" s="6">
        <f t="shared" ref="AG11:AG34" si="22">AF11/AE11*100</f>
        <v>85.562255952380966</v>
      </c>
      <c r="AH11" s="5">
        <f t="shared" ref="AH11:AH34" si="23">AF11/AD11*100</f>
        <v>46.145935794542538</v>
      </c>
      <c r="AI11" s="30">
        <v>4700</v>
      </c>
      <c r="AJ11" s="33">
        <v>2800</v>
      </c>
      <c r="AK11" s="34">
        <v>1610.3</v>
      </c>
      <c r="AL11" s="6">
        <f t="shared" ref="AL11:AL34" si="24">AK11/AJ11*100</f>
        <v>57.510714285714279</v>
      </c>
      <c r="AM11" s="5">
        <f t="shared" ref="AM11:AM34" si="25">AK11/AI11*100</f>
        <v>34.261702127659568</v>
      </c>
      <c r="AN11" s="30">
        <v>6200</v>
      </c>
      <c r="AO11" s="35">
        <v>3400</v>
      </c>
      <c r="AP11" s="34">
        <v>2652.5</v>
      </c>
      <c r="AQ11" s="6">
        <f t="shared" ref="AQ11:AQ34" si="26">AP11/AO11*100</f>
        <v>78.014705882352942</v>
      </c>
      <c r="AR11" s="5">
        <f t="shared" ref="AR11:AR34" si="27">AP11/AN11*100</f>
        <v>42.782258064516128</v>
      </c>
      <c r="AS11" s="35"/>
      <c r="AT11" s="35"/>
      <c r="AU11" s="5"/>
      <c r="AV11" s="5"/>
      <c r="AW11" s="5"/>
      <c r="AX11" s="5"/>
      <c r="AY11" s="43">
        <v>676042.6</v>
      </c>
      <c r="AZ11" s="36">
        <v>338021.3</v>
      </c>
      <c r="BA11" s="34">
        <v>281684.5</v>
      </c>
      <c r="BB11" s="37"/>
      <c r="BC11" s="37"/>
      <c r="BD11" s="37"/>
      <c r="BE11" s="44">
        <v>3500.6</v>
      </c>
      <c r="BF11" s="38">
        <v>1654.4</v>
      </c>
      <c r="BG11" s="34">
        <v>1168</v>
      </c>
      <c r="BH11" s="5"/>
      <c r="BI11" s="5"/>
      <c r="BJ11" s="5"/>
      <c r="BK11" s="5"/>
      <c r="BL11" s="5"/>
      <c r="BM11" s="5"/>
      <c r="BN11" s="32">
        <f t="shared" si="7"/>
        <v>15500</v>
      </c>
      <c r="BO11" s="6">
        <f t="shared" si="7"/>
        <v>6600</v>
      </c>
      <c r="BP11" s="6">
        <f t="shared" si="7"/>
        <v>5161.4769999999999</v>
      </c>
      <c r="BQ11" s="6">
        <f t="shared" ref="BQ11:BQ34" si="28">BP11/BO11*100</f>
        <v>78.204196969696966</v>
      </c>
      <c r="BR11" s="5">
        <f t="shared" ref="BR11:BR34" si="29">BP11/BN11*100</f>
        <v>33.299851612903225</v>
      </c>
      <c r="BS11" s="34">
        <v>8000</v>
      </c>
      <c r="BT11" s="33">
        <v>3400</v>
      </c>
      <c r="BU11" s="34">
        <v>2494.8449999999998</v>
      </c>
      <c r="BV11" s="34"/>
      <c r="BW11" s="5"/>
      <c r="BX11" s="34"/>
      <c r="BY11" s="5"/>
      <c r="BZ11" s="5"/>
      <c r="CA11" s="5"/>
      <c r="CB11" s="30">
        <v>7500</v>
      </c>
      <c r="CC11" s="33">
        <v>3200</v>
      </c>
      <c r="CD11" s="34">
        <v>2666.6320000000001</v>
      </c>
      <c r="CE11" s="5"/>
      <c r="CF11" s="5"/>
      <c r="CG11" s="5"/>
      <c r="CH11" s="34">
        <v>5354.1</v>
      </c>
      <c r="CI11" s="5">
        <v>2677</v>
      </c>
      <c r="CJ11" s="34">
        <v>1529.13</v>
      </c>
      <c r="CK11" s="31"/>
      <c r="CL11" s="31"/>
      <c r="CM11" s="34"/>
      <c r="CN11" s="30">
        <v>49000</v>
      </c>
      <c r="CO11" s="33">
        <v>24600</v>
      </c>
      <c r="CP11" s="34">
        <v>21992.256000000001</v>
      </c>
      <c r="CQ11" s="39">
        <v>14000</v>
      </c>
      <c r="CR11" s="5">
        <v>7500</v>
      </c>
      <c r="CS11" s="34">
        <v>6455</v>
      </c>
      <c r="CT11" s="30"/>
      <c r="CU11" s="33"/>
      <c r="CV11" s="34"/>
      <c r="CW11" s="30"/>
      <c r="CX11" s="5"/>
      <c r="CY11" s="34"/>
      <c r="CZ11" s="5"/>
      <c r="DA11" s="5"/>
      <c r="DB11" s="34"/>
      <c r="DC11" s="34">
        <v>8000</v>
      </c>
      <c r="DD11" s="5">
        <v>5000</v>
      </c>
      <c r="DE11" s="34">
        <v>4975</v>
      </c>
      <c r="DF11" s="5"/>
      <c r="DG11" s="32">
        <f t="shared" si="8"/>
        <v>882797.2</v>
      </c>
      <c r="DH11" s="6">
        <f t="shared" si="9"/>
        <v>442652.7</v>
      </c>
      <c r="DI11" s="6">
        <f t="shared" si="10"/>
        <v>370387.99299999996</v>
      </c>
      <c r="DJ11" s="5"/>
      <c r="DK11" s="5"/>
      <c r="DL11" s="5"/>
      <c r="DM11" s="5"/>
      <c r="DN11" s="5"/>
      <c r="DO11" s="5"/>
      <c r="DP11" s="5"/>
      <c r="DQ11" s="5"/>
      <c r="DR11" s="5"/>
      <c r="DS11" s="5">
        <v>10000</v>
      </c>
      <c r="DT11" s="5"/>
      <c r="DU11" s="5"/>
      <c r="DV11" s="5"/>
      <c r="DW11" s="5"/>
      <c r="DX11" s="5"/>
      <c r="DY11" s="5"/>
      <c r="DZ11" s="5"/>
      <c r="EA11" s="5"/>
      <c r="EB11" s="5"/>
      <c r="EC11" s="32">
        <f t="shared" si="11"/>
        <v>10000</v>
      </c>
      <c r="ED11" s="6"/>
      <c r="EE11" s="6">
        <f t="shared" si="12"/>
        <v>0</v>
      </c>
    </row>
    <row r="12" spans="1:135" s="40" customFormat="1" ht="14.25" customHeight="1">
      <c r="A12" s="11">
        <v>3</v>
      </c>
      <c r="B12" s="4" t="s">
        <v>13</v>
      </c>
      <c r="C12" s="31">
        <v>41326.5</v>
      </c>
      <c r="D12" s="31">
        <v>0</v>
      </c>
      <c r="E12" s="32">
        <f t="shared" si="13"/>
        <v>473151.6</v>
      </c>
      <c r="F12" s="6">
        <f t="shared" si="13"/>
        <v>224464.99999999997</v>
      </c>
      <c r="G12" s="6">
        <f t="shared" si="0"/>
        <v>190663.22480000003</v>
      </c>
      <c r="H12" s="6">
        <f t="shared" si="1"/>
        <v>84.941182277860719</v>
      </c>
      <c r="I12" s="6">
        <f t="shared" si="2"/>
        <v>40.296434546559716</v>
      </c>
      <c r="J12" s="32">
        <f t="shared" si="3"/>
        <v>132624.5</v>
      </c>
      <c r="K12" s="6">
        <f t="shared" si="4"/>
        <v>55860.3</v>
      </c>
      <c r="L12" s="6">
        <f t="shared" si="5"/>
        <v>50198.374800000005</v>
      </c>
      <c r="M12" s="6">
        <f t="shared" si="14"/>
        <v>89.864133919796359</v>
      </c>
      <c r="N12" s="6">
        <f t="shared" si="15"/>
        <v>37.850001168713177</v>
      </c>
      <c r="O12" s="32">
        <f t="shared" si="6"/>
        <v>54600</v>
      </c>
      <c r="P12" s="6">
        <f t="shared" si="6"/>
        <v>21000</v>
      </c>
      <c r="Q12" s="6">
        <f t="shared" si="6"/>
        <v>18481.357</v>
      </c>
      <c r="R12" s="6">
        <f t="shared" si="16"/>
        <v>88.006461904761906</v>
      </c>
      <c r="S12" s="5">
        <f t="shared" si="17"/>
        <v>33.848639194139196</v>
      </c>
      <c r="T12" s="30">
        <v>2500</v>
      </c>
      <c r="U12" s="33">
        <v>1000</v>
      </c>
      <c r="V12" s="34">
        <v>766.93100000000004</v>
      </c>
      <c r="W12" s="6">
        <f t="shared" si="18"/>
        <v>76.693100000000001</v>
      </c>
      <c r="X12" s="5">
        <f t="shared" si="19"/>
        <v>30.677240000000001</v>
      </c>
      <c r="Y12" s="30">
        <v>18000</v>
      </c>
      <c r="Z12" s="33">
        <v>8700</v>
      </c>
      <c r="AA12" s="34">
        <v>8975.9</v>
      </c>
      <c r="AB12" s="6">
        <f t="shared" si="20"/>
        <v>103.17126436781609</v>
      </c>
      <c r="AC12" s="5">
        <f t="shared" si="21"/>
        <v>49.86611111111111</v>
      </c>
      <c r="AD12" s="30">
        <v>52100</v>
      </c>
      <c r="AE12" s="33">
        <v>20000</v>
      </c>
      <c r="AF12" s="34">
        <v>17714.425999999999</v>
      </c>
      <c r="AG12" s="6">
        <f t="shared" si="22"/>
        <v>88.572129999999987</v>
      </c>
      <c r="AH12" s="5">
        <f t="shared" si="23"/>
        <v>34.000817658349327</v>
      </c>
      <c r="AI12" s="30">
        <v>4765</v>
      </c>
      <c r="AJ12" s="33">
        <v>2235</v>
      </c>
      <c r="AK12" s="34">
        <v>2429.3656000000001</v>
      </c>
      <c r="AL12" s="6">
        <f t="shared" si="24"/>
        <v>108.69644742729308</v>
      </c>
      <c r="AM12" s="5">
        <f t="shared" si="25"/>
        <v>50.983538300104939</v>
      </c>
      <c r="AN12" s="30">
        <v>6000</v>
      </c>
      <c r="AO12" s="35">
        <v>2500</v>
      </c>
      <c r="AP12" s="34">
        <v>2952.2</v>
      </c>
      <c r="AQ12" s="6">
        <f t="shared" si="26"/>
        <v>118.08799999999999</v>
      </c>
      <c r="AR12" s="5">
        <f t="shared" si="27"/>
        <v>49.203333333333333</v>
      </c>
      <c r="AS12" s="35"/>
      <c r="AT12" s="35"/>
      <c r="AU12" s="5"/>
      <c r="AV12" s="5"/>
      <c r="AW12" s="5"/>
      <c r="AX12" s="5"/>
      <c r="AY12" s="6">
        <v>325967.8</v>
      </c>
      <c r="AZ12" s="36">
        <v>162983.9</v>
      </c>
      <c r="BA12" s="34">
        <v>135820</v>
      </c>
      <c r="BB12" s="37"/>
      <c r="BC12" s="37"/>
      <c r="BD12" s="37"/>
      <c r="BE12" s="44">
        <v>9201.2999999999993</v>
      </c>
      <c r="BF12" s="38">
        <v>3211.5</v>
      </c>
      <c r="BG12" s="34">
        <v>2664.6</v>
      </c>
      <c r="BH12" s="5"/>
      <c r="BI12" s="5"/>
      <c r="BJ12" s="5"/>
      <c r="BK12" s="5"/>
      <c r="BL12" s="5"/>
      <c r="BM12" s="5"/>
      <c r="BN12" s="32">
        <f t="shared" si="7"/>
        <v>12800</v>
      </c>
      <c r="BO12" s="6">
        <f t="shared" si="7"/>
        <v>5300</v>
      </c>
      <c r="BP12" s="6">
        <f t="shared" si="7"/>
        <v>4245.1927000000005</v>
      </c>
      <c r="BQ12" s="6">
        <f t="shared" si="28"/>
        <v>80.09797547169812</v>
      </c>
      <c r="BR12" s="5">
        <f t="shared" si="29"/>
        <v>33.165567968750004</v>
      </c>
      <c r="BS12" s="34">
        <v>2800</v>
      </c>
      <c r="BT12" s="33">
        <v>500</v>
      </c>
      <c r="BU12" s="34">
        <v>990.71270000000004</v>
      </c>
      <c r="BV12" s="34">
        <v>6500</v>
      </c>
      <c r="BW12" s="5">
        <v>2800</v>
      </c>
      <c r="BX12" s="34">
        <v>1553.8</v>
      </c>
      <c r="BY12" s="5"/>
      <c r="BZ12" s="5"/>
      <c r="CA12" s="5"/>
      <c r="CB12" s="30">
        <v>3500</v>
      </c>
      <c r="CC12" s="33">
        <v>2000</v>
      </c>
      <c r="CD12" s="34">
        <v>1700.68</v>
      </c>
      <c r="CE12" s="5"/>
      <c r="CF12" s="5"/>
      <c r="CG12" s="5"/>
      <c r="CH12" s="34">
        <v>5358</v>
      </c>
      <c r="CI12" s="5">
        <v>2409.3000000000002</v>
      </c>
      <c r="CJ12" s="34">
        <v>1978.81</v>
      </c>
      <c r="CK12" s="31">
        <v>9000</v>
      </c>
      <c r="CL12" s="31">
        <v>2500</v>
      </c>
      <c r="CM12" s="34">
        <v>320.26</v>
      </c>
      <c r="CN12" s="30">
        <v>24699.5</v>
      </c>
      <c r="CO12" s="33">
        <v>13115.3</v>
      </c>
      <c r="CP12" s="34">
        <v>11590.6895</v>
      </c>
      <c r="CQ12" s="30">
        <v>6000</v>
      </c>
      <c r="CR12" s="5">
        <v>2000</v>
      </c>
      <c r="CS12" s="34">
        <v>2473.7244999999998</v>
      </c>
      <c r="CT12" s="30">
        <v>50</v>
      </c>
      <c r="CU12" s="33">
        <v>10</v>
      </c>
      <c r="CV12" s="34">
        <v>229.71</v>
      </c>
      <c r="CW12" s="30"/>
      <c r="CX12" s="5"/>
      <c r="CY12" s="34"/>
      <c r="CZ12" s="5"/>
      <c r="DA12" s="5"/>
      <c r="DB12" s="34">
        <v>1.44</v>
      </c>
      <c r="DC12" s="34">
        <v>2710</v>
      </c>
      <c r="DD12" s="5">
        <v>500</v>
      </c>
      <c r="DE12" s="34">
        <v>973.7</v>
      </c>
      <c r="DF12" s="5"/>
      <c r="DG12" s="32">
        <f t="shared" si="8"/>
        <v>473151.6</v>
      </c>
      <c r="DH12" s="6">
        <f t="shared" si="9"/>
        <v>224464.99999999997</v>
      </c>
      <c r="DI12" s="6">
        <f t="shared" si="10"/>
        <v>190663.22480000003</v>
      </c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32">
        <f t="shared" si="11"/>
        <v>0</v>
      </c>
      <c r="ED12" s="6"/>
      <c r="EE12" s="6">
        <f t="shared" si="12"/>
        <v>0</v>
      </c>
    </row>
    <row r="13" spans="1:135" s="40" customFormat="1" ht="14.25" customHeight="1">
      <c r="A13" s="11">
        <v>4</v>
      </c>
      <c r="B13" s="4" t="s">
        <v>14</v>
      </c>
      <c r="C13" s="31">
        <v>100013.9</v>
      </c>
      <c r="D13" s="31">
        <v>0</v>
      </c>
      <c r="E13" s="32">
        <f t="shared" si="13"/>
        <v>265622</v>
      </c>
      <c r="F13" s="6">
        <f t="shared" si="13"/>
        <v>135026</v>
      </c>
      <c r="G13" s="6">
        <f t="shared" si="0"/>
        <v>109108.42040000002</v>
      </c>
      <c r="H13" s="6">
        <f t="shared" si="1"/>
        <v>80.805489609408582</v>
      </c>
      <c r="I13" s="6">
        <f t="shared" si="2"/>
        <v>41.076575133083864</v>
      </c>
      <c r="J13" s="32">
        <f t="shared" si="3"/>
        <v>104011.5</v>
      </c>
      <c r="K13" s="6">
        <f t="shared" si="4"/>
        <v>54511.3</v>
      </c>
      <c r="L13" s="6">
        <f t="shared" si="5"/>
        <v>42061.120399999993</v>
      </c>
      <c r="M13" s="6">
        <f t="shared" si="14"/>
        <v>77.160369317921223</v>
      </c>
      <c r="N13" s="6">
        <f t="shared" si="15"/>
        <v>40.438913389384822</v>
      </c>
      <c r="O13" s="32">
        <f t="shared" si="6"/>
        <v>35734</v>
      </c>
      <c r="P13" s="6">
        <f t="shared" si="6"/>
        <v>17873</v>
      </c>
      <c r="Q13" s="6">
        <f t="shared" si="6"/>
        <v>15299.048999999999</v>
      </c>
      <c r="R13" s="6">
        <f t="shared" si="16"/>
        <v>85.598662787444752</v>
      </c>
      <c r="S13" s="5">
        <f t="shared" si="17"/>
        <v>42.813704035372474</v>
      </c>
      <c r="T13" s="30">
        <v>1534</v>
      </c>
      <c r="U13" s="33">
        <v>773</v>
      </c>
      <c r="V13" s="34">
        <v>270.33699999999999</v>
      </c>
      <c r="W13" s="6">
        <f t="shared" si="18"/>
        <v>34.972445019404915</v>
      </c>
      <c r="X13" s="5">
        <f t="shared" si="19"/>
        <v>17.623011734028683</v>
      </c>
      <c r="Y13" s="30">
        <v>32375</v>
      </c>
      <c r="Z13" s="33">
        <v>16187.5</v>
      </c>
      <c r="AA13" s="34">
        <v>11388.2844</v>
      </c>
      <c r="AB13" s="6">
        <f t="shared" si="20"/>
        <v>70.352336061776072</v>
      </c>
      <c r="AC13" s="5">
        <f t="shared" si="21"/>
        <v>35.176168030888036</v>
      </c>
      <c r="AD13" s="30">
        <v>34200</v>
      </c>
      <c r="AE13" s="33">
        <v>17100</v>
      </c>
      <c r="AF13" s="34">
        <v>15028.712</v>
      </c>
      <c r="AG13" s="6">
        <f t="shared" si="22"/>
        <v>87.887204678362579</v>
      </c>
      <c r="AH13" s="5">
        <f t="shared" si="23"/>
        <v>43.94360233918129</v>
      </c>
      <c r="AI13" s="30">
        <v>2614.5</v>
      </c>
      <c r="AJ13" s="33">
        <v>1308</v>
      </c>
      <c r="AK13" s="34">
        <v>755.71199999999999</v>
      </c>
      <c r="AL13" s="6">
        <f t="shared" si="24"/>
        <v>57.776146788990822</v>
      </c>
      <c r="AM13" s="5">
        <f t="shared" si="25"/>
        <v>28.904647160068848</v>
      </c>
      <c r="AN13" s="30"/>
      <c r="AO13" s="35"/>
      <c r="AP13" s="34"/>
      <c r="AQ13" s="6"/>
      <c r="AR13" s="5"/>
      <c r="AS13" s="35"/>
      <c r="AT13" s="35"/>
      <c r="AU13" s="5"/>
      <c r="AV13" s="5"/>
      <c r="AW13" s="5"/>
      <c r="AX13" s="5"/>
      <c r="AY13" s="43">
        <v>158109.79999999999</v>
      </c>
      <c r="AZ13" s="36">
        <v>79054.899999999994</v>
      </c>
      <c r="BA13" s="34">
        <v>65879.3</v>
      </c>
      <c r="BB13" s="37"/>
      <c r="BC13" s="37"/>
      <c r="BD13" s="37"/>
      <c r="BE13" s="44">
        <v>3500.7</v>
      </c>
      <c r="BF13" s="38">
        <v>1459.8</v>
      </c>
      <c r="BG13" s="34">
        <v>1168</v>
      </c>
      <c r="BH13" s="5"/>
      <c r="BI13" s="5"/>
      <c r="BJ13" s="5"/>
      <c r="BK13" s="5"/>
      <c r="BL13" s="5"/>
      <c r="BM13" s="5"/>
      <c r="BN13" s="32">
        <f t="shared" si="7"/>
        <v>13268.5</v>
      </c>
      <c r="BO13" s="6">
        <f t="shared" si="7"/>
        <v>6633</v>
      </c>
      <c r="BP13" s="6">
        <f t="shared" si="7"/>
        <v>3193.8029999999999</v>
      </c>
      <c r="BQ13" s="6">
        <f t="shared" si="28"/>
        <v>48.150203527815464</v>
      </c>
      <c r="BR13" s="5">
        <f t="shared" si="29"/>
        <v>24.070565625353279</v>
      </c>
      <c r="BS13" s="34">
        <v>1161</v>
      </c>
      <c r="BT13" s="33">
        <v>400</v>
      </c>
      <c r="BU13" s="34">
        <v>238.84899999999999</v>
      </c>
      <c r="BV13" s="34">
        <v>10171.5</v>
      </c>
      <c r="BW13" s="5">
        <v>5265</v>
      </c>
      <c r="BX13" s="34">
        <v>2041.82</v>
      </c>
      <c r="BY13" s="5"/>
      <c r="BZ13" s="5"/>
      <c r="CA13" s="5"/>
      <c r="CB13" s="30">
        <v>1936</v>
      </c>
      <c r="CC13" s="33">
        <v>968</v>
      </c>
      <c r="CD13" s="34">
        <v>913.13400000000001</v>
      </c>
      <c r="CE13" s="5"/>
      <c r="CF13" s="5"/>
      <c r="CG13" s="5"/>
      <c r="CH13" s="34"/>
      <c r="CI13" s="5"/>
      <c r="CJ13" s="34"/>
      <c r="CK13" s="31"/>
      <c r="CL13" s="31"/>
      <c r="CM13" s="34"/>
      <c r="CN13" s="30">
        <v>14959.5</v>
      </c>
      <c r="CO13" s="33">
        <v>7479.8</v>
      </c>
      <c r="CP13" s="34">
        <v>5441.2719999999999</v>
      </c>
      <c r="CQ13" s="30">
        <v>3870</v>
      </c>
      <c r="CR13" s="5">
        <v>1935</v>
      </c>
      <c r="CS13" s="34">
        <v>623.51199999999994</v>
      </c>
      <c r="CT13" s="33"/>
      <c r="CU13" s="33"/>
      <c r="CV13" s="5"/>
      <c r="CW13" s="30">
        <v>50</v>
      </c>
      <c r="CX13" s="5">
        <v>20</v>
      </c>
      <c r="CY13" s="34">
        <v>400</v>
      </c>
      <c r="CZ13" s="5"/>
      <c r="DA13" s="5"/>
      <c r="DB13" s="34"/>
      <c r="DC13" s="34">
        <v>5010</v>
      </c>
      <c r="DD13" s="5">
        <v>5010</v>
      </c>
      <c r="DE13" s="34">
        <v>5583</v>
      </c>
      <c r="DF13" s="5"/>
      <c r="DG13" s="32">
        <f t="shared" si="8"/>
        <v>265622</v>
      </c>
      <c r="DH13" s="6">
        <f t="shared" si="9"/>
        <v>135026</v>
      </c>
      <c r="DI13" s="6">
        <f t="shared" si="10"/>
        <v>109108.42040000002</v>
      </c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32">
        <f t="shared" si="11"/>
        <v>0</v>
      </c>
      <c r="ED13" s="6"/>
      <c r="EE13" s="6">
        <f t="shared" si="12"/>
        <v>0</v>
      </c>
    </row>
    <row r="14" spans="1:135" s="40" customFormat="1" ht="14.25" customHeight="1">
      <c r="A14" s="11">
        <v>5</v>
      </c>
      <c r="B14" s="4" t="s">
        <v>15</v>
      </c>
      <c r="C14" s="31">
        <v>533.79999999999995</v>
      </c>
      <c r="D14" s="31">
        <v>0</v>
      </c>
      <c r="E14" s="32">
        <f t="shared" si="13"/>
        <v>154766.1</v>
      </c>
      <c r="F14" s="6">
        <f t="shared" si="13"/>
        <v>80070</v>
      </c>
      <c r="G14" s="6">
        <f t="shared" si="0"/>
        <v>59982.612999999998</v>
      </c>
      <c r="H14" s="6">
        <f t="shared" si="1"/>
        <v>74.912717622080677</v>
      </c>
      <c r="I14" s="6">
        <f t="shared" si="2"/>
        <v>38.756945480954805</v>
      </c>
      <c r="J14" s="32">
        <f t="shared" si="3"/>
        <v>44006</v>
      </c>
      <c r="K14" s="6">
        <f t="shared" si="4"/>
        <v>25077.4</v>
      </c>
      <c r="L14" s="6">
        <f t="shared" si="5"/>
        <v>14220.113000000001</v>
      </c>
      <c r="M14" s="6">
        <f t="shared" si="14"/>
        <v>56.704893649261891</v>
      </c>
      <c r="N14" s="6">
        <f t="shared" si="15"/>
        <v>32.314032177430349</v>
      </c>
      <c r="O14" s="32">
        <f t="shared" si="6"/>
        <v>18623</v>
      </c>
      <c r="P14" s="6">
        <f t="shared" si="6"/>
        <v>12877.4</v>
      </c>
      <c r="Q14" s="6">
        <f t="shared" si="6"/>
        <v>5180.8499999999995</v>
      </c>
      <c r="R14" s="6">
        <f t="shared" si="16"/>
        <v>40.232112072312731</v>
      </c>
      <c r="S14" s="5">
        <f t="shared" si="17"/>
        <v>27.819631638296727</v>
      </c>
      <c r="T14" s="30">
        <v>200</v>
      </c>
      <c r="U14" s="33">
        <v>100</v>
      </c>
      <c r="V14" s="34">
        <v>108.44</v>
      </c>
      <c r="W14" s="6">
        <f t="shared" si="18"/>
        <v>108.44</v>
      </c>
      <c r="X14" s="5">
        <f t="shared" si="19"/>
        <v>54.22</v>
      </c>
      <c r="Y14" s="30">
        <v>7823</v>
      </c>
      <c r="Z14" s="33">
        <v>3000</v>
      </c>
      <c r="AA14" s="34">
        <v>3661.5430000000001</v>
      </c>
      <c r="AB14" s="6">
        <f t="shared" si="20"/>
        <v>122.05143333333335</v>
      </c>
      <c r="AC14" s="5">
        <f t="shared" si="21"/>
        <v>46.804844688738342</v>
      </c>
      <c r="AD14" s="30">
        <v>18423</v>
      </c>
      <c r="AE14" s="33">
        <v>12777.4</v>
      </c>
      <c r="AF14" s="34">
        <v>5072.41</v>
      </c>
      <c r="AG14" s="6">
        <f t="shared" si="22"/>
        <v>39.698295427864821</v>
      </c>
      <c r="AH14" s="5">
        <f t="shared" si="23"/>
        <v>27.533029365467076</v>
      </c>
      <c r="AI14" s="30">
        <v>560</v>
      </c>
      <c r="AJ14" s="33">
        <v>300</v>
      </c>
      <c r="AK14" s="34">
        <v>174.5</v>
      </c>
      <c r="AL14" s="6">
        <f t="shared" si="24"/>
        <v>58.166666666666664</v>
      </c>
      <c r="AM14" s="5">
        <f t="shared" si="25"/>
        <v>31.160714285714285</v>
      </c>
      <c r="AN14" s="30"/>
      <c r="AO14" s="35"/>
      <c r="AP14" s="34"/>
      <c r="AQ14" s="6"/>
      <c r="AR14" s="5"/>
      <c r="AS14" s="35"/>
      <c r="AT14" s="35"/>
      <c r="AU14" s="5"/>
      <c r="AV14" s="5"/>
      <c r="AW14" s="5"/>
      <c r="AX14" s="5"/>
      <c r="AY14" s="43">
        <v>106092.6</v>
      </c>
      <c r="AZ14" s="36">
        <v>53046.3</v>
      </c>
      <c r="BA14" s="34">
        <v>44205.2</v>
      </c>
      <c r="BB14" s="37"/>
      <c r="BC14" s="37"/>
      <c r="BD14" s="37"/>
      <c r="BE14" s="30">
        <v>4667.5</v>
      </c>
      <c r="BF14" s="38">
        <v>1946.3</v>
      </c>
      <c r="BG14" s="34">
        <v>1557.3</v>
      </c>
      <c r="BH14" s="5"/>
      <c r="BI14" s="5"/>
      <c r="BJ14" s="5"/>
      <c r="BK14" s="5"/>
      <c r="BL14" s="5"/>
      <c r="BM14" s="5"/>
      <c r="BN14" s="32">
        <f t="shared" si="7"/>
        <v>3690</v>
      </c>
      <c r="BO14" s="6">
        <f t="shared" si="7"/>
        <v>1900</v>
      </c>
      <c r="BP14" s="6">
        <f t="shared" si="7"/>
        <v>602.20000000000005</v>
      </c>
      <c r="BQ14" s="6">
        <f t="shared" si="28"/>
        <v>31.694736842105264</v>
      </c>
      <c r="BR14" s="5">
        <f t="shared" si="29"/>
        <v>16.319783197831981</v>
      </c>
      <c r="BS14" s="34">
        <v>1850</v>
      </c>
      <c r="BT14" s="33">
        <v>1000</v>
      </c>
      <c r="BU14" s="34">
        <v>501.2</v>
      </c>
      <c r="BV14" s="34">
        <v>1000</v>
      </c>
      <c r="BW14" s="5">
        <v>500</v>
      </c>
      <c r="BX14" s="34">
        <v>101</v>
      </c>
      <c r="BY14" s="5"/>
      <c r="BZ14" s="5"/>
      <c r="CA14" s="5"/>
      <c r="CB14" s="30">
        <v>840</v>
      </c>
      <c r="CC14" s="33">
        <v>400</v>
      </c>
      <c r="CD14" s="34">
        <v>0</v>
      </c>
      <c r="CE14" s="5"/>
      <c r="CF14" s="5"/>
      <c r="CG14" s="5"/>
      <c r="CH14" s="34"/>
      <c r="CI14" s="5"/>
      <c r="CJ14" s="34"/>
      <c r="CK14" s="31"/>
      <c r="CL14" s="31"/>
      <c r="CM14" s="34"/>
      <c r="CN14" s="30">
        <v>13280</v>
      </c>
      <c r="CO14" s="33">
        <v>7000</v>
      </c>
      <c r="CP14" s="34">
        <v>4601.0200000000004</v>
      </c>
      <c r="CQ14" s="30">
        <v>2240</v>
      </c>
      <c r="CR14" s="5">
        <v>700</v>
      </c>
      <c r="CS14" s="34">
        <v>224.55</v>
      </c>
      <c r="CT14" s="33"/>
      <c r="CU14" s="33"/>
      <c r="CV14" s="5"/>
      <c r="CW14" s="30">
        <v>30</v>
      </c>
      <c r="CX14" s="5">
        <v>0</v>
      </c>
      <c r="CY14" s="34">
        <v>0</v>
      </c>
      <c r="CZ14" s="5"/>
      <c r="DA14" s="5"/>
      <c r="DB14" s="34"/>
      <c r="DC14" s="5"/>
      <c r="DD14" s="5"/>
      <c r="DE14" s="34"/>
      <c r="DF14" s="5"/>
      <c r="DG14" s="32">
        <f t="shared" si="8"/>
        <v>154766.1</v>
      </c>
      <c r="DH14" s="6">
        <f t="shared" si="9"/>
        <v>80070</v>
      </c>
      <c r="DI14" s="6">
        <f t="shared" si="10"/>
        <v>59982.612999999998</v>
      </c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32">
        <f t="shared" si="11"/>
        <v>0</v>
      </c>
      <c r="ED14" s="6"/>
      <c r="EE14" s="6">
        <f t="shared" si="12"/>
        <v>0</v>
      </c>
    </row>
    <row r="15" spans="1:135" s="40" customFormat="1" ht="14.25" customHeight="1">
      <c r="A15" s="11">
        <v>6</v>
      </c>
      <c r="B15" s="4" t="s">
        <v>16</v>
      </c>
      <c r="C15" s="31">
        <v>91476.800000000003</v>
      </c>
      <c r="D15" s="31">
        <v>1300.5999999999999</v>
      </c>
      <c r="E15" s="32">
        <f t="shared" si="13"/>
        <v>601752.5</v>
      </c>
      <c r="F15" s="6">
        <f t="shared" si="13"/>
        <v>306399.40000000002</v>
      </c>
      <c r="G15" s="6">
        <f t="shared" si="0"/>
        <v>244346.61679999999</v>
      </c>
      <c r="H15" s="6">
        <f t="shared" si="1"/>
        <v>79.747746503420032</v>
      </c>
      <c r="I15" s="6">
        <f t="shared" si="2"/>
        <v>40.605833262013867</v>
      </c>
      <c r="J15" s="32">
        <f t="shared" si="3"/>
        <v>186163</v>
      </c>
      <c r="K15" s="6">
        <f t="shared" si="4"/>
        <v>99776</v>
      </c>
      <c r="L15" s="6">
        <f t="shared" si="5"/>
        <v>72695.116799999989</v>
      </c>
      <c r="M15" s="6">
        <f t="shared" si="14"/>
        <v>72.858319435535591</v>
      </c>
      <c r="N15" s="6">
        <f t="shared" si="15"/>
        <v>39.049175614918106</v>
      </c>
      <c r="O15" s="32">
        <f t="shared" si="6"/>
        <v>79080</v>
      </c>
      <c r="P15" s="6">
        <f t="shared" si="6"/>
        <v>43580</v>
      </c>
      <c r="Q15" s="6">
        <f t="shared" si="6"/>
        <v>27067.172999999999</v>
      </c>
      <c r="R15" s="6">
        <f t="shared" si="16"/>
        <v>62.109162459843958</v>
      </c>
      <c r="S15" s="5">
        <f t="shared" si="17"/>
        <v>34.227583459787553</v>
      </c>
      <c r="T15" s="30">
        <v>6130</v>
      </c>
      <c r="U15" s="33">
        <v>2000</v>
      </c>
      <c r="V15" s="34">
        <v>2682.143</v>
      </c>
      <c r="W15" s="6">
        <f t="shared" si="18"/>
        <v>134.10714999999999</v>
      </c>
      <c r="X15" s="5">
        <f t="shared" si="19"/>
        <v>43.754371941272431</v>
      </c>
      <c r="Y15" s="30">
        <v>3200</v>
      </c>
      <c r="Z15" s="33">
        <v>1700</v>
      </c>
      <c r="AA15" s="34">
        <v>846.64</v>
      </c>
      <c r="AB15" s="6">
        <f t="shared" si="20"/>
        <v>49.802352941176473</v>
      </c>
      <c r="AC15" s="5">
        <f t="shared" si="21"/>
        <v>26.4575</v>
      </c>
      <c r="AD15" s="30">
        <v>72950</v>
      </c>
      <c r="AE15" s="33">
        <v>41580</v>
      </c>
      <c r="AF15" s="34">
        <v>24385.03</v>
      </c>
      <c r="AG15" s="6">
        <f t="shared" si="22"/>
        <v>58.646055796055798</v>
      </c>
      <c r="AH15" s="5">
        <f t="shared" si="23"/>
        <v>33.427045921864291</v>
      </c>
      <c r="AI15" s="30">
        <v>10416</v>
      </c>
      <c r="AJ15" s="33">
        <v>5546</v>
      </c>
      <c r="AK15" s="34">
        <v>3575.1655999999998</v>
      </c>
      <c r="AL15" s="6">
        <f t="shared" si="24"/>
        <v>64.463858636855392</v>
      </c>
      <c r="AM15" s="5">
        <f t="shared" si="25"/>
        <v>34.323786482334867</v>
      </c>
      <c r="AN15" s="30">
        <v>7000</v>
      </c>
      <c r="AO15" s="35">
        <v>3500</v>
      </c>
      <c r="AP15" s="34">
        <v>2723.3</v>
      </c>
      <c r="AQ15" s="6">
        <f t="shared" si="26"/>
        <v>77.80857142857144</v>
      </c>
      <c r="AR15" s="5">
        <f t="shared" si="27"/>
        <v>38.90428571428572</v>
      </c>
      <c r="AS15" s="35"/>
      <c r="AT15" s="35"/>
      <c r="AU15" s="5"/>
      <c r="AV15" s="5"/>
      <c r="AW15" s="5"/>
      <c r="AX15" s="5"/>
      <c r="AY15" s="45">
        <v>394463.3</v>
      </c>
      <c r="AZ15" s="36">
        <v>197231.7</v>
      </c>
      <c r="BA15" s="34">
        <v>164359.79999999999</v>
      </c>
      <c r="BB15" s="37"/>
      <c r="BC15" s="37"/>
      <c r="BD15" s="37"/>
      <c r="BE15" s="44">
        <v>13769.2</v>
      </c>
      <c r="BF15" s="38">
        <v>5741.7</v>
      </c>
      <c r="BG15" s="34">
        <v>4594.1000000000004</v>
      </c>
      <c r="BH15" s="5"/>
      <c r="BI15" s="5"/>
      <c r="BJ15" s="5"/>
      <c r="BK15" s="5"/>
      <c r="BL15" s="5"/>
      <c r="BM15" s="5"/>
      <c r="BN15" s="32">
        <f t="shared" si="7"/>
        <v>3500</v>
      </c>
      <c r="BO15" s="6">
        <f t="shared" si="7"/>
        <v>1900</v>
      </c>
      <c r="BP15" s="6">
        <f t="shared" si="7"/>
        <v>3164.1419999999998</v>
      </c>
      <c r="BQ15" s="6">
        <f t="shared" si="28"/>
        <v>166.53378947368421</v>
      </c>
      <c r="BR15" s="5">
        <f t="shared" si="29"/>
        <v>90.404057142857141</v>
      </c>
      <c r="BS15" s="34">
        <v>3500</v>
      </c>
      <c r="BT15" s="33">
        <v>1900</v>
      </c>
      <c r="BU15" s="34">
        <v>3164.1419999999998</v>
      </c>
      <c r="BV15" s="34"/>
      <c r="BW15" s="5"/>
      <c r="BX15" s="34"/>
      <c r="BY15" s="5"/>
      <c r="BZ15" s="5"/>
      <c r="CA15" s="5"/>
      <c r="CB15" s="30"/>
      <c r="CC15" s="33"/>
      <c r="CD15" s="34"/>
      <c r="CE15" s="5"/>
      <c r="CF15" s="5"/>
      <c r="CG15" s="5"/>
      <c r="CH15" s="34">
        <v>7357</v>
      </c>
      <c r="CI15" s="5">
        <v>3650</v>
      </c>
      <c r="CJ15" s="34">
        <v>2697.6</v>
      </c>
      <c r="CK15" s="31"/>
      <c r="CL15" s="31"/>
      <c r="CM15" s="34"/>
      <c r="CN15" s="30">
        <v>82467</v>
      </c>
      <c r="CO15" s="33">
        <v>43300</v>
      </c>
      <c r="CP15" s="34">
        <v>35189.696199999998</v>
      </c>
      <c r="CQ15" s="30">
        <v>30000</v>
      </c>
      <c r="CR15" s="5">
        <v>13000</v>
      </c>
      <c r="CS15" s="34">
        <v>11618.1162</v>
      </c>
      <c r="CT15" s="33"/>
      <c r="CU15" s="33"/>
      <c r="CV15" s="5"/>
      <c r="CW15" s="30">
        <v>500</v>
      </c>
      <c r="CX15" s="5">
        <v>250</v>
      </c>
      <c r="CY15" s="34">
        <v>15</v>
      </c>
      <c r="CZ15" s="5"/>
      <c r="DA15" s="5"/>
      <c r="DB15" s="34"/>
      <c r="DC15" s="5"/>
      <c r="DD15" s="5"/>
      <c r="DE15" s="34">
        <v>114</v>
      </c>
      <c r="DF15" s="5"/>
      <c r="DG15" s="32">
        <f t="shared" si="8"/>
        <v>601752.5</v>
      </c>
      <c r="DH15" s="6">
        <f t="shared" si="9"/>
        <v>306399.40000000002</v>
      </c>
      <c r="DI15" s="6">
        <f t="shared" si="10"/>
        <v>244346.61679999999</v>
      </c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32">
        <f t="shared" si="11"/>
        <v>0</v>
      </c>
      <c r="ED15" s="6"/>
      <c r="EE15" s="6">
        <f t="shared" si="12"/>
        <v>0</v>
      </c>
    </row>
    <row r="16" spans="1:135" s="40" customFormat="1" ht="14.25" customHeight="1">
      <c r="A16" s="11">
        <v>7</v>
      </c>
      <c r="B16" s="4" t="s">
        <v>17</v>
      </c>
      <c r="C16" s="31">
        <v>8927</v>
      </c>
      <c r="D16" s="31">
        <v>20</v>
      </c>
      <c r="E16" s="32">
        <f t="shared" si="13"/>
        <v>73542</v>
      </c>
      <c r="F16" s="6">
        <f t="shared" si="13"/>
        <v>36558.5</v>
      </c>
      <c r="G16" s="6">
        <f t="shared" si="0"/>
        <v>28486.866999999998</v>
      </c>
      <c r="H16" s="6">
        <f t="shared" si="1"/>
        <v>77.921323358452881</v>
      </c>
      <c r="I16" s="6">
        <f t="shared" si="2"/>
        <v>38.735507601098689</v>
      </c>
      <c r="J16" s="32">
        <f t="shared" si="3"/>
        <v>12706.8</v>
      </c>
      <c r="K16" s="6">
        <f t="shared" si="4"/>
        <v>6353.9</v>
      </c>
      <c r="L16" s="6">
        <f t="shared" si="5"/>
        <v>3352.1669999999999</v>
      </c>
      <c r="M16" s="6">
        <f t="shared" si="14"/>
        <v>52.757629172634132</v>
      </c>
      <c r="N16" s="6">
        <f t="shared" si="15"/>
        <v>26.380890546793843</v>
      </c>
      <c r="O16" s="32">
        <f t="shared" si="6"/>
        <v>5976.8</v>
      </c>
      <c r="P16" s="6">
        <f t="shared" si="6"/>
        <v>2988.4</v>
      </c>
      <c r="Q16" s="6">
        <f t="shared" si="6"/>
        <v>1606.7869999999998</v>
      </c>
      <c r="R16" s="6">
        <f t="shared" si="16"/>
        <v>53.767467541159142</v>
      </c>
      <c r="S16" s="5">
        <f t="shared" si="17"/>
        <v>26.883733770579571</v>
      </c>
      <c r="T16" s="30"/>
      <c r="U16" s="33"/>
      <c r="V16" s="34">
        <v>36.177</v>
      </c>
      <c r="W16" s="6"/>
      <c r="X16" s="5"/>
      <c r="Y16" s="30">
        <v>16</v>
      </c>
      <c r="Z16" s="33">
        <v>8</v>
      </c>
      <c r="AA16" s="34">
        <v>13.272</v>
      </c>
      <c r="AB16" s="6">
        <f t="shared" si="20"/>
        <v>165.9</v>
      </c>
      <c r="AC16" s="5">
        <f t="shared" si="21"/>
        <v>82.95</v>
      </c>
      <c r="AD16" s="30">
        <v>5976.8</v>
      </c>
      <c r="AE16" s="33">
        <v>2988.4</v>
      </c>
      <c r="AF16" s="34">
        <v>1570.61</v>
      </c>
      <c r="AG16" s="6">
        <f t="shared" si="22"/>
        <v>52.55688662829607</v>
      </c>
      <c r="AH16" s="5">
        <f t="shared" si="23"/>
        <v>26.278443314148035</v>
      </c>
      <c r="AI16" s="30">
        <v>561</v>
      </c>
      <c r="AJ16" s="33">
        <v>281</v>
      </c>
      <c r="AK16" s="34">
        <v>201.6</v>
      </c>
      <c r="AL16" s="6">
        <f t="shared" si="24"/>
        <v>71.743772241992872</v>
      </c>
      <c r="AM16" s="5">
        <f t="shared" si="25"/>
        <v>35.935828877005349</v>
      </c>
      <c r="AN16" s="35"/>
      <c r="AO16" s="35"/>
      <c r="AP16" s="6"/>
      <c r="AQ16" s="6"/>
      <c r="AR16" s="5"/>
      <c r="AS16" s="35"/>
      <c r="AT16" s="35"/>
      <c r="AU16" s="5"/>
      <c r="AV16" s="5"/>
      <c r="AW16" s="5"/>
      <c r="AX16" s="5"/>
      <c r="AY16" s="45">
        <v>58268.1</v>
      </c>
      <c r="AZ16" s="36">
        <v>29134.1</v>
      </c>
      <c r="BA16" s="34">
        <v>24278.2</v>
      </c>
      <c r="BB16" s="37"/>
      <c r="BC16" s="37"/>
      <c r="BD16" s="37"/>
      <c r="BE16" s="44">
        <v>2567.1</v>
      </c>
      <c r="BF16" s="38">
        <v>1070.5</v>
      </c>
      <c r="BG16" s="34">
        <v>856.5</v>
      </c>
      <c r="BH16" s="5"/>
      <c r="BI16" s="5"/>
      <c r="BJ16" s="5"/>
      <c r="BK16" s="5"/>
      <c r="BL16" s="5"/>
      <c r="BM16" s="5"/>
      <c r="BN16" s="32">
        <f t="shared" si="7"/>
        <v>123</v>
      </c>
      <c r="BO16" s="6">
        <f t="shared" si="7"/>
        <v>61.5</v>
      </c>
      <c r="BP16" s="6">
        <f t="shared" si="7"/>
        <v>51.25</v>
      </c>
      <c r="BQ16" s="6">
        <f t="shared" si="28"/>
        <v>83.333333333333343</v>
      </c>
      <c r="BR16" s="5">
        <f t="shared" si="29"/>
        <v>41.666666666666671</v>
      </c>
      <c r="BS16" s="34"/>
      <c r="BT16" s="33"/>
      <c r="BU16" s="34"/>
      <c r="BV16" s="34"/>
      <c r="BW16" s="5"/>
      <c r="BX16" s="34"/>
      <c r="BY16" s="5"/>
      <c r="BZ16" s="5"/>
      <c r="CA16" s="5"/>
      <c r="CB16" s="30">
        <v>123</v>
      </c>
      <c r="CC16" s="33">
        <v>61.5</v>
      </c>
      <c r="CD16" s="34">
        <v>51.25</v>
      </c>
      <c r="CE16" s="5"/>
      <c r="CF16" s="5"/>
      <c r="CG16" s="5"/>
      <c r="CH16" s="5"/>
      <c r="CI16" s="5"/>
      <c r="CJ16" s="5"/>
      <c r="CK16" s="31"/>
      <c r="CL16" s="31"/>
      <c r="CM16" s="34">
        <v>78.707999999999998</v>
      </c>
      <c r="CN16" s="30">
        <v>6030</v>
      </c>
      <c r="CO16" s="33">
        <v>3015</v>
      </c>
      <c r="CP16" s="34">
        <v>1400.55</v>
      </c>
      <c r="CQ16" s="30">
        <v>1585</v>
      </c>
      <c r="CR16" s="5">
        <v>700</v>
      </c>
      <c r="CS16" s="34">
        <v>531.04999999999995</v>
      </c>
      <c r="CT16" s="33"/>
      <c r="CU16" s="33"/>
      <c r="CV16" s="5"/>
      <c r="CW16" s="30"/>
      <c r="CX16" s="5"/>
      <c r="CY16" s="34"/>
      <c r="CZ16" s="5"/>
      <c r="DA16" s="5"/>
      <c r="DB16" s="34"/>
      <c r="DC16" s="5"/>
      <c r="DD16" s="5"/>
      <c r="DE16" s="34"/>
      <c r="DF16" s="5"/>
      <c r="DG16" s="32">
        <f t="shared" si="8"/>
        <v>73542</v>
      </c>
      <c r="DH16" s="6">
        <f t="shared" si="9"/>
        <v>36558.5</v>
      </c>
      <c r="DI16" s="6">
        <f t="shared" si="10"/>
        <v>28486.866999999998</v>
      </c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31"/>
      <c r="DZ16" s="31"/>
      <c r="EA16" s="5"/>
      <c r="EB16" s="5"/>
      <c r="EC16" s="32">
        <f t="shared" si="11"/>
        <v>0</v>
      </c>
      <c r="ED16" s="6"/>
      <c r="EE16" s="6">
        <f t="shared" si="12"/>
        <v>0</v>
      </c>
    </row>
    <row r="17" spans="1:137" s="40" customFormat="1" ht="14.25" customHeight="1">
      <c r="A17" s="11">
        <v>8</v>
      </c>
      <c r="B17" s="4" t="s">
        <v>18</v>
      </c>
      <c r="C17" s="31">
        <v>42.3</v>
      </c>
      <c r="D17" s="13">
        <v>0</v>
      </c>
      <c r="E17" s="32">
        <f t="shared" si="13"/>
        <v>22070.716</v>
      </c>
      <c r="F17" s="6">
        <f t="shared" si="13"/>
        <v>16056.2</v>
      </c>
      <c r="G17" s="6">
        <f t="shared" si="0"/>
        <v>15584.825000000001</v>
      </c>
      <c r="H17" s="6">
        <f t="shared" si="1"/>
        <v>97.064218183630004</v>
      </c>
      <c r="I17" s="6">
        <f t="shared" si="2"/>
        <v>70.613137335462966</v>
      </c>
      <c r="J17" s="32">
        <f t="shared" si="3"/>
        <v>3586.3159999999998</v>
      </c>
      <c r="K17" s="6">
        <f t="shared" si="4"/>
        <v>1662.3</v>
      </c>
      <c r="L17" s="6">
        <f t="shared" si="5"/>
        <v>1872.7049999999999</v>
      </c>
      <c r="M17" s="6">
        <f t="shared" si="14"/>
        <v>112.65746255188593</v>
      </c>
      <c r="N17" s="6">
        <f t="shared" si="15"/>
        <v>52.218070019485175</v>
      </c>
      <c r="O17" s="32">
        <f t="shared" si="6"/>
        <v>1195.616</v>
      </c>
      <c r="P17" s="6">
        <f t="shared" si="6"/>
        <v>200.3</v>
      </c>
      <c r="Q17" s="6">
        <f t="shared" si="6"/>
        <v>374.60500000000002</v>
      </c>
      <c r="R17" s="6">
        <f t="shared" si="16"/>
        <v>187.02196704942585</v>
      </c>
      <c r="S17" s="5">
        <f t="shared" si="17"/>
        <v>31.331547921740761</v>
      </c>
      <c r="T17" s="30">
        <v>0.316</v>
      </c>
      <c r="U17" s="33">
        <v>0.3</v>
      </c>
      <c r="V17" s="34">
        <v>0.158</v>
      </c>
      <c r="W17" s="6">
        <f t="shared" si="18"/>
        <v>52.666666666666671</v>
      </c>
      <c r="X17" s="5">
        <f t="shared" si="19"/>
        <v>50</v>
      </c>
      <c r="Y17" s="30">
        <v>2024.7</v>
      </c>
      <c r="Z17" s="33">
        <v>1300</v>
      </c>
      <c r="AA17" s="34">
        <v>1342.6</v>
      </c>
      <c r="AB17" s="6">
        <f t="shared" si="20"/>
        <v>103.27692307692307</v>
      </c>
      <c r="AC17" s="5">
        <f t="shared" si="21"/>
        <v>66.31105842840914</v>
      </c>
      <c r="AD17" s="30">
        <v>1195.3</v>
      </c>
      <c r="AE17" s="33">
        <v>200</v>
      </c>
      <c r="AF17" s="34">
        <v>374.447</v>
      </c>
      <c r="AG17" s="6">
        <f t="shared" si="22"/>
        <v>187.2235</v>
      </c>
      <c r="AH17" s="5">
        <f t="shared" si="23"/>
        <v>31.326612565883043</v>
      </c>
      <c r="AI17" s="30">
        <v>4</v>
      </c>
      <c r="AJ17" s="33">
        <v>2</v>
      </c>
      <c r="AK17" s="34">
        <v>1</v>
      </c>
      <c r="AL17" s="6">
        <f t="shared" si="24"/>
        <v>50</v>
      </c>
      <c r="AM17" s="5">
        <f t="shared" si="25"/>
        <v>25</v>
      </c>
      <c r="AN17" s="35"/>
      <c r="AO17" s="35"/>
      <c r="AP17" s="6"/>
      <c r="AQ17" s="6"/>
      <c r="AR17" s="5"/>
      <c r="AS17" s="35"/>
      <c r="AT17" s="35"/>
      <c r="AU17" s="5"/>
      <c r="AV17" s="5"/>
      <c r="AW17" s="5"/>
      <c r="AX17" s="5"/>
      <c r="AY17" s="45">
        <v>8181</v>
      </c>
      <c r="AZ17" s="36">
        <v>4090.5</v>
      </c>
      <c r="BA17" s="34">
        <v>3408.7</v>
      </c>
      <c r="BB17" s="37"/>
      <c r="BC17" s="37"/>
      <c r="BD17" s="37"/>
      <c r="BE17" s="44"/>
      <c r="BF17" s="38"/>
      <c r="BG17" s="36"/>
      <c r="BH17" s="5"/>
      <c r="BI17" s="5"/>
      <c r="BJ17" s="5"/>
      <c r="BK17" s="5"/>
      <c r="BL17" s="5"/>
      <c r="BM17" s="5"/>
      <c r="BN17" s="32">
        <f t="shared" si="7"/>
        <v>362</v>
      </c>
      <c r="BO17" s="6">
        <f t="shared" si="7"/>
        <v>160</v>
      </c>
      <c r="BP17" s="6">
        <f t="shared" si="7"/>
        <v>152.5</v>
      </c>
      <c r="BQ17" s="6">
        <f t="shared" si="28"/>
        <v>95.3125</v>
      </c>
      <c r="BR17" s="5">
        <f t="shared" si="29"/>
        <v>42.127071823204417</v>
      </c>
      <c r="BS17" s="34">
        <v>362</v>
      </c>
      <c r="BT17" s="33">
        <v>160</v>
      </c>
      <c r="BU17" s="34">
        <v>152.5</v>
      </c>
      <c r="BV17" s="34"/>
      <c r="BW17" s="5"/>
      <c r="BX17" s="34"/>
      <c r="BY17" s="5"/>
      <c r="BZ17" s="5"/>
      <c r="CA17" s="5"/>
      <c r="CB17" s="30"/>
      <c r="CC17" s="33"/>
      <c r="CD17" s="34"/>
      <c r="CE17" s="5"/>
      <c r="CF17" s="5"/>
      <c r="CG17" s="5"/>
      <c r="CH17" s="5"/>
      <c r="CI17" s="5"/>
      <c r="CJ17" s="5"/>
      <c r="CK17" s="31"/>
      <c r="CL17" s="31"/>
      <c r="CM17" s="34"/>
      <c r="CN17" s="30"/>
      <c r="CO17" s="33"/>
      <c r="CP17" s="34">
        <v>2</v>
      </c>
      <c r="CQ17" s="30"/>
      <c r="CR17" s="5"/>
      <c r="CS17" s="34"/>
      <c r="CT17" s="33"/>
      <c r="CU17" s="33"/>
      <c r="CV17" s="5"/>
      <c r="CW17" s="30"/>
      <c r="CX17" s="5"/>
      <c r="CY17" s="34"/>
      <c r="CZ17" s="34">
        <v>10303.4</v>
      </c>
      <c r="DA17" s="5">
        <v>10303.4</v>
      </c>
      <c r="DB17" s="34">
        <v>10303.42</v>
      </c>
      <c r="DC17" s="5"/>
      <c r="DD17" s="5"/>
      <c r="DE17" s="34"/>
      <c r="DF17" s="5"/>
      <c r="DG17" s="32">
        <f t="shared" si="8"/>
        <v>22070.716</v>
      </c>
      <c r="DH17" s="6">
        <f t="shared" si="9"/>
        <v>16056.2</v>
      </c>
      <c r="DI17" s="6">
        <f t="shared" si="10"/>
        <v>15584.825000000001</v>
      </c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32">
        <f t="shared" si="11"/>
        <v>0</v>
      </c>
      <c r="ED17" s="6"/>
      <c r="EE17" s="6">
        <f t="shared" si="12"/>
        <v>0</v>
      </c>
    </row>
    <row r="18" spans="1:137" s="40" customFormat="1" ht="14.25" customHeight="1">
      <c r="A18" s="11">
        <v>9</v>
      </c>
      <c r="B18" s="4" t="s">
        <v>19</v>
      </c>
      <c r="C18" s="31">
        <v>252.1</v>
      </c>
      <c r="D18" s="13">
        <v>0</v>
      </c>
      <c r="E18" s="32">
        <f t="shared" si="13"/>
        <v>4776</v>
      </c>
      <c r="F18" s="6">
        <f t="shared" si="13"/>
        <v>2387.9</v>
      </c>
      <c r="G18" s="6">
        <f t="shared" si="0"/>
        <v>2008.9949999999999</v>
      </c>
      <c r="H18" s="6">
        <f t="shared" si="1"/>
        <v>84.132291972025612</v>
      </c>
      <c r="I18" s="6">
        <f t="shared" si="2"/>
        <v>42.06438442211055</v>
      </c>
      <c r="J18" s="32">
        <f t="shared" si="3"/>
        <v>958.7</v>
      </c>
      <c r="K18" s="6">
        <f t="shared" si="4"/>
        <v>479.2</v>
      </c>
      <c r="L18" s="6">
        <f t="shared" si="5"/>
        <v>418.495</v>
      </c>
      <c r="M18" s="6">
        <f t="shared" si="14"/>
        <v>87.332011686143574</v>
      </c>
      <c r="N18" s="6">
        <f t="shared" si="15"/>
        <v>43.652341712735989</v>
      </c>
      <c r="O18" s="32">
        <f t="shared" si="6"/>
        <v>768.7</v>
      </c>
      <c r="P18" s="6">
        <f t="shared" si="6"/>
        <v>384.2</v>
      </c>
      <c r="Q18" s="6">
        <f t="shared" si="6"/>
        <v>411.995</v>
      </c>
      <c r="R18" s="6">
        <f t="shared" si="16"/>
        <v>107.23451327433628</v>
      </c>
      <c r="S18" s="5">
        <f t="shared" si="17"/>
        <v>53.596331468713409</v>
      </c>
      <c r="T18" s="30">
        <v>29.6</v>
      </c>
      <c r="U18" s="33">
        <v>14.8</v>
      </c>
      <c r="V18" s="34">
        <v>19.085000000000001</v>
      </c>
      <c r="W18" s="6">
        <f t="shared" si="18"/>
        <v>128.95270270270268</v>
      </c>
      <c r="X18" s="5">
        <f t="shared" si="19"/>
        <v>64.47635135135134</v>
      </c>
      <c r="Y18" s="30">
        <v>100</v>
      </c>
      <c r="Z18" s="33">
        <v>50</v>
      </c>
      <c r="AA18" s="34">
        <v>6.5</v>
      </c>
      <c r="AB18" s="6">
        <f t="shared" si="20"/>
        <v>13</v>
      </c>
      <c r="AC18" s="5">
        <f t="shared" si="21"/>
        <v>6.5</v>
      </c>
      <c r="AD18" s="30">
        <v>739.1</v>
      </c>
      <c r="AE18" s="33">
        <v>369.4</v>
      </c>
      <c r="AF18" s="34">
        <v>392.91</v>
      </c>
      <c r="AG18" s="6">
        <f t="shared" si="22"/>
        <v>106.36437466161344</v>
      </c>
      <c r="AH18" s="5">
        <f t="shared" si="23"/>
        <v>53.160600730618327</v>
      </c>
      <c r="AI18" s="30"/>
      <c r="AJ18" s="33"/>
      <c r="AK18" s="34">
        <v>0</v>
      </c>
      <c r="AL18" s="6"/>
      <c r="AM18" s="5"/>
      <c r="AN18" s="35"/>
      <c r="AO18" s="35"/>
      <c r="AP18" s="6"/>
      <c r="AQ18" s="6"/>
      <c r="AR18" s="5"/>
      <c r="AS18" s="35"/>
      <c r="AT18" s="35"/>
      <c r="AU18" s="5"/>
      <c r="AV18" s="5"/>
      <c r="AW18" s="5"/>
      <c r="AX18" s="5"/>
      <c r="AY18" s="43">
        <v>3817.3</v>
      </c>
      <c r="AZ18" s="36">
        <v>1908.7</v>
      </c>
      <c r="BA18" s="34">
        <v>1590.5</v>
      </c>
      <c r="BB18" s="37"/>
      <c r="BC18" s="37"/>
      <c r="BD18" s="37"/>
      <c r="BE18" s="44"/>
      <c r="BF18" s="38"/>
      <c r="BG18" s="36"/>
      <c r="BH18" s="5"/>
      <c r="BI18" s="5"/>
      <c r="BJ18" s="5"/>
      <c r="BK18" s="5"/>
      <c r="BL18" s="5"/>
      <c r="BM18" s="5"/>
      <c r="BN18" s="32">
        <f t="shared" si="7"/>
        <v>90</v>
      </c>
      <c r="BO18" s="6">
        <f t="shared" si="7"/>
        <v>45</v>
      </c>
      <c r="BP18" s="6">
        <f t="shared" si="7"/>
        <v>0</v>
      </c>
      <c r="BQ18" s="6">
        <f t="shared" si="28"/>
        <v>0</v>
      </c>
      <c r="BR18" s="5">
        <f t="shared" si="29"/>
        <v>0</v>
      </c>
      <c r="BS18" s="34">
        <v>90</v>
      </c>
      <c r="BT18" s="33">
        <v>45</v>
      </c>
      <c r="BU18" s="34">
        <v>0</v>
      </c>
      <c r="BV18" s="34"/>
      <c r="BW18" s="5"/>
      <c r="BX18" s="34"/>
      <c r="BY18" s="5"/>
      <c r="BZ18" s="5"/>
      <c r="CA18" s="5"/>
      <c r="CB18" s="30"/>
      <c r="CC18" s="33"/>
      <c r="CD18" s="34"/>
      <c r="CE18" s="5"/>
      <c r="CF18" s="5"/>
      <c r="CG18" s="5"/>
      <c r="CH18" s="5"/>
      <c r="CI18" s="5"/>
      <c r="CJ18" s="5"/>
      <c r="CK18" s="31"/>
      <c r="CL18" s="31"/>
      <c r="CM18" s="34"/>
      <c r="CN18" s="30"/>
      <c r="CO18" s="33"/>
      <c r="CP18" s="34"/>
      <c r="CQ18" s="30"/>
      <c r="CR18" s="5"/>
      <c r="CS18" s="34"/>
      <c r="CT18" s="33"/>
      <c r="CU18" s="33"/>
      <c r="CV18" s="5"/>
      <c r="CW18" s="30"/>
      <c r="CX18" s="5"/>
      <c r="CY18" s="34"/>
      <c r="CZ18" s="34"/>
      <c r="DA18" s="5"/>
      <c r="DB18" s="34"/>
      <c r="DC18" s="5"/>
      <c r="DD18" s="5"/>
      <c r="DE18" s="34"/>
      <c r="DF18" s="5"/>
      <c r="DG18" s="32">
        <f t="shared" si="8"/>
        <v>4776</v>
      </c>
      <c r="DH18" s="6">
        <f t="shared" si="9"/>
        <v>2387.9</v>
      </c>
      <c r="DI18" s="6">
        <f t="shared" si="10"/>
        <v>2008.9949999999999</v>
      </c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32">
        <f t="shared" si="11"/>
        <v>0</v>
      </c>
      <c r="ED18" s="6"/>
      <c r="EE18" s="6">
        <f t="shared" si="12"/>
        <v>0</v>
      </c>
    </row>
    <row r="19" spans="1:137" s="40" customFormat="1" ht="14.25" customHeight="1">
      <c r="A19" s="11">
        <v>10</v>
      </c>
      <c r="B19" s="4" t="s">
        <v>20</v>
      </c>
      <c r="C19" s="31">
        <v>22640.799999999999</v>
      </c>
      <c r="D19" s="31">
        <v>0</v>
      </c>
      <c r="E19" s="32">
        <f t="shared" si="13"/>
        <v>94801.7</v>
      </c>
      <c r="F19" s="6">
        <f t="shared" si="13"/>
        <v>47400.800000000003</v>
      </c>
      <c r="G19" s="6">
        <f t="shared" si="0"/>
        <v>38681.053999999996</v>
      </c>
      <c r="H19" s="6">
        <f t="shared" si="1"/>
        <v>81.604221869673083</v>
      </c>
      <c r="I19" s="6">
        <f t="shared" si="2"/>
        <v>40.802067895406935</v>
      </c>
      <c r="J19" s="32">
        <f t="shared" si="3"/>
        <v>11902.7</v>
      </c>
      <c r="K19" s="6">
        <f t="shared" si="4"/>
        <v>5951.3</v>
      </c>
      <c r="L19" s="6">
        <f t="shared" si="5"/>
        <v>4139.8540000000003</v>
      </c>
      <c r="M19" s="6">
        <f t="shared" si="14"/>
        <v>69.562179691832043</v>
      </c>
      <c r="N19" s="6">
        <f t="shared" si="15"/>
        <v>34.780797634150233</v>
      </c>
      <c r="O19" s="32">
        <f t="shared" si="6"/>
        <v>5993.6</v>
      </c>
      <c r="P19" s="6">
        <f t="shared" si="6"/>
        <v>2996.8</v>
      </c>
      <c r="Q19" s="6">
        <f t="shared" si="6"/>
        <v>1498.1020000000001</v>
      </c>
      <c r="R19" s="6">
        <f t="shared" si="16"/>
        <v>49.990056059797119</v>
      </c>
      <c r="S19" s="5">
        <f t="shared" si="17"/>
        <v>24.99502802989856</v>
      </c>
      <c r="T19" s="30"/>
      <c r="U19" s="33"/>
      <c r="V19" s="34">
        <v>0.28599999999999998</v>
      </c>
      <c r="W19" s="6"/>
      <c r="X19" s="5"/>
      <c r="Y19" s="30">
        <v>4359.1000000000004</v>
      </c>
      <c r="Z19" s="33">
        <v>2179.5</v>
      </c>
      <c r="AA19" s="34">
        <v>2187.6219999999998</v>
      </c>
      <c r="AB19" s="6">
        <f t="shared" si="20"/>
        <v>100.37265427850424</v>
      </c>
      <c r="AC19" s="5">
        <f t="shared" si="21"/>
        <v>50.185175839049336</v>
      </c>
      <c r="AD19" s="30">
        <v>5993.6</v>
      </c>
      <c r="AE19" s="33">
        <v>2996.8</v>
      </c>
      <c r="AF19" s="34">
        <v>1497.816</v>
      </c>
      <c r="AG19" s="6">
        <f t="shared" si="22"/>
        <v>49.980512546716497</v>
      </c>
      <c r="AH19" s="5">
        <f t="shared" si="23"/>
        <v>24.990256273358249</v>
      </c>
      <c r="AI19" s="30">
        <v>100</v>
      </c>
      <c r="AJ19" s="33">
        <v>50</v>
      </c>
      <c r="AK19" s="34">
        <v>30</v>
      </c>
      <c r="AL19" s="6">
        <f t="shared" si="24"/>
        <v>60</v>
      </c>
      <c r="AM19" s="5">
        <f t="shared" si="25"/>
        <v>30</v>
      </c>
      <c r="AN19" s="35"/>
      <c r="AO19" s="35"/>
      <c r="AP19" s="6"/>
      <c r="AQ19" s="6"/>
      <c r="AR19" s="5"/>
      <c r="AS19" s="35"/>
      <c r="AT19" s="35"/>
      <c r="AU19" s="5"/>
      <c r="AV19" s="5"/>
      <c r="AW19" s="5"/>
      <c r="AX19" s="5"/>
      <c r="AY19" s="45">
        <v>82899</v>
      </c>
      <c r="AZ19" s="36">
        <v>41449.5</v>
      </c>
      <c r="BA19" s="34">
        <v>34541.199999999997</v>
      </c>
      <c r="BB19" s="37"/>
      <c r="BC19" s="37"/>
      <c r="BD19" s="37"/>
      <c r="BE19" s="44"/>
      <c r="BF19" s="38"/>
      <c r="BG19" s="36"/>
      <c r="BH19" s="5"/>
      <c r="BI19" s="5"/>
      <c r="BJ19" s="5"/>
      <c r="BK19" s="5"/>
      <c r="BL19" s="5"/>
      <c r="BM19" s="5"/>
      <c r="BN19" s="32">
        <f t="shared" si="7"/>
        <v>1080</v>
      </c>
      <c r="BO19" s="6">
        <f t="shared" si="7"/>
        <v>540</v>
      </c>
      <c r="BP19" s="6">
        <f t="shared" si="7"/>
        <v>395</v>
      </c>
      <c r="BQ19" s="6">
        <f t="shared" si="28"/>
        <v>73.148148148148152</v>
      </c>
      <c r="BR19" s="5">
        <f t="shared" si="29"/>
        <v>36.574074074074076</v>
      </c>
      <c r="BS19" s="34">
        <v>500</v>
      </c>
      <c r="BT19" s="33">
        <v>250</v>
      </c>
      <c r="BU19" s="34">
        <v>195</v>
      </c>
      <c r="BV19" s="34"/>
      <c r="BW19" s="5"/>
      <c r="BX19" s="34"/>
      <c r="BY19" s="5"/>
      <c r="BZ19" s="5"/>
      <c r="CA19" s="5"/>
      <c r="CB19" s="30">
        <v>580</v>
      </c>
      <c r="CC19" s="33">
        <v>290</v>
      </c>
      <c r="CD19" s="34">
        <v>200</v>
      </c>
      <c r="CE19" s="5"/>
      <c r="CF19" s="5"/>
      <c r="CG19" s="5"/>
      <c r="CH19" s="5"/>
      <c r="CI19" s="5"/>
      <c r="CJ19" s="5"/>
      <c r="CK19" s="31"/>
      <c r="CL19" s="31"/>
      <c r="CM19" s="34"/>
      <c r="CN19" s="30">
        <v>370</v>
      </c>
      <c r="CO19" s="33">
        <v>185</v>
      </c>
      <c r="CP19" s="34">
        <v>29.13</v>
      </c>
      <c r="CQ19" s="30">
        <v>370</v>
      </c>
      <c r="CR19" s="5">
        <v>185</v>
      </c>
      <c r="CS19" s="34">
        <v>29.13</v>
      </c>
      <c r="CT19" s="33"/>
      <c r="CU19" s="33"/>
      <c r="CV19" s="5"/>
      <c r="CW19" s="30"/>
      <c r="CX19" s="5"/>
      <c r="CY19" s="34"/>
      <c r="CZ19" s="34"/>
      <c r="DA19" s="5"/>
      <c r="DB19" s="34"/>
      <c r="DC19" s="5"/>
      <c r="DD19" s="5"/>
      <c r="DE19" s="34"/>
      <c r="DF19" s="5"/>
      <c r="DG19" s="32">
        <f t="shared" si="8"/>
        <v>94801.7</v>
      </c>
      <c r="DH19" s="6">
        <f t="shared" si="9"/>
        <v>47400.800000000003</v>
      </c>
      <c r="DI19" s="6">
        <f t="shared" si="10"/>
        <v>38681.053999999996</v>
      </c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32">
        <f t="shared" si="11"/>
        <v>0</v>
      </c>
      <c r="ED19" s="6"/>
      <c r="EE19" s="6">
        <f t="shared" si="12"/>
        <v>0</v>
      </c>
    </row>
    <row r="20" spans="1:137" s="40" customFormat="1" ht="14.25" customHeight="1">
      <c r="A20" s="11">
        <v>11</v>
      </c>
      <c r="B20" s="4" t="s">
        <v>21</v>
      </c>
      <c r="C20" s="31">
        <v>675.9</v>
      </c>
      <c r="D20" s="31">
        <v>0</v>
      </c>
      <c r="E20" s="32">
        <f t="shared" si="13"/>
        <v>116046</v>
      </c>
      <c r="F20" s="6">
        <f t="shared" si="13"/>
        <v>56058.2</v>
      </c>
      <c r="G20" s="6">
        <f t="shared" si="0"/>
        <v>44481.371000000006</v>
      </c>
      <c r="H20" s="6">
        <f t="shared" si="1"/>
        <v>79.348553824418218</v>
      </c>
      <c r="I20" s="6">
        <f t="shared" si="2"/>
        <v>38.330809334229535</v>
      </c>
      <c r="J20" s="32">
        <f t="shared" si="3"/>
        <v>31830</v>
      </c>
      <c r="K20" s="6">
        <f t="shared" si="4"/>
        <v>14050</v>
      </c>
      <c r="L20" s="6">
        <f t="shared" si="5"/>
        <v>9584.8709999999992</v>
      </c>
      <c r="M20" s="6">
        <f t="shared" si="14"/>
        <v>68.219722419928814</v>
      </c>
      <c r="N20" s="6">
        <f t="shared" si="15"/>
        <v>30.112695570216776</v>
      </c>
      <c r="O20" s="32">
        <f t="shared" si="6"/>
        <v>12000</v>
      </c>
      <c r="P20" s="6">
        <f t="shared" si="6"/>
        <v>5500</v>
      </c>
      <c r="Q20" s="6">
        <f t="shared" si="6"/>
        <v>3530.4190000000003</v>
      </c>
      <c r="R20" s="6">
        <f t="shared" si="16"/>
        <v>64.189436363636361</v>
      </c>
      <c r="S20" s="5">
        <f t="shared" si="17"/>
        <v>29.420158333333333</v>
      </c>
      <c r="T20" s="30"/>
      <c r="U20" s="33"/>
      <c r="V20" s="34">
        <v>0.33100000000000002</v>
      </c>
      <c r="W20" s="6"/>
      <c r="X20" s="5"/>
      <c r="Y20" s="30">
        <v>11300</v>
      </c>
      <c r="Z20" s="33">
        <v>5000</v>
      </c>
      <c r="AA20" s="34">
        <v>1501.9870000000001</v>
      </c>
      <c r="AB20" s="6">
        <f t="shared" si="20"/>
        <v>30.039740000000002</v>
      </c>
      <c r="AC20" s="5">
        <f t="shared" si="21"/>
        <v>13.291920353982301</v>
      </c>
      <c r="AD20" s="30">
        <v>12000</v>
      </c>
      <c r="AE20" s="33">
        <v>5500</v>
      </c>
      <c r="AF20" s="34">
        <v>3530.0880000000002</v>
      </c>
      <c r="AG20" s="6">
        <f t="shared" si="22"/>
        <v>64.183418181818183</v>
      </c>
      <c r="AH20" s="5">
        <f t="shared" si="23"/>
        <v>29.417400000000001</v>
      </c>
      <c r="AI20" s="30">
        <v>1620</v>
      </c>
      <c r="AJ20" s="33">
        <v>550</v>
      </c>
      <c r="AK20" s="34">
        <v>371.91699999999997</v>
      </c>
      <c r="AL20" s="6">
        <f t="shared" si="24"/>
        <v>67.621272727272725</v>
      </c>
      <c r="AM20" s="5">
        <f t="shared" si="25"/>
        <v>22.957839506172839</v>
      </c>
      <c r="AN20" s="35"/>
      <c r="AO20" s="35"/>
      <c r="AP20" s="6"/>
      <c r="AQ20" s="6"/>
      <c r="AR20" s="5"/>
      <c r="AS20" s="35"/>
      <c r="AT20" s="35"/>
      <c r="AU20" s="5"/>
      <c r="AV20" s="5"/>
      <c r="AW20" s="5"/>
      <c r="AX20" s="5"/>
      <c r="AY20" s="45">
        <v>81882.3</v>
      </c>
      <c r="AZ20" s="36">
        <v>40991.1</v>
      </c>
      <c r="BA20" s="34">
        <v>34117.800000000003</v>
      </c>
      <c r="BB20" s="37"/>
      <c r="BC20" s="37"/>
      <c r="BD20" s="37"/>
      <c r="BE20" s="30">
        <v>2333.6999999999998</v>
      </c>
      <c r="BF20" s="38">
        <v>1017.1</v>
      </c>
      <c r="BG20" s="34">
        <v>778.7</v>
      </c>
      <c r="BH20" s="5"/>
      <c r="BI20" s="5"/>
      <c r="BJ20" s="5"/>
      <c r="BK20" s="5"/>
      <c r="BL20" s="5"/>
      <c r="BM20" s="5"/>
      <c r="BN20" s="32">
        <f t="shared" si="7"/>
        <v>1150</v>
      </c>
      <c r="BO20" s="6">
        <f t="shared" si="7"/>
        <v>500</v>
      </c>
      <c r="BP20" s="6">
        <f t="shared" si="7"/>
        <v>71.007999999999996</v>
      </c>
      <c r="BQ20" s="6">
        <f t="shared" si="28"/>
        <v>14.201600000000001</v>
      </c>
      <c r="BR20" s="5">
        <f t="shared" si="29"/>
        <v>6.1746086956521733</v>
      </c>
      <c r="BS20" s="34">
        <v>1150</v>
      </c>
      <c r="BT20" s="33">
        <v>500</v>
      </c>
      <c r="BU20" s="34">
        <v>71.007999999999996</v>
      </c>
      <c r="BV20" s="34"/>
      <c r="BW20" s="5"/>
      <c r="BX20" s="34"/>
      <c r="BY20" s="5"/>
      <c r="BZ20" s="5"/>
      <c r="CA20" s="5"/>
      <c r="CB20" s="30"/>
      <c r="CC20" s="33"/>
      <c r="CD20" s="34"/>
      <c r="CE20" s="5"/>
      <c r="CF20" s="5"/>
      <c r="CG20" s="5"/>
      <c r="CH20" s="5"/>
      <c r="CI20" s="5"/>
      <c r="CJ20" s="5"/>
      <c r="CK20" s="31"/>
      <c r="CL20" s="31"/>
      <c r="CM20" s="34"/>
      <c r="CN20" s="30">
        <v>5760</v>
      </c>
      <c r="CO20" s="33">
        <v>2500</v>
      </c>
      <c r="CP20" s="34">
        <v>3709.54</v>
      </c>
      <c r="CQ20" s="30">
        <v>342</v>
      </c>
      <c r="CR20" s="5">
        <v>150</v>
      </c>
      <c r="CS20" s="34">
        <v>0</v>
      </c>
      <c r="CT20" s="33"/>
      <c r="CU20" s="33"/>
      <c r="CV20" s="5"/>
      <c r="CW20" s="30"/>
      <c r="CX20" s="5"/>
      <c r="CY20" s="34">
        <v>400</v>
      </c>
      <c r="CZ20" s="34"/>
      <c r="DA20" s="5"/>
      <c r="DB20" s="34"/>
      <c r="DC20" s="5"/>
      <c r="DD20" s="5"/>
      <c r="DE20" s="34"/>
      <c r="DF20" s="5"/>
      <c r="DG20" s="32">
        <f t="shared" si="8"/>
        <v>116046</v>
      </c>
      <c r="DH20" s="6">
        <f t="shared" si="9"/>
        <v>56058.2</v>
      </c>
      <c r="DI20" s="6">
        <f t="shared" si="10"/>
        <v>44481.371000000006</v>
      </c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32">
        <f t="shared" si="11"/>
        <v>0</v>
      </c>
      <c r="ED20" s="6"/>
      <c r="EE20" s="6">
        <f t="shared" si="12"/>
        <v>0</v>
      </c>
    </row>
    <row r="21" spans="1:137" s="40" customFormat="1" ht="14.25" customHeight="1">
      <c r="A21" s="11">
        <v>12</v>
      </c>
      <c r="B21" s="4" t="s">
        <v>22</v>
      </c>
      <c r="C21" s="31">
        <v>133.19999999999999</v>
      </c>
      <c r="D21" s="31">
        <v>0</v>
      </c>
      <c r="E21" s="32">
        <f t="shared" si="13"/>
        <v>13333.6</v>
      </c>
      <c r="F21" s="6">
        <f t="shared" si="13"/>
        <v>7229.2000000000007</v>
      </c>
      <c r="G21" s="6">
        <f t="shared" si="0"/>
        <v>5579.0119999999997</v>
      </c>
      <c r="H21" s="6">
        <f t="shared" si="1"/>
        <v>77.173297183644095</v>
      </c>
      <c r="I21" s="6">
        <f t="shared" si="2"/>
        <v>41.841753164936698</v>
      </c>
      <c r="J21" s="32">
        <f t="shared" si="3"/>
        <v>2579.9</v>
      </c>
      <c r="K21" s="6">
        <f t="shared" si="4"/>
        <v>1853.4</v>
      </c>
      <c r="L21" s="6">
        <f t="shared" si="5"/>
        <v>1098.3119999999999</v>
      </c>
      <c r="M21" s="6">
        <f t="shared" si="14"/>
        <v>59.259307219164768</v>
      </c>
      <c r="N21" s="6">
        <f t="shared" si="15"/>
        <v>42.571882631109723</v>
      </c>
      <c r="O21" s="32">
        <f t="shared" si="6"/>
        <v>2035.8</v>
      </c>
      <c r="P21" s="6">
        <f t="shared" si="6"/>
        <v>1613.3</v>
      </c>
      <c r="Q21" s="6">
        <f t="shared" si="6"/>
        <v>792.67</v>
      </c>
      <c r="R21" s="6">
        <f t="shared" si="16"/>
        <v>49.133453170520056</v>
      </c>
      <c r="S21" s="5">
        <f t="shared" si="17"/>
        <v>38.936536005501523</v>
      </c>
      <c r="T21" s="30">
        <v>17.8</v>
      </c>
      <c r="U21" s="33">
        <v>17.8</v>
      </c>
      <c r="V21" s="34">
        <v>17.881</v>
      </c>
      <c r="W21" s="6">
        <f t="shared" si="18"/>
        <v>100.45505617977528</v>
      </c>
      <c r="X21" s="5">
        <f t="shared" si="19"/>
        <v>100.45505617977528</v>
      </c>
      <c r="Y21" s="30">
        <v>480.2</v>
      </c>
      <c r="Z21" s="33">
        <v>240.1</v>
      </c>
      <c r="AA21" s="34">
        <v>240.1</v>
      </c>
      <c r="AB21" s="6">
        <f t="shared" si="20"/>
        <v>100</v>
      </c>
      <c r="AC21" s="5">
        <f t="shared" si="21"/>
        <v>50</v>
      </c>
      <c r="AD21" s="30">
        <v>2018</v>
      </c>
      <c r="AE21" s="33">
        <v>1595.5</v>
      </c>
      <c r="AF21" s="34">
        <v>774.78899999999999</v>
      </c>
      <c r="AG21" s="6">
        <f t="shared" si="22"/>
        <v>48.560890003133814</v>
      </c>
      <c r="AH21" s="5">
        <f t="shared" si="23"/>
        <v>38.393904856293361</v>
      </c>
      <c r="AI21" s="30"/>
      <c r="AJ21" s="33"/>
      <c r="AK21" s="34">
        <v>0</v>
      </c>
      <c r="AL21" s="6"/>
      <c r="AM21" s="5"/>
      <c r="AN21" s="35"/>
      <c r="AO21" s="35"/>
      <c r="AP21" s="6"/>
      <c r="AQ21" s="6"/>
      <c r="AR21" s="5"/>
      <c r="AS21" s="35"/>
      <c r="AT21" s="35"/>
      <c r="AU21" s="5"/>
      <c r="AV21" s="5"/>
      <c r="AW21" s="5"/>
      <c r="AX21" s="5"/>
      <c r="AY21" s="45">
        <v>10753.7</v>
      </c>
      <c r="AZ21" s="36">
        <v>5375.8</v>
      </c>
      <c r="BA21" s="34">
        <v>4480.7</v>
      </c>
      <c r="BB21" s="37"/>
      <c r="BC21" s="37"/>
      <c r="BD21" s="37"/>
      <c r="BE21" s="38"/>
      <c r="BF21" s="38"/>
      <c r="BG21" s="5"/>
      <c r="BH21" s="5"/>
      <c r="BI21" s="5"/>
      <c r="BJ21" s="5"/>
      <c r="BK21" s="5"/>
      <c r="BL21" s="5"/>
      <c r="BM21" s="5"/>
      <c r="BN21" s="32">
        <f t="shared" si="7"/>
        <v>63.9</v>
      </c>
      <c r="BO21" s="6">
        <f t="shared" si="7"/>
        <v>0</v>
      </c>
      <c r="BP21" s="6">
        <f t="shared" si="7"/>
        <v>37.542000000000002</v>
      </c>
      <c r="BQ21" s="6">
        <v>0</v>
      </c>
      <c r="BR21" s="5">
        <f t="shared" si="29"/>
        <v>58.751173708920192</v>
      </c>
      <c r="BS21" s="34"/>
      <c r="BT21" s="33"/>
      <c r="BU21" s="34"/>
      <c r="BV21" s="34">
        <v>63.9</v>
      </c>
      <c r="BW21" s="5">
        <v>0</v>
      </c>
      <c r="BX21" s="34">
        <v>37.542000000000002</v>
      </c>
      <c r="BY21" s="5"/>
      <c r="BZ21" s="5"/>
      <c r="CA21" s="5"/>
      <c r="CB21" s="30"/>
      <c r="CC21" s="33"/>
      <c r="CD21" s="34"/>
      <c r="CE21" s="5"/>
      <c r="CF21" s="5"/>
      <c r="CG21" s="5"/>
      <c r="CH21" s="5"/>
      <c r="CI21" s="5"/>
      <c r="CJ21" s="5"/>
      <c r="CK21" s="31"/>
      <c r="CL21" s="31"/>
      <c r="CM21" s="34"/>
      <c r="CN21" s="30"/>
      <c r="CO21" s="33"/>
      <c r="CP21" s="34">
        <v>28</v>
      </c>
      <c r="CQ21" s="30"/>
      <c r="CR21" s="5"/>
      <c r="CS21" s="34"/>
      <c r="CT21" s="33"/>
      <c r="CU21" s="33"/>
      <c r="CV21" s="5"/>
      <c r="CW21" s="30"/>
      <c r="CX21" s="5"/>
      <c r="CY21" s="34"/>
      <c r="CZ21" s="34"/>
      <c r="DA21" s="5"/>
      <c r="DB21" s="34"/>
      <c r="DC21" s="5"/>
      <c r="DD21" s="5"/>
      <c r="DE21" s="34"/>
      <c r="DF21" s="5"/>
      <c r="DG21" s="32">
        <f t="shared" si="8"/>
        <v>13333.6</v>
      </c>
      <c r="DH21" s="6">
        <f t="shared" si="9"/>
        <v>7229.2000000000007</v>
      </c>
      <c r="DI21" s="6">
        <f t="shared" si="10"/>
        <v>5579.0119999999997</v>
      </c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32">
        <f t="shared" si="11"/>
        <v>0</v>
      </c>
      <c r="ED21" s="6"/>
      <c r="EE21" s="6">
        <f t="shared" si="12"/>
        <v>0</v>
      </c>
    </row>
    <row r="22" spans="1:137" s="46" customFormat="1" ht="14.25" customHeight="1">
      <c r="A22" s="11">
        <v>13</v>
      </c>
      <c r="B22" s="4" t="s">
        <v>23</v>
      </c>
      <c r="C22" s="31">
        <v>1132.5</v>
      </c>
      <c r="D22" s="31">
        <v>0</v>
      </c>
      <c r="E22" s="32">
        <f t="shared" si="13"/>
        <v>88207.400000000009</v>
      </c>
      <c r="F22" s="6">
        <f t="shared" si="13"/>
        <v>41376.1</v>
      </c>
      <c r="G22" s="6">
        <f t="shared" si="0"/>
        <v>35347.118999999999</v>
      </c>
      <c r="H22" s="6">
        <f t="shared" si="1"/>
        <v>85.428832103557369</v>
      </c>
      <c r="I22" s="6">
        <f t="shared" si="2"/>
        <v>40.07273652777431</v>
      </c>
      <c r="J22" s="32">
        <f t="shared" si="3"/>
        <v>18031.3</v>
      </c>
      <c r="K22" s="6">
        <f t="shared" si="4"/>
        <v>6288</v>
      </c>
      <c r="L22" s="6">
        <f t="shared" si="5"/>
        <v>6106.8189999999995</v>
      </c>
      <c r="M22" s="6">
        <f t="shared" si="14"/>
        <v>97.118622773536885</v>
      </c>
      <c r="N22" s="6">
        <f t="shared" si="15"/>
        <v>33.867879742447855</v>
      </c>
      <c r="O22" s="32">
        <f t="shared" si="6"/>
        <v>7987.3</v>
      </c>
      <c r="P22" s="6">
        <f t="shared" si="6"/>
        <v>2628</v>
      </c>
      <c r="Q22" s="6">
        <f t="shared" si="6"/>
        <v>2919.2099999999996</v>
      </c>
      <c r="R22" s="6">
        <f t="shared" si="16"/>
        <v>111.0810502283105</v>
      </c>
      <c r="S22" s="5">
        <f t="shared" si="17"/>
        <v>36.548145180473995</v>
      </c>
      <c r="T22" s="30">
        <v>58.3</v>
      </c>
      <c r="U22" s="33">
        <v>28</v>
      </c>
      <c r="V22" s="34">
        <v>2.2400000000000002</v>
      </c>
      <c r="W22" s="6">
        <f t="shared" si="18"/>
        <v>8</v>
      </c>
      <c r="X22" s="5">
        <f t="shared" si="19"/>
        <v>3.8421955403087482</v>
      </c>
      <c r="Y22" s="30">
        <v>5524</v>
      </c>
      <c r="Z22" s="33">
        <v>1500</v>
      </c>
      <c r="AA22" s="34">
        <v>1267.9369999999999</v>
      </c>
      <c r="AB22" s="6">
        <f t="shared" si="20"/>
        <v>84.529133333333334</v>
      </c>
      <c r="AC22" s="5">
        <f t="shared" si="21"/>
        <v>22.953240405503255</v>
      </c>
      <c r="AD22" s="30">
        <v>7929</v>
      </c>
      <c r="AE22" s="33">
        <v>2600</v>
      </c>
      <c r="AF22" s="34">
        <v>2916.97</v>
      </c>
      <c r="AG22" s="6">
        <f t="shared" si="22"/>
        <v>112.19115384615384</v>
      </c>
      <c r="AH22" s="5">
        <f t="shared" si="23"/>
        <v>36.788624038340267</v>
      </c>
      <c r="AI22" s="30">
        <v>570</v>
      </c>
      <c r="AJ22" s="33">
        <v>310</v>
      </c>
      <c r="AK22" s="34">
        <v>104.6</v>
      </c>
      <c r="AL22" s="6">
        <f t="shared" si="24"/>
        <v>33.741935483870968</v>
      </c>
      <c r="AM22" s="5">
        <f t="shared" si="25"/>
        <v>18.350877192982455</v>
      </c>
      <c r="AN22" s="35"/>
      <c r="AO22" s="35"/>
      <c r="AP22" s="6"/>
      <c r="AQ22" s="6"/>
      <c r="AR22" s="5"/>
      <c r="AS22" s="35"/>
      <c r="AT22" s="35"/>
      <c r="AU22" s="5"/>
      <c r="AV22" s="5"/>
      <c r="AW22" s="5"/>
      <c r="AX22" s="5"/>
      <c r="AY22" s="45">
        <v>70176.100000000006</v>
      </c>
      <c r="AZ22" s="36">
        <v>35088.1</v>
      </c>
      <c r="BA22" s="34">
        <v>29240.3</v>
      </c>
      <c r="BB22" s="37"/>
      <c r="BC22" s="37"/>
      <c r="BD22" s="37"/>
      <c r="BE22" s="38"/>
      <c r="BF22" s="38"/>
      <c r="BG22" s="5"/>
      <c r="BH22" s="5"/>
      <c r="BI22" s="5"/>
      <c r="BJ22" s="5"/>
      <c r="BK22" s="5"/>
      <c r="BL22" s="5"/>
      <c r="BM22" s="5"/>
      <c r="BN22" s="32">
        <f t="shared" si="7"/>
        <v>750</v>
      </c>
      <c r="BO22" s="6">
        <f t="shared" si="7"/>
        <v>250</v>
      </c>
      <c r="BP22" s="6">
        <f t="shared" si="7"/>
        <v>267.048</v>
      </c>
      <c r="BQ22" s="6">
        <f t="shared" si="28"/>
        <v>106.81920000000001</v>
      </c>
      <c r="BR22" s="5">
        <f t="shared" si="29"/>
        <v>35.606400000000001</v>
      </c>
      <c r="BS22" s="34"/>
      <c r="BT22" s="33"/>
      <c r="BU22" s="34"/>
      <c r="BV22" s="34">
        <v>750</v>
      </c>
      <c r="BW22" s="5">
        <v>250</v>
      </c>
      <c r="BX22" s="34">
        <v>267.048</v>
      </c>
      <c r="BY22" s="5"/>
      <c r="BZ22" s="5"/>
      <c r="CA22" s="5"/>
      <c r="CB22" s="30"/>
      <c r="CC22" s="33"/>
      <c r="CD22" s="34"/>
      <c r="CE22" s="5"/>
      <c r="CF22" s="5"/>
      <c r="CG22" s="5"/>
      <c r="CH22" s="5"/>
      <c r="CI22" s="5"/>
      <c r="CJ22" s="5"/>
      <c r="CK22" s="31"/>
      <c r="CL22" s="31"/>
      <c r="CM22" s="34"/>
      <c r="CN22" s="30">
        <v>3200</v>
      </c>
      <c r="CO22" s="33">
        <v>1600</v>
      </c>
      <c r="CP22" s="34">
        <v>1548.0239999999999</v>
      </c>
      <c r="CQ22" s="30">
        <v>600</v>
      </c>
      <c r="CR22" s="5">
        <v>300</v>
      </c>
      <c r="CS22" s="34">
        <v>129.47399999999999</v>
      </c>
      <c r="CT22" s="33"/>
      <c r="CU22" s="33"/>
      <c r="CV22" s="5"/>
      <c r="CW22" s="30"/>
      <c r="CX22" s="5"/>
      <c r="CY22" s="34"/>
      <c r="CZ22" s="34"/>
      <c r="DA22" s="5"/>
      <c r="DB22" s="34"/>
      <c r="DC22" s="5"/>
      <c r="DD22" s="5"/>
      <c r="DE22" s="34"/>
      <c r="DF22" s="5"/>
      <c r="DG22" s="32">
        <f t="shared" si="8"/>
        <v>88207.400000000009</v>
      </c>
      <c r="DH22" s="6">
        <f t="shared" si="9"/>
        <v>41376.1</v>
      </c>
      <c r="DI22" s="6">
        <f t="shared" si="10"/>
        <v>35347.118999999999</v>
      </c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32">
        <f t="shared" si="11"/>
        <v>0</v>
      </c>
      <c r="ED22" s="6"/>
      <c r="EE22" s="6">
        <f t="shared" si="12"/>
        <v>0</v>
      </c>
      <c r="EG22" s="40"/>
    </row>
    <row r="23" spans="1:137" s="46" customFormat="1" ht="14.25" customHeight="1">
      <c r="A23" s="11">
        <v>14</v>
      </c>
      <c r="B23" s="4" t="s">
        <v>24</v>
      </c>
      <c r="C23" s="31">
        <v>442.8</v>
      </c>
      <c r="D23" s="31">
        <v>0</v>
      </c>
      <c r="E23" s="32">
        <f t="shared" si="13"/>
        <v>52278.9</v>
      </c>
      <c r="F23" s="6">
        <f t="shared" si="13"/>
        <v>26193.9</v>
      </c>
      <c r="G23" s="6">
        <f t="shared" si="0"/>
        <v>20720.828000000001</v>
      </c>
      <c r="H23" s="6">
        <f t="shared" si="1"/>
        <v>79.105547474793752</v>
      </c>
      <c r="I23" s="6">
        <f t="shared" si="2"/>
        <v>39.635164473621295</v>
      </c>
      <c r="J23" s="32">
        <f t="shared" si="3"/>
        <v>10302.4</v>
      </c>
      <c r="K23" s="6">
        <f t="shared" si="4"/>
        <v>5205.7</v>
      </c>
      <c r="L23" s="6">
        <f t="shared" si="5"/>
        <v>3230.2280000000001</v>
      </c>
      <c r="M23" s="6">
        <f t="shared" si="14"/>
        <v>62.051750965288058</v>
      </c>
      <c r="N23" s="6">
        <f t="shared" si="15"/>
        <v>31.354131076254077</v>
      </c>
      <c r="O23" s="32">
        <f t="shared" si="6"/>
        <v>4538.3</v>
      </c>
      <c r="P23" s="6">
        <f t="shared" si="6"/>
        <v>2214.6</v>
      </c>
      <c r="Q23" s="6">
        <f t="shared" si="6"/>
        <v>966.90499999999997</v>
      </c>
      <c r="R23" s="6">
        <f t="shared" si="16"/>
        <v>43.660480447936422</v>
      </c>
      <c r="S23" s="5">
        <f t="shared" si="17"/>
        <v>21.305444770068085</v>
      </c>
      <c r="T23" s="30"/>
      <c r="U23" s="33"/>
      <c r="V23" s="34">
        <v>7.8570000000000002</v>
      </c>
      <c r="W23" s="6"/>
      <c r="X23" s="5"/>
      <c r="Y23" s="30">
        <v>2901.3</v>
      </c>
      <c r="Z23" s="33">
        <v>1447.3</v>
      </c>
      <c r="AA23" s="34">
        <v>1138.6089999999999</v>
      </c>
      <c r="AB23" s="6">
        <f t="shared" si="20"/>
        <v>78.67124991363228</v>
      </c>
      <c r="AC23" s="5">
        <f t="shared" si="21"/>
        <v>39.24478681970151</v>
      </c>
      <c r="AD23" s="30">
        <v>4538.3</v>
      </c>
      <c r="AE23" s="33">
        <v>2214.6</v>
      </c>
      <c r="AF23" s="34">
        <v>959.048</v>
      </c>
      <c r="AG23" s="6">
        <f t="shared" si="22"/>
        <v>43.305698546012827</v>
      </c>
      <c r="AH23" s="5">
        <f t="shared" si="23"/>
        <v>21.132318268955334</v>
      </c>
      <c r="AI23" s="30">
        <v>770.8</v>
      </c>
      <c r="AJ23" s="33">
        <v>478.8</v>
      </c>
      <c r="AK23" s="34">
        <v>160</v>
      </c>
      <c r="AL23" s="6">
        <f t="shared" si="24"/>
        <v>33.416875522138682</v>
      </c>
      <c r="AM23" s="5">
        <f t="shared" si="25"/>
        <v>20.75765438505449</v>
      </c>
      <c r="AN23" s="35"/>
      <c r="AO23" s="35"/>
      <c r="AP23" s="6"/>
      <c r="AQ23" s="6"/>
      <c r="AR23" s="5"/>
      <c r="AS23" s="35"/>
      <c r="AT23" s="35"/>
      <c r="AU23" s="5"/>
      <c r="AV23" s="5"/>
      <c r="AW23" s="5"/>
      <c r="AX23" s="5"/>
      <c r="AY23" s="45">
        <v>35976.5</v>
      </c>
      <c r="AZ23" s="36">
        <v>17988.2</v>
      </c>
      <c r="BA23" s="34">
        <v>14990.6</v>
      </c>
      <c r="BB23" s="37"/>
      <c r="BC23" s="37"/>
      <c r="BD23" s="37"/>
      <c r="BE23" s="38"/>
      <c r="BF23" s="38"/>
      <c r="BG23" s="5"/>
      <c r="BH23" s="5"/>
      <c r="BI23" s="5"/>
      <c r="BJ23" s="5"/>
      <c r="BK23" s="5"/>
      <c r="BL23" s="5"/>
      <c r="BM23" s="5"/>
      <c r="BN23" s="32">
        <f t="shared" si="7"/>
        <v>482</v>
      </c>
      <c r="BO23" s="6">
        <f t="shared" si="7"/>
        <v>220</v>
      </c>
      <c r="BP23" s="6">
        <f t="shared" si="7"/>
        <v>412.91399999999999</v>
      </c>
      <c r="BQ23" s="6">
        <f t="shared" si="28"/>
        <v>187.68818181818182</v>
      </c>
      <c r="BR23" s="5">
        <f t="shared" si="29"/>
        <v>85.666804979253115</v>
      </c>
      <c r="BS23" s="34"/>
      <c r="BT23" s="33"/>
      <c r="BU23" s="34"/>
      <c r="BV23" s="34">
        <v>200</v>
      </c>
      <c r="BW23" s="5">
        <v>70</v>
      </c>
      <c r="BX23" s="34">
        <v>325.41399999999999</v>
      </c>
      <c r="BY23" s="5"/>
      <c r="BZ23" s="5"/>
      <c r="CA23" s="5"/>
      <c r="CB23" s="30">
        <v>282</v>
      </c>
      <c r="CC23" s="33">
        <v>150</v>
      </c>
      <c r="CD23" s="34">
        <v>87.5</v>
      </c>
      <c r="CE23" s="5"/>
      <c r="CF23" s="5"/>
      <c r="CG23" s="5"/>
      <c r="CH23" s="5"/>
      <c r="CI23" s="5"/>
      <c r="CJ23" s="5"/>
      <c r="CK23" s="31"/>
      <c r="CL23" s="31"/>
      <c r="CM23" s="34"/>
      <c r="CN23" s="30">
        <v>1610</v>
      </c>
      <c r="CO23" s="33">
        <v>845</v>
      </c>
      <c r="CP23" s="34">
        <v>551.79999999999995</v>
      </c>
      <c r="CQ23" s="30">
        <v>290</v>
      </c>
      <c r="CR23" s="5">
        <v>125</v>
      </c>
      <c r="CS23" s="34">
        <v>15.8</v>
      </c>
      <c r="CT23" s="33"/>
      <c r="CU23" s="33"/>
      <c r="CV23" s="5"/>
      <c r="CW23" s="30"/>
      <c r="CX23" s="5"/>
      <c r="CY23" s="34"/>
      <c r="CZ23" s="34">
        <v>6000</v>
      </c>
      <c r="DA23" s="5">
        <v>3000</v>
      </c>
      <c r="DB23" s="34">
        <v>2500</v>
      </c>
      <c r="DC23" s="5"/>
      <c r="DD23" s="5"/>
      <c r="DE23" s="34"/>
      <c r="DF23" s="5"/>
      <c r="DG23" s="32">
        <f t="shared" si="8"/>
        <v>52278.9</v>
      </c>
      <c r="DH23" s="6">
        <f t="shared" si="9"/>
        <v>26193.9</v>
      </c>
      <c r="DI23" s="6">
        <f t="shared" si="10"/>
        <v>20720.828000000001</v>
      </c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32">
        <f t="shared" si="11"/>
        <v>0</v>
      </c>
      <c r="ED23" s="6"/>
      <c r="EE23" s="6">
        <f t="shared" si="12"/>
        <v>0</v>
      </c>
      <c r="EG23" s="40"/>
    </row>
    <row r="24" spans="1:137" s="46" customFormat="1" ht="14.25" customHeight="1">
      <c r="A24" s="11">
        <v>15</v>
      </c>
      <c r="B24" s="4" t="s">
        <v>25</v>
      </c>
      <c r="C24" s="31">
        <v>1091.0999999999999</v>
      </c>
      <c r="D24" s="31">
        <v>0</v>
      </c>
      <c r="E24" s="32">
        <f t="shared" si="13"/>
        <v>10106.299999999999</v>
      </c>
      <c r="F24" s="6">
        <f t="shared" si="13"/>
        <v>6144.3</v>
      </c>
      <c r="G24" s="6">
        <f t="shared" si="0"/>
        <v>4885.5130000000008</v>
      </c>
      <c r="H24" s="6">
        <f t="shared" si="1"/>
        <v>79.512930683723141</v>
      </c>
      <c r="I24" s="6">
        <f t="shared" si="2"/>
        <v>48.341262380891138</v>
      </c>
      <c r="J24" s="32">
        <f t="shared" si="3"/>
        <v>4591.7</v>
      </c>
      <c r="K24" s="6">
        <f t="shared" si="4"/>
        <v>2637</v>
      </c>
      <c r="L24" s="6">
        <f t="shared" si="5"/>
        <v>1712.8130000000001</v>
      </c>
      <c r="M24" s="6">
        <f t="shared" si="14"/>
        <v>64.953090633295417</v>
      </c>
      <c r="N24" s="6">
        <f t="shared" si="15"/>
        <v>37.302371670623089</v>
      </c>
      <c r="O24" s="32">
        <f t="shared" si="6"/>
        <v>2175.6999999999998</v>
      </c>
      <c r="P24" s="6">
        <f t="shared" si="6"/>
        <v>1410</v>
      </c>
      <c r="Q24" s="6">
        <f t="shared" si="6"/>
        <v>939.02500000000009</v>
      </c>
      <c r="R24" s="6">
        <f t="shared" si="16"/>
        <v>66.597517730496463</v>
      </c>
      <c r="S24" s="5">
        <f t="shared" si="17"/>
        <v>43.159672749000329</v>
      </c>
      <c r="T24" s="30">
        <v>375.7</v>
      </c>
      <c r="U24" s="33">
        <v>210</v>
      </c>
      <c r="V24" s="34">
        <v>22.382999999999999</v>
      </c>
      <c r="W24" s="6">
        <f t="shared" si="18"/>
        <v>10.658571428571427</v>
      </c>
      <c r="X24" s="5">
        <f t="shared" si="19"/>
        <v>5.9576789992014909</v>
      </c>
      <c r="Y24" s="30">
        <v>1500</v>
      </c>
      <c r="Z24" s="33">
        <v>750</v>
      </c>
      <c r="AA24" s="34">
        <v>441.18799999999999</v>
      </c>
      <c r="AB24" s="6">
        <f t="shared" si="20"/>
        <v>58.825066666666672</v>
      </c>
      <c r="AC24" s="5">
        <f t="shared" si="21"/>
        <v>29.412533333333336</v>
      </c>
      <c r="AD24" s="30">
        <v>1800</v>
      </c>
      <c r="AE24" s="33">
        <v>1200</v>
      </c>
      <c r="AF24" s="34">
        <v>916.64200000000005</v>
      </c>
      <c r="AG24" s="6">
        <f t="shared" si="22"/>
        <v>76.386833333333342</v>
      </c>
      <c r="AH24" s="5">
        <f t="shared" si="23"/>
        <v>50.924555555555564</v>
      </c>
      <c r="AI24" s="30">
        <v>36</v>
      </c>
      <c r="AJ24" s="33">
        <v>30</v>
      </c>
      <c r="AK24" s="34">
        <v>31.5</v>
      </c>
      <c r="AL24" s="6">
        <f t="shared" si="24"/>
        <v>105</v>
      </c>
      <c r="AM24" s="5">
        <f t="shared" si="25"/>
        <v>87.5</v>
      </c>
      <c r="AN24" s="35"/>
      <c r="AO24" s="35"/>
      <c r="AP24" s="6"/>
      <c r="AQ24" s="6"/>
      <c r="AR24" s="5"/>
      <c r="AS24" s="35"/>
      <c r="AT24" s="35"/>
      <c r="AU24" s="5"/>
      <c r="AV24" s="5"/>
      <c r="AW24" s="5"/>
      <c r="AX24" s="5"/>
      <c r="AY24" s="45">
        <v>4014.6</v>
      </c>
      <c r="AZ24" s="36">
        <v>2007.3</v>
      </c>
      <c r="BA24" s="34">
        <v>1672.7</v>
      </c>
      <c r="BB24" s="37"/>
      <c r="BC24" s="37"/>
      <c r="BD24" s="37"/>
      <c r="BE24" s="38">
        <v>1500</v>
      </c>
      <c r="BF24" s="38">
        <v>1500</v>
      </c>
      <c r="BG24" s="38">
        <v>1500</v>
      </c>
      <c r="BH24" s="5"/>
      <c r="BI24" s="5"/>
      <c r="BJ24" s="5"/>
      <c r="BK24" s="5"/>
      <c r="BL24" s="5"/>
      <c r="BM24" s="5"/>
      <c r="BN24" s="32">
        <f t="shared" si="7"/>
        <v>580</v>
      </c>
      <c r="BO24" s="6">
        <f t="shared" si="7"/>
        <v>300</v>
      </c>
      <c r="BP24" s="6">
        <f t="shared" si="7"/>
        <v>269.10000000000002</v>
      </c>
      <c r="BQ24" s="6">
        <f t="shared" si="28"/>
        <v>89.700000000000017</v>
      </c>
      <c r="BR24" s="5">
        <f t="shared" si="29"/>
        <v>46.396551724137936</v>
      </c>
      <c r="BS24" s="34">
        <v>580</v>
      </c>
      <c r="BT24" s="33">
        <v>300</v>
      </c>
      <c r="BU24" s="34">
        <v>269.10000000000002</v>
      </c>
      <c r="BV24" s="34"/>
      <c r="BW24" s="5"/>
      <c r="BX24" s="34"/>
      <c r="BY24" s="5"/>
      <c r="BZ24" s="5"/>
      <c r="CA24" s="5"/>
      <c r="CB24" s="30"/>
      <c r="CC24" s="33"/>
      <c r="CD24" s="34"/>
      <c r="CE24" s="5"/>
      <c r="CF24" s="5"/>
      <c r="CG24" s="5"/>
      <c r="CH24" s="5"/>
      <c r="CI24" s="5"/>
      <c r="CJ24" s="5"/>
      <c r="CK24" s="31"/>
      <c r="CL24" s="31"/>
      <c r="CM24" s="34"/>
      <c r="CN24" s="30">
        <v>60</v>
      </c>
      <c r="CO24" s="33">
        <v>27</v>
      </c>
      <c r="CP24" s="34">
        <v>2</v>
      </c>
      <c r="CQ24" s="30"/>
      <c r="CR24" s="5"/>
      <c r="CS24" s="34"/>
      <c r="CT24" s="33"/>
      <c r="CU24" s="33"/>
      <c r="CV24" s="5"/>
      <c r="CW24" s="30"/>
      <c r="CX24" s="5"/>
      <c r="CY24" s="34"/>
      <c r="CZ24" s="5"/>
      <c r="DA24" s="5"/>
      <c r="DB24" s="34"/>
      <c r="DC24" s="5">
        <v>240</v>
      </c>
      <c r="DD24" s="5">
        <v>120</v>
      </c>
      <c r="DE24" s="34">
        <v>30</v>
      </c>
      <c r="DF24" s="5"/>
      <c r="DG24" s="32">
        <f t="shared" si="8"/>
        <v>10106.299999999999</v>
      </c>
      <c r="DH24" s="6">
        <f t="shared" si="9"/>
        <v>6144.3</v>
      </c>
      <c r="DI24" s="6">
        <f t="shared" si="10"/>
        <v>4885.5130000000008</v>
      </c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32">
        <f t="shared" si="11"/>
        <v>0</v>
      </c>
      <c r="ED24" s="6"/>
      <c r="EE24" s="6">
        <f t="shared" si="12"/>
        <v>0</v>
      </c>
      <c r="EG24" s="40"/>
    </row>
    <row r="25" spans="1:137" s="46" customFormat="1" ht="14.25" customHeight="1">
      <c r="A25" s="11">
        <v>16</v>
      </c>
      <c r="B25" s="4" t="s">
        <v>26</v>
      </c>
      <c r="C25" s="31">
        <v>3311.1</v>
      </c>
      <c r="D25" s="31">
        <v>0</v>
      </c>
      <c r="E25" s="32">
        <f t="shared" si="13"/>
        <v>12969.8</v>
      </c>
      <c r="F25" s="6">
        <f t="shared" si="13"/>
        <v>6509.9</v>
      </c>
      <c r="G25" s="6">
        <f t="shared" si="0"/>
        <v>5898.4970000000003</v>
      </c>
      <c r="H25" s="6">
        <f t="shared" si="1"/>
        <v>90.608104579179411</v>
      </c>
      <c r="I25" s="6">
        <f t="shared" si="2"/>
        <v>45.478704374778331</v>
      </c>
      <c r="J25" s="32">
        <f t="shared" si="3"/>
        <v>5410</v>
      </c>
      <c r="K25" s="6">
        <f t="shared" si="4"/>
        <v>2720</v>
      </c>
      <c r="L25" s="6">
        <f t="shared" si="5"/>
        <v>2748.4970000000003</v>
      </c>
      <c r="M25" s="6">
        <f t="shared" si="14"/>
        <v>101.04768382352943</v>
      </c>
      <c r="N25" s="6">
        <f t="shared" si="15"/>
        <v>50.80401109057302</v>
      </c>
      <c r="O25" s="32">
        <f t="shared" si="6"/>
        <v>910</v>
      </c>
      <c r="P25" s="6">
        <f t="shared" si="6"/>
        <v>520</v>
      </c>
      <c r="Q25" s="6">
        <f t="shared" si="6"/>
        <v>548.93700000000001</v>
      </c>
      <c r="R25" s="6">
        <f t="shared" si="16"/>
        <v>105.5648076923077</v>
      </c>
      <c r="S25" s="5">
        <f t="shared" si="17"/>
        <v>60.322747252747256</v>
      </c>
      <c r="T25" s="30"/>
      <c r="U25" s="33"/>
      <c r="V25" s="34">
        <v>2.3380000000000001</v>
      </c>
      <c r="W25" s="6"/>
      <c r="X25" s="5"/>
      <c r="Y25" s="30">
        <v>3000</v>
      </c>
      <c r="Z25" s="33">
        <v>1250</v>
      </c>
      <c r="AA25" s="34">
        <v>375.5</v>
      </c>
      <c r="AB25" s="6">
        <f t="shared" si="20"/>
        <v>30.04</v>
      </c>
      <c r="AC25" s="5">
        <f t="shared" si="21"/>
        <v>12.516666666666667</v>
      </c>
      <c r="AD25" s="30">
        <v>910</v>
      </c>
      <c r="AE25" s="33">
        <v>520</v>
      </c>
      <c r="AF25" s="34">
        <v>546.59900000000005</v>
      </c>
      <c r="AG25" s="6">
        <f t="shared" si="22"/>
        <v>105.11519230769231</v>
      </c>
      <c r="AH25" s="5">
        <f t="shared" si="23"/>
        <v>60.065824175824176</v>
      </c>
      <c r="AI25" s="30">
        <v>100</v>
      </c>
      <c r="AJ25" s="33">
        <v>50</v>
      </c>
      <c r="AK25" s="34">
        <v>62.95</v>
      </c>
      <c r="AL25" s="6">
        <f t="shared" si="24"/>
        <v>125.9</v>
      </c>
      <c r="AM25" s="5">
        <f t="shared" si="25"/>
        <v>62.95</v>
      </c>
      <c r="AN25" s="35"/>
      <c r="AO25" s="35"/>
      <c r="AP25" s="6"/>
      <c r="AQ25" s="6"/>
      <c r="AR25" s="5"/>
      <c r="AS25" s="35"/>
      <c r="AT25" s="35"/>
      <c r="AU25" s="5"/>
      <c r="AV25" s="5"/>
      <c r="AW25" s="5"/>
      <c r="AX25" s="5"/>
      <c r="AY25" s="45">
        <v>7559.8</v>
      </c>
      <c r="AZ25" s="36">
        <v>3789.9</v>
      </c>
      <c r="BA25" s="34">
        <v>3150</v>
      </c>
      <c r="BB25" s="37"/>
      <c r="BC25" s="37"/>
      <c r="BD25" s="37"/>
      <c r="BE25" s="38"/>
      <c r="BF25" s="38"/>
      <c r="BG25" s="5"/>
      <c r="BH25" s="5"/>
      <c r="BI25" s="5"/>
      <c r="BJ25" s="5"/>
      <c r="BK25" s="5"/>
      <c r="BL25" s="5"/>
      <c r="BM25" s="5"/>
      <c r="BN25" s="32">
        <f t="shared" si="7"/>
        <v>1100</v>
      </c>
      <c r="BO25" s="6">
        <f t="shared" si="7"/>
        <v>750</v>
      </c>
      <c r="BP25" s="6">
        <f t="shared" si="7"/>
        <v>1738.71</v>
      </c>
      <c r="BQ25" s="6">
        <f t="shared" si="28"/>
        <v>231.828</v>
      </c>
      <c r="BR25" s="5">
        <f t="shared" si="29"/>
        <v>158.06454545454548</v>
      </c>
      <c r="BS25" s="34">
        <v>1100</v>
      </c>
      <c r="BT25" s="33">
        <v>750</v>
      </c>
      <c r="BU25" s="34">
        <v>1738.71</v>
      </c>
      <c r="BV25" s="34"/>
      <c r="BW25" s="5"/>
      <c r="BX25" s="34"/>
      <c r="BY25" s="5"/>
      <c r="BZ25" s="5"/>
      <c r="CA25" s="5"/>
      <c r="CB25" s="30"/>
      <c r="CC25" s="33"/>
      <c r="CD25" s="34"/>
      <c r="CE25" s="5"/>
      <c r="CF25" s="5"/>
      <c r="CG25" s="5"/>
      <c r="CH25" s="5"/>
      <c r="CI25" s="5"/>
      <c r="CJ25" s="5"/>
      <c r="CK25" s="31"/>
      <c r="CL25" s="31"/>
      <c r="CM25" s="34"/>
      <c r="CN25" s="30">
        <v>300</v>
      </c>
      <c r="CO25" s="33">
        <v>150</v>
      </c>
      <c r="CP25" s="34">
        <v>22.4</v>
      </c>
      <c r="CQ25" s="30">
        <v>300</v>
      </c>
      <c r="CR25" s="5">
        <v>150</v>
      </c>
      <c r="CS25" s="34">
        <v>22.4</v>
      </c>
      <c r="CT25" s="33"/>
      <c r="CU25" s="33"/>
      <c r="CV25" s="5"/>
      <c r="CW25" s="30"/>
      <c r="CX25" s="5"/>
      <c r="CY25" s="34"/>
      <c r="CZ25" s="5"/>
      <c r="DA25" s="5"/>
      <c r="DB25" s="34"/>
      <c r="DC25" s="5"/>
      <c r="DD25" s="5"/>
      <c r="DE25" s="34"/>
      <c r="DF25" s="5"/>
      <c r="DG25" s="32">
        <f t="shared" si="8"/>
        <v>12969.8</v>
      </c>
      <c r="DH25" s="6">
        <f t="shared" si="9"/>
        <v>6509.9</v>
      </c>
      <c r="DI25" s="6">
        <f t="shared" si="10"/>
        <v>5898.4970000000003</v>
      </c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32">
        <f t="shared" si="11"/>
        <v>0</v>
      </c>
      <c r="ED25" s="6"/>
      <c r="EE25" s="6">
        <f t="shared" si="12"/>
        <v>0</v>
      </c>
    </row>
    <row r="26" spans="1:137" s="46" customFormat="1" ht="13.5" customHeight="1">
      <c r="A26" s="11">
        <v>17</v>
      </c>
      <c r="B26" s="4" t="s">
        <v>27</v>
      </c>
      <c r="C26" s="31">
        <v>789.7</v>
      </c>
      <c r="D26" s="31">
        <v>0</v>
      </c>
      <c r="E26" s="32">
        <f t="shared" si="13"/>
        <v>7551.9</v>
      </c>
      <c r="F26" s="6">
        <f t="shared" si="13"/>
        <v>3637.9</v>
      </c>
      <c r="G26" s="6">
        <f t="shared" si="0"/>
        <v>2995.96</v>
      </c>
      <c r="H26" s="6">
        <f t="shared" si="1"/>
        <v>82.354105390472526</v>
      </c>
      <c r="I26" s="6">
        <f t="shared" si="2"/>
        <v>39.671605821051656</v>
      </c>
      <c r="J26" s="32">
        <f t="shared" si="3"/>
        <v>1276.0999999999999</v>
      </c>
      <c r="K26" s="6">
        <f t="shared" si="4"/>
        <v>500</v>
      </c>
      <c r="L26" s="6">
        <f t="shared" si="5"/>
        <v>380.96000000000004</v>
      </c>
      <c r="M26" s="6">
        <f t="shared" si="14"/>
        <v>76.192000000000007</v>
      </c>
      <c r="N26" s="6">
        <f t="shared" si="15"/>
        <v>29.853459760206885</v>
      </c>
      <c r="O26" s="32">
        <f t="shared" si="6"/>
        <v>474.4</v>
      </c>
      <c r="P26" s="6">
        <f t="shared" si="6"/>
        <v>200</v>
      </c>
      <c r="Q26" s="6">
        <f t="shared" si="6"/>
        <v>204.5</v>
      </c>
      <c r="R26" s="6">
        <f t="shared" si="16"/>
        <v>102.25</v>
      </c>
      <c r="S26" s="5">
        <f t="shared" si="17"/>
        <v>43.107082630691401</v>
      </c>
      <c r="T26" s="30"/>
      <c r="U26" s="33"/>
      <c r="V26" s="34">
        <v>0</v>
      </c>
      <c r="W26" s="6"/>
      <c r="X26" s="5"/>
      <c r="Y26" s="30">
        <v>596.70000000000005</v>
      </c>
      <c r="Z26" s="33">
        <v>200</v>
      </c>
      <c r="AA26" s="34">
        <v>176.46</v>
      </c>
      <c r="AB26" s="6">
        <f t="shared" si="20"/>
        <v>88.23</v>
      </c>
      <c r="AC26" s="5">
        <f t="shared" si="21"/>
        <v>29.572649572649574</v>
      </c>
      <c r="AD26" s="30">
        <v>474.4</v>
      </c>
      <c r="AE26" s="33">
        <v>200</v>
      </c>
      <c r="AF26" s="34">
        <v>204.5</v>
      </c>
      <c r="AG26" s="6">
        <f t="shared" si="22"/>
        <v>102.25</v>
      </c>
      <c r="AH26" s="5">
        <f t="shared" si="23"/>
        <v>43.107082630691401</v>
      </c>
      <c r="AI26" s="30"/>
      <c r="AJ26" s="33"/>
      <c r="AK26" s="34">
        <v>0</v>
      </c>
      <c r="AL26" s="6"/>
      <c r="AM26" s="5"/>
      <c r="AN26" s="35"/>
      <c r="AO26" s="35"/>
      <c r="AP26" s="6"/>
      <c r="AQ26" s="6"/>
      <c r="AR26" s="5"/>
      <c r="AS26" s="35"/>
      <c r="AT26" s="35"/>
      <c r="AU26" s="5"/>
      <c r="AV26" s="5"/>
      <c r="AW26" s="5"/>
      <c r="AX26" s="5"/>
      <c r="AY26" s="43">
        <v>6275.8</v>
      </c>
      <c r="AZ26" s="36">
        <v>3137.9</v>
      </c>
      <c r="BA26" s="34">
        <v>2615</v>
      </c>
      <c r="BB26" s="37"/>
      <c r="BC26" s="37"/>
      <c r="BD26" s="37"/>
      <c r="BE26" s="38"/>
      <c r="BF26" s="38"/>
      <c r="BG26" s="5"/>
      <c r="BH26" s="5"/>
      <c r="BI26" s="5"/>
      <c r="BJ26" s="5"/>
      <c r="BK26" s="5"/>
      <c r="BL26" s="5"/>
      <c r="BM26" s="5"/>
      <c r="BN26" s="32">
        <f t="shared" si="7"/>
        <v>205</v>
      </c>
      <c r="BO26" s="6">
        <f t="shared" si="7"/>
        <v>100</v>
      </c>
      <c r="BP26" s="6">
        <f t="shared" si="7"/>
        <v>0</v>
      </c>
      <c r="BQ26" s="6">
        <f t="shared" si="28"/>
        <v>0</v>
      </c>
      <c r="BR26" s="5">
        <f t="shared" si="29"/>
        <v>0</v>
      </c>
      <c r="BS26" s="34">
        <v>205</v>
      </c>
      <c r="BT26" s="33">
        <v>100</v>
      </c>
      <c r="BU26" s="34">
        <v>0</v>
      </c>
      <c r="BV26" s="34"/>
      <c r="BW26" s="5"/>
      <c r="BX26" s="34"/>
      <c r="BY26" s="5"/>
      <c r="BZ26" s="5"/>
      <c r="CA26" s="5"/>
      <c r="CB26" s="30"/>
      <c r="CC26" s="33"/>
      <c r="CD26" s="34"/>
      <c r="CE26" s="5"/>
      <c r="CF26" s="5"/>
      <c r="CG26" s="5"/>
      <c r="CH26" s="5"/>
      <c r="CI26" s="5"/>
      <c r="CJ26" s="5"/>
      <c r="CK26" s="31"/>
      <c r="CL26" s="31"/>
      <c r="CM26" s="34"/>
      <c r="CN26" s="30"/>
      <c r="CO26" s="33"/>
      <c r="CP26" s="34"/>
      <c r="CQ26" s="30"/>
      <c r="CR26" s="5"/>
      <c r="CS26" s="34"/>
      <c r="CT26" s="33"/>
      <c r="CU26" s="33"/>
      <c r="CV26" s="5"/>
      <c r="CW26" s="30"/>
      <c r="CX26" s="5"/>
      <c r="CY26" s="34"/>
      <c r="CZ26" s="5"/>
      <c r="DA26" s="5"/>
      <c r="DB26" s="34"/>
      <c r="DC26" s="5"/>
      <c r="DD26" s="5"/>
      <c r="DE26" s="34"/>
      <c r="DF26" s="5"/>
      <c r="DG26" s="32">
        <f t="shared" si="8"/>
        <v>7551.9</v>
      </c>
      <c r="DH26" s="6">
        <f t="shared" si="9"/>
        <v>3637.9</v>
      </c>
      <c r="DI26" s="6">
        <f t="shared" si="10"/>
        <v>2995.96</v>
      </c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32">
        <f t="shared" si="11"/>
        <v>0</v>
      </c>
      <c r="ED26" s="6"/>
      <c r="EE26" s="6">
        <f t="shared" si="12"/>
        <v>0</v>
      </c>
      <c r="EG26" s="40"/>
    </row>
    <row r="27" spans="1:137" s="46" customFormat="1" ht="14.25" customHeight="1">
      <c r="A27" s="11">
        <v>18</v>
      </c>
      <c r="B27" s="4" t="s">
        <v>28</v>
      </c>
      <c r="C27" s="31">
        <v>8213.2000000000007</v>
      </c>
      <c r="D27" s="31">
        <v>0</v>
      </c>
      <c r="E27" s="32">
        <f t="shared" si="13"/>
        <v>18127.900000000001</v>
      </c>
      <c r="F27" s="6">
        <f t="shared" si="13"/>
        <v>9068.7000000000007</v>
      </c>
      <c r="G27" s="6">
        <f t="shared" si="0"/>
        <v>6856.8710000000001</v>
      </c>
      <c r="H27" s="6">
        <f t="shared" si="1"/>
        <v>75.610296955462189</v>
      </c>
      <c r="I27" s="6">
        <f t="shared" si="2"/>
        <v>37.824960420125883</v>
      </c>
      <c r="J27" s="32">
        <f t="shared" si="3"/>
        <v>5138.5</v>
      </c>
      <c r="K27" s="6">
        <f t="shared" si="4"/>
        <v>2574</v>
      </c>
      <c r="L27" s="6">
        <f t="shared" si="5"/>
        <v>1444.671</v>
      </c>
      <c r="M27" s="6">
        <f t="shared" si="14"/>
        <v>56.125524475524479</v>
      </c>
      <c r="N27" s="6">
        <f t="shared" si="15"/>
        <v>28.114644351464435</v>
      </c>
      <c r="O27" s="32">
        <f t="shared" si="6"/>
        <v>1404.6</v>
      </c>
      <c r="P27" s="6">
        <f t="shared" si="6"/>
        <v>702</v>
      </c>
      <c r="Q27" s="6">
        <f t="shared" si="6"/>
        <v>422.43299999999999</v>
      </c>
      <c r="R27" s="6">
        <f t="shared" si="16"/>
        <v>60.175641025641028</v>
      </c>
      <c r="S27" s="5">
        <f t="shared" si="17"/>
        <v>30.074967962409225</v>
      </c>
      <c r="T27" s="30">
        <v>44.6</v>
      </c>
      <c r="U27" s="33">
        <v>22</v>
      </c>
      <c r="V27" s="34">
        <v>20.733000000000001</v>
      </c>
      <c r="W27" s="6">
        <f t="shared" si="18"/>
        <v>94.240909090909099</v>
      </c>
      <c r="X27" s="5">
        <f t="shared" si="19"/>
        <v>46.486547085201799</v>
      </c>
      <c r="Y27" s="30">
        <v>1895.9</v>
      </c>
      <c r="Z27" s="33">
        <v>948</v>
      </c>
      <c r="AA27" s="34">
        <v>470.55</v>
      </c>
      <c r="AB27" s="6">
        <f t="shared" si="20"/>
        <v>49.63607594936709</v>
      </c>
      <c r="AC27" s="5">
        <f t="shared" si="21"/>
        <v>24.819347011973207</v>
      </c>
      <c r="AD27" s="30">
        <v>1360</v>
      </c>
      <c r="AE27" s="33">
        <v>680</v>
      </c>
      <c r="AF27" s="34">
        <v>401.7</v>
      </c>
      <c r="AG27" s="6">
        <f t="shared" si="22"/>
        <v>59.073529411764703</v>
      </c>
      <c r="AH27" s="5">
        <f t="shared" si="23"/>
        <v>29.536764705882351</v>
      </c>
      <c r="AI27" s="30">
        <v>120</v>
      </c>
      <c r="AJ27" s="33">
        <v>60</v>
      </c>
      <c r="AK27" s="34">
        <v>4</v>
      </c>
      <c r="AL27" s="6">
        <f t="shared" si="24"/>
        <v>6.666666666666667</v>
      </c>
      <c r="AM27" s="5">
        <f t="shared" si="25"/>
        <v>3.3333333333333335</v>
      </c>
      <c r="AN27" s="35"/>
      <c r="AO27" s="35"/>
      <c r="AP27" s="6"/>
      <c r="AQ27" s="6"/>
      <c r="AR27" s="5"/>
      <c r="AS27" s="35"/>
      <c r="AT27" s="35"/>
      <c r="AU27" s="5"/>
      <c r="AV27" s="5"/>
      <c r="AW27" s="5"/>
      <c r="AX27" s="5"/>
      <c r="AY27" s="43">
        <v>12989.4</v>
      </c>
      <c r="AZ27" s="36">
        <v>6494.7</v>
      </c>
      <c r="BA27" s="34">
        <v>5412.2</v>
      </c>
      <c r="BB27" s="37"/>
      <c r="BC27" s="37"/>
      <c r="BD27" s="37"/>
      <c r="BE27" s="38"/>
      <c r="BF27" s="38"/>
      <c r="BG27" s="5"/>
      <c r="BH27" s="5"/>
      <c r="BI27" s="5"/>
      <c r="BJ27" s="5"/>
      <c r="BK27" s="5"/>
      <c r="BL27" s="5"/>
      <c r="BM27" s="5"/>
      <c r="BN27" s="32">
        <f t="shared" si="7"/>
        <v>1590</v>
      </c>
      <c r="BO27" s="6">
        <f t="shared" si="7"/>
        <v>800</v>
      </c>
      <c r="BP27" s="6">
        <f t="shared" si="7"/>
        <v>486.488</v>
      </c>
      <c r="BQ27" s="6">
        <f t="shared" si="28"/>
        <v>60.811000000000007</v>
      </c>
      <c r="BR27" s="5">
        <f t="shared" si="29"/>
        <v>30.596729559748425</v>
      </c>
      <c r="BS27" s="34">
        <v>1590</v>
      </c>
      <c r="BT27" s="33">
        <v>800</v>
      </c>
      <c r="BU27" s="34">
        <v>486.488</v>
      </c>
      <c r="BV27" s="34"/>
      <c r="BW27" s="5"/>
      <c r="BX27" s="34"/>
      <c r="BY27" s="5"/>
      <c r="BZ27" s="5"/>
      <c r="CA27" s="5"/>
      <c r="CB27" s="30"/>
      <c r="CC27" s="33"/>
      <c r="CD27" s="34"/>
      <c r="CE27" s="5"/>
      <c r="CF27" s="5"/>
      <c r="CG27" s="5"/>
      <c r="CH27" s="5"/>
      <c r="CI27" s="5"/>
      <c r="CJ27" s="5"/>
      <c r="CK27" s="31"/>
      <c r="CL27" s="31"/>
      <c r="CM27" s="34"/>
      <c r="CN27" s="30">
        <v>128</v>
      </c>
      <c r="CO27" s="33">
        <v>64</v>
      </c>
      <c r="CP27" s="34">
        <v>61.2</v>
      </c>
      <c r="CQ27" s="30">
        <v>108</v>
      </c>
      <c r="CR27" s="5">
        <v>50</v>
      </c>
      <c r="CS27" s="34">
        <v>19.2</v>
      </c>
      <c r="CT27" s="33"/>
      <c r="CU27" s="33"/>
      <c r="CV27" s="5"/>
      <c r="CW27" s="30"/>
      <c r="CX27" s="5"/>
      <c r="CY27" s="34"/>
      <c r="CZ27" s="5"/>
      <c r="DA27" s="5"/>
      <c r="DB27" s="34"/>
      <c r="DC27" s="5"/>
      <c r="DD27" s="5"/>
      <c r="DE27" s="34"/>
      <c r="DF27" s="5"/>
      <c r="DG27" s="32">
        <f t="shared" si="8"/>
        <v>18127.900000000001</v>
      </c>
      <c r="DH27" s="6">
        <f t="shared" si="9"/>
        <v>9068.7000000000007</v>
      </c>
      <c r="DI27" s="6">
        <f t="shared" si="10"/>
        <v>6856.8710000000001</v>
      </c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32">
        <f t="shared" si="11"/>
        <v>0</v>
      </c>
      <c r="ED27" s="6"/>
      <c r="EE27" s="6">
        <f t="shared" si="12"/>
        <v>0</v>
      </c>
      <c r="EG27" s="40"/>
    </row>
    <row r="28" spans="1:137" s="46" customFormat="1" ht="14.25" customHeight="1">
      <c r="A28" s="11">
        <v>19</v>
      </c>
      <c r="B28" s="4" t="s">
        <v>29</v>
      </c>
      <c r="C28" s="31">
        <v>0.4</v>
      </c>
      <c r="D28" s="31">
        <v>0</v>
      </c>
      <c r="E28" s="32">
        <f t="shared" si="13"/>
        <v>54085.1</v>
      </c>
      <c r="F28" s="6">
        <f t="shared" si="13"/>
        <v>32349.599999999999</v>
      </c>
      <c r="G28" s="6">
        <f t="shared" si="0"/>
        <v>24204.175999999999</v>
      </c>
      <c r="H28" s="6">
        <f t="shared" si="1"/>
        <v>74.820634567351689</v>
      </c>
      <c r="I28" s="6">
        <f t="shared" si="2"/>
        <v>44.752022276005775</v>
      </c>
      <c r="J28" s="32">
        <f t="shared" si="3"/>
        <v>11984.5</v>
      </c>
      <c r="K28" s="6">
        <f t="shared" si="4"/>
        <v>7292.8</v>
      </c>
      <c r="L28" s="6">
        <f t="shared" si="5"/>
        <v>1680.876</v>
      </c>
      <c r="M28" s="6">
        <f t="shared" si="14"/>
        <v>23.048431329530494</v>
      </c>
      <c r="N28" s="6">
        <f t="shared" si="15"/>
        <v>14.025416162543285</v>
      </c>
      <c r="O28" s="32">
        <f t="shared" si="6"/>
        <v>4332.7</v>
      </c>
      <c r="P28" s="6">
        <f t="shared" si="6"/>
        <v>2400</v>
      </c>
      <c r="Q28" s="6">
        <f t="shared" si="6"/>
        <v>655.52599999999995</v>
      </c>
      <c r="R28" s="6">
        <f t="shared" si="16"/>
        <v>27.31358333333333</v>
      </c>
      <c r="S28" s="5">
        <f t="shared" si="17"/>
        <v>15.129734345789</v>
      </c>
      <c r="T28" s="30"/>
      <c r="U28" s="33"/>
      <c r="V28" s="34">
        <v>0.126</v>
      </c>
      <c r="W28" s="6"/>
      <c r="X28" s="5"/>
      <c r="Y28" s="30">
        <v>2578.3000000000002</v>
      </c>
      <c r="Z28" s="33">
        <v>1500</v>
      </c>
      <c r="AA28" s="34">
        <v>450.26</v>
      </c>
      <c r="AB28" s="6">
        <f t="shared" si="20"/>
        <v>30.017333333333333</v>
      </c>
      <c r="AC28" s="5">
        <f t="shared" si="21"/>
        <v>17.463444905557925</v>
      </c>
      <c r="AD28" s="30">
        <v>4332.7</v>
      </c>
      <c r="AE28" s="33">
        <v>2400</v>
      </c>
      <c r="AF28" s="34">
        <v>655.4</v>
      </c>
      <c r="AG28" s="6">
        <f t="shared" si="22"/>
        <v>27.308333333333334</v>
      </c>
      <c r="AH28" s="5">
        <f t="shared" si="23"/>
        <v>15.126826228448772</v>
      </c>
      <c r="AI28" s="30">
        <v>40</v>
      </c>
      <c r="AJ28" s="33">
        <v>20</v>
      </c>
      <c r="AK28" s="34">
        <v>5</v>
      </c>
      <c r="AL28" s="6">
        <f t="shared" si="24"/>
        <v>25</v>
      </c>
      <c r="AM28" s="5">
        <f t="shared" si="25"/>
        <v>12.5</v>
      </c>
      <c r="AN28" s="35"/>
      <c r="AO28" s="35"/>
      <c r="AP28" s="6"/>
      <c r="AQ28" s="6"/>
      <c r="AR28" s="5"/>
      <c r="AS28" s="35"/>
      <c r="AT28" s="35"/>
      <c r="AU28" s="5"/>
      <c r="AV28" s="5"/>
      <c r="AW28" s="5"/>
      <c r="AX28" s="5"/>
      <c r="AY28" s="43">
        <v>34087.599999999999</v>
      </c>
      <c r="AZ28" s="36">
        <v>17043.8</v>
      </c>
      <c r="BA28" s="34">
        <v>14203.3</v>
      </c>
      <c r="BB28" s="37"/>
      <c r="BC28" s="37"/>
      <c r="BD28" s="37"/>
      <c r="BE28" s="38"/>
      <c r="BF28" s="38"/>
      <c r="BG28" s="5"/>
      <c r="BH28" s="5"/>
      <c r="BI28" s="5"/>
      <c r="BJ28" s="5"/>
      <c r="BK28" s="5"/>
      <c r="BL28" s="5"/>
      <c r="BM28" s="5"/>
      <c r="BN28" s="32">
        <f t="shared" si="7"/>
        <v>1673.5</v>
      </c>
      <c r="BO28" s="6">
        <f t="shared" si="7"/>
        <v>1140</v>
      </c>
      <c r="BP28" s="6">
        <f t="shared" si="7"/>
        <v>391.3</v>
      </c>
      <c r="BQ28" s="6">
        <f t="shared" si="28"/>
        <v>34.324561403508774</v>
      </c>
      <c r="BR28" s="5">
        <f t="shared" si="29"/>
        <v>23.382133253659994</v>
      </c>
      <c r="BS28" s="34">
        <v>1403.5</v>
      </c>
      <c r="BT28" s="33">
        <v>1000</v>
      </c>
      <c r="BU28" s="34">
        <v>165</v>
      </c>
      <c r="BV28" s="34"/>
      <c r="BW28" s="5"/>
      <c r="BX28" s="34"/>
      <c r="BY28" s="5"/>
      <c r="BZ28" s="5"/>
      <c r="CA28" s="5"/>
      <c r="CB28" s="30">
        <v>270</v>
      </c>
      <c r="CC28" s="33">
        <v>140</v>
      </c>
      <c r="CD28" s="34">
        <v>226.3</v>
      </c>
      <c r="CE28" s="5"/>
      <c r="CF28" s="5"/>
      <c r="CG28" s="5"/>
      <c r="CH28" s="5"/>
      <c r="CI28" s="5"/>
      <c r="CJ28" s="5"/>
      <c r="CK28" s="31"/>
      <c r="CL28" s="31"/>
      <c r="CM28" s="34"/>
      <c r="CN28" s="30">
        <v>3360</v>
      </c>
      <c r="CO28" s="33">
        <v>2232.8000000000002</v>
      </c>
      <c r="CP28" s="34">
        <v>178.79</v>
      </c>
      <c r="CQ28" s="30">
        <v>960</v>
      </c>
      <c r="CR28" s="5">
        <v>420</v>
      </c>
      <c r="CS28" s="34">
        <v>138.79</v>
      </c>
      <c r="CT28" s="33"/>
      <c r="CU28" s="33"/>
      <c r="CV28" s="5"/>
      <c r="CW28" s="30"/>
      <c r="CX28" s="5"/>
      <c r="CY28" s="34"/>
      <c r="CZ28" s="5">
        <v>8013</v>
      </c>
      <c r="DA28" s="5">
        <v>8013</v>
      </c>
      <c r="DB28" s="34">
        <v>8320</v>
      </c>
      <c r="DC28" s="5"/>
      <c r="DD28" s="5"/>
      <c r="DE28" s="34"/>
      <c r="DF28" s="5"/>
      <c r="DG28" s="32">
        <f t="shared" si="8"/>
        <v>54085.1</v>
      </c>
      <c r="DH28" s="6">
        <f t="shared" si="9"/>
        <v>32349.599999999999</v>
      </c>
      <c r="DI28" s="6">
        <f t="shared" si="10"/>
        <v>24204.175999999999</v>
      </c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32">
        <f t="shared" si="11"/>
        <v>0</v>
      </c>
      <c r="ED28" s="6"/>
      <c r="EE28" s="6">
        <f t="shared" si="12"/>
        <v>0</v>
      </c>
      <c r="EG28" s="40"/>
    </row>
    <row r="29" spans="1:137" s="46" customFormat="1" ht="14.25" customHeight="1">
      <c r="A29" s="11">
        <v>20</v>
      </c>
      <c r="B29" s="4" t="s">
        <v>30</v>
      </c>
      <c r="C29" s="31">
        <v>7.4</v>
      </c>
      <c r="D29" s="13">
        <v>0</v>
      </c>
      <c r="E29" s="32">
        <f t="shared" si="13"/>
        <v>12650.699999999999</v>
      </c>
      <c r="F29" s="6">
        <f t="shared" si="13"/>
        <v>6175.6</v>
      </c>
      <c r="G29" s="6">
        <f t="shared" si="0"/>
        <v>5431.2790000000005</v>
      </c>
      <c r="H29" s="6">
        <f t="shared" si="1"/>
        <v>87.947389727313947</v>
      </c>
      <c r="I29" s="6">
        <f t="shared" si="2"/>
        <v>42.9326361387117</v>
      </c>
      <c r="J29" s="32">
        <f t="shared" si="3"/>
        <v>2887.7000000000003</v>
      </c>
      <c r="K29" s="6">
        <f t="shared" si="4"/>
        <v>1294.0999999999999</v>
      </c>
      <c r="L29" s="6">
        <f t="shared" si="5"/>
        <v>1363.279</v>
      </c>
      <c r="M29" s="6">
        <f t="shared" si="14"/>
        <v>105.34572289622133</v>
      </c>
      <c r="N29" s="6">
        <f t="shared" si="15"/>
        <v>47.209855594417697</v>
      </c>
      <c r="O29" s="32">
        <f t="shared" si="6"/>
        <v>985.7</v>
      </c>
      <c r="P29" s="6">
        <f t="shared" si="6"/>
        <v>501</v>
      </c>
      <c r="Q29" s="6">
        <f t="shared" si="6"/>
        <v>570.17899999999997</v>
      </c>
      <c r="R29" s="6">
        <f t="shared" si="16"/>
        <v>113.80818363273453</v>
      </c>
      <c r="S29" s="5">
        <f t="shared" si="17"/>
        <v>57.845084711372621</v>
      </c>
      <c r="T29" s="30">
        <v>1</v>
      </c>
      <c r="U29" s="33">
        <v>1</v>
      </c>
      <c r="V29" s="34">
        <v>0.129</v>
      </c>
      <c r="W29" s="6">
        <f t="shared" si="18"/>
        <v>12.9</v>
      </c>
      <c r="X29" s="5">
        <f t="shared" si="19"/>
        <v>12.9</v>
      </c>
      <c r="Y29" s="30">
        <v>1586.2</v>
      </c>
      <c r="Z29" s="33">
        <v>793.1</v>
      </c>
      <c r="AA29" s="34">
        <v>793.1</v>
      </c>
      <c r="AB29" s="6">
        <f t="shared" si="20"/>
        <v>100</v>
      </c>
      <c r="AC29" s="5">
        <f t="shared" si="21"/>
        <v>50</v>
      </c>
      <c r="AD29" s="30">
        <v>984.7</v>
      </c>
      <c r="AE29" s="33">
        <v>500</v>
      </c>
      <c r="AF29" s="34">
        <v>570.04999999999995</v>
      </c>
      <c r="AG29" s="6">
        <f t="shared" si="22"/>
        <v>114.00999999999999</v>
      </c>
      <c r="AH29" s="5">
        <f t="shared" si="23"/>
        <v>57.890728140550415</v>
      </c>
      <c r="AI29" s="30">
        <v>24</v>
      </c>
      <c r="AJ29" s="33">
        <v>0</v>
      </c>
      <c r="AK29" s="34">
        <v>0</v>
      </c>
      <c r="AL29" s="6" t="e">
        <f t="shared" si="24"/>
        <v>#DIV/0!</v>
      </c>
      <c r="AM29" s="5">
        <f t="shared" si="25"/>
        <v>0</v>
      </c>
      <c r="AN29" s="35"/>
      <c r="AO29" s="35"/>
      <c r="AP29" s="6"/>
      <c r="AQ29" s="6"/>
      <c r="AR29" s="5"/>
      <c r="AS29" s="35"/>
      <c r="AT29" s="35"/>
      <c r="AU29" s="5"/>
      <c r="AV29" s="5"/>
      <c r="AW29" s="5"/>
      <c r="AX29" s="5"/>
      <c r="AY29" s="43">
        <v>9763</v>
      </c>
      <c r="AZ29" s="36">
        <v>4881.5</v>
      </c>
      <c r="BA29" s="34">
        <v>4068</v>
      </c>
      <c r="BB29" s="37"/>
      <c r="BC29" s="37"/>
      <c r="BD29" s="37"/>
      <c r="BE29" s="38"/>
      <c r="BF29" s="38"/>
      <c r="BG29" s="5"/>
      <c r="BH29" s="5"/>
      <c r="BI29" s="5"/>
      <c r="BJ29" s="5"/>
      <c r="BK29" s="5"/>
      <c r="BL29" s="5"/>
      <c r="BM29" s="5"/>
      <c r="BN29" s="32">
        <f t="shared" si="7"/>
        <v>291.8</v>
      </c>
      <c r="BO29" s="6">
        <f t="shared" si="7"/>
        <v>0</v>
      </c>
      <c r="BP29" s="6">
        <f t="shared" si="7"/>
        <v>0</v>
      </c>
      <c r="BQ29" s="6">
        <v>0</v>
      </c>
      <c r="BR29" s="5">
        <f t="shared" si="29"/>
        <v>0</v>
      </c>
      <c r="BS29" s="34">
        <v>291.8</v>
      </c>
      <c r="BT29" s="33">
        <v>0</v>
      </c>
      <c r="BU29" s="34">
        <v>0</v>
      </c>
      <c r="BV29" s="34"/>
      <c r="BW29" s="5"/>
      <c r="BX29" s="34"/>
      <c r="BY29" s="5"/>
      <c r="BZ29" s="5"/>
      <c r="CA29" s="5"/>
      <c r="CB29" s="30"/>
      <c r="CC29" s="33"/>
      <c r="CD29" s="34"/>
      <c r="CE29" s="5"/>
      <c r="CF29" s="5"/>
      <c r="CG29" s="5"/>
      <c r="CH29" s="5"/>
      <c r="CI29" s="5"/>
      <c r="CJ29" s="5"/>
      <c r="CK29" s="31"/>
      <c r="CL29" s="31"/>
      <c r="CM29" s="34"/>
      <c r="CN29" s="30"/>
      <c r="CO29" s="33"/>
      <c r="CP29" s="34"/>
      <c r="CQ29" s="30"/>
      <c r="CR29" s="5"/>
      <c r="CS29" s="34"/>
      <c r="CT29" s="33"/>
      <c r="CU29" s="33"/>
      <c r="CV29" s="5"/>
      <c r="CW29" s="30"/>
      <c r="CX29" s="5"/>
      <c r="CY29" s="34"/>
      <c r="CZ29" s="5"/>
      <c r="DA29" s="5"/>
      <c r="DB29" s="34"/>
      <c r="DC29" s="5"/>
      <c r="DD29" s="5"/>
      <c r="DE29" s="34"/>
      <c r="DF29" s="5"/>
      <c r="DG29" s="32">
        <f t="shared" si="8"/>
        <v>12650.699999999999</v>
      </c>
      <c r="DH29" s="6">
        <f t="shared" si="9"/>
        <v>6175.6</v>
      </c>
      <c r="DI29" s="6">
        <f t="shared" si="10"/>
        <v>5431.2790000000005</v>
      </c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32">
        <f t="shared" si="11"/>
        <v>0</v>
      </c>
      <c r="ED29" s="6"/>
      <c r="EE29" s="6">
        <f t="shared" si="12"/>
        <v>0</v>
      </c>
      <c r="EG29" s="40"/>
    </row>
    <row r="30" spans="1:137" s="46" customFormat="1" ht="13.5" customHeight="1">
      <c r="A30" s="11">
        <v>21</v>
      </c>
      <c r="B30" s="4" t="s">
        <v>31</v>
      </c>
      <c r="C30" s="31">
        <v>1944.8</v>
      </c>
      <c r="D30" s="13">
        <v>0</v>
      </c>
      <c r="E30" s="32">
        <f t="shared" si="13"/>
        <v>8890.6</v>
      </c>
      <c r="F30" s="6">
        <f t="shared" si="13"/>
        <v>4475.3</v>
      </c>
      <c r="G30" s="6">
        <f t="shared" si="0"/>
        <v>3723.9079999999999</v>
      </c>
      <c r="H30" s="6">
        <f t="shared" si="1"/>
        <v>83.210242888744872</v>
      </c>
      <c r="I30" s="6">
        <f t="shared" si="2"/>
        <v>41.885901963871952</v>
      </c>
      <c r="J30" s="32">
        <f t="shared" si="3"/>
        <v>1250.5999999999999</v>
      </c>
      <c r="K30" s="6">
        <f t="shared" si="4"/>
        <v>655.29999999999995</v>
      </c>
      <c r="L30" s="6">
        <f t="shared" si="5"/>
        <v>540.30799999999999</v>
      </c>
      <c r="M30" s="6">
        <f t="shared" si="14"/>
        <v>82.452006714481911</v>
      </c>
      <c r="N30" s="6">
        <f t="shared" si="15"/>
        <v>43.203902126979052</v>
      </c>
      <c r="O30" s="32">
        <f t="shared" si="6"/>
        <v>835</v>
      </c>
      <c r="P30" s="6">
        <f t="shared" si="6"/>
        <v>450</v>
      </c>
      <c r="Q30" s="6">
        <f t="shared" si="6"/>
        <v>312.14999999999998</v>
      </c>
      <c r="R30" s="6">
        <f t="shared" si="16"/>
        <v>69.36666666666666</v>
      </c>
      <c r="S30" s="5">
        <f t="shared" si="17"/>
        <v>37.383233532934128</v>
      </c>
      <c r="T30" s="30"/>
      <c r="U30" s="33"/>
      <c r="V30" s="34">
        <v>0.45</v>
      </c>
      <c r="W30" s="6"/>
      <c r="X30" s="5"/>
      <c r="Y30" s="30">
        <v>316.60000000000002</v>
      </c>
      <c r="Z30" s="33">
        <v>158.30000000000001</v>
      </c>
      <c r="AA30" s="34">
        <v>202.65799999999999</v>
      </c>
      <c r="AB30" s="6">
        <f t="shared" si="20"/>
        <v>128.02147820593808</v>
      </c>
      <c r="AC30" s="5">
        <f t="shared" si="21"/>
        <v>64.01073910296904</v>
      </c>
      <c r="AD30" s="30">
        <v>835</v>
      </c>
      <c r="AE30" s="33">
        <v>450</v>
      </c>
      <c r="AF30" s="34">
        <v>311.7</v>
      </c>
      <c r="AG30" s="6">
        <f t="shared" si="22"/>
        <v>69.266666666666666</v>
      </c>
      <c r="AH30" s="5">
        <f t="shared" si="23"/>
        <v>37.32934131736527</v>
      </c>
      <c r="AI30" s="30">
        <v>44</v>
      </c>
      <c r="AJ30" s="33">
        <v>22</v>
      </c>
      <c r="AK30" s="34">
        <v>25.5</v>
      </c>
      <c r="AL30" s="6">
        <f t="shared" si="24"/>
        <v>115.90909090909092</v>
      </c>
      <c r="AM30" s="5">
        <f t="shared" si="25"/>
        <v>57.95454545454546</v>
      </c>
      <c r="AN30" s="35"/>
      <c r="AO30" s="35"/>
      <c r="AP30" s="6"/>
      <c r="AQ30" s="6"/>
      <c r="AR30" s="5"/>
      <c r="AS30" s="35"/>
      <c r="AT30" s="35"/>
      <c r="AU30" s="5"/>
      <c r="AV30" s="5"/>
      <c r="AW30" s="5"/>
      <c r="AX30" s="5"/>
      <c r="AY30" s="43">
        <v>7640</v>
      </c>
      <c r="AZ30" s="36">
        <v>3820</v>
      </c>
      <c r="BA30" s="34">
        <v>3183.6</v>
      </c>
      <c r="BB30" s="37"/>
      <c r="BC30" s="37"/>
      <c r="BD30" s="37"/>
      <c r="BE30" s="38"/>
      <c r="BF30" s="38"/>
      <c r="BG30" s="5"/>
      <c r="BH30" s="5"/>
      <c r="BI30" s="5"/>
      <c r="BJ30" s="5"/>
      <c r="BK30" s="5"/>
      <c r="BL30" s="5"/>
      <c r="BM30" s="5"/>
      <c r="BN30" s="32">
        <f t="shared" si="7"/>
        <v>55</v>
      </c>
      <c r="BO30" s="6">
        <f t="shared" si="7"/>
        <v>25</v>
      </c>
      <c r="BP30" s="6">
        <f t="shared" si="7"/>
        <v>0</v>
      </c>
      <c r="BQ30" s="6">
        <f t="shared" si="28"/>
        <v>0</v>
      </c>
      <c r="BR30" s="5">
        <f t="shared" si="29"/>
        <v>0</v>
      </c>
      <c r="BS30" s="34">
        <v>55</v>
      </c>
      <c r="BT30" s="33">
        <v>25</v>
      </c>
      <c r="BU30" s="34">
        <v>0</v>
      </c>
      <c r="BV30" s="34"/>
      <c r="BW30" s="5"/>
      <c r="BX30" s="34"/>
      <c r="BY30" s="5"/>
      <c r="BZ30" s="5"/>
      <c r="CA30" s="5"/>
      <c r="CB30" s="30"/>
      <c r="CC30" s="33"/>
      <c r="CD30" s="34"/>
      <c r="CE30" s="5"/>
      <c r="CF30" s="5"/>
      <c r="CG30" s="5"/>
      <c r="CH30" s="5"/>
      <c r="CI30" s="5"/>
      <c r="CJ30" s="5"/>
      <c r="CK30" s="31"/>
      <c r="CL30" s="31"/>
      <c r="CM30" s="34"/>
      <c r="CN30" s="30"/>
      <c r="CO30" s="33"/>
      <c r="CP30" s="34"/>
      <c r="CQ30" s="30"/>
      <c r="CR30" s="5"/>
      <c r="CS30" s="34"/>
      <c r="CT30" s="33"/>
      <c r="CU30" s="33"/>
      <c r="CV30" s="5"/>
      <c r="CW30" s="30"/>
      <c r="CX30" s="5"/>
      <c r="CY30" s="34"/>
      <c r="CZ30" s="5"/>
      <c r="DA30" s="5"/>
      <c r="DB30" s="34"/>
      <c r="DC30" s="5"/>
      <c r="DD30" s="5"/>
      <c r="DE30" s="34"/>
      <c r="DF30" s="5"/>
      <c r="DG30" s="32">
        <f t="shared" si="8"/>
        <v>8890.6</v>
      </c>
      <c r="DH30" s="6">
        <f t="shared" si="9"/>
        <v>4475.3</v>
      </c>
      <c r="DI30" s="6">
        <f t="shared" si="10"/>
        <v>3723.9079999999999</v>
      </c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32">
        <f t="shared" si="11"/>
        <v>0</v>
      </c>
      <c r="ED30" s="6"/>
      <c r="EE30" s="6">
        <f t="shared" si="12"/>
        <v>0</v>
      </c>
      <c r="EG30" s="40"/>
    </row>
    <row r="31" spans="1:137" s="46" customFormat="1" ht="14.25" customHeight="1">
      <c r="A31" s="11">
        <v>22</v>
      </c>
      <c r="B31" s="4" t="s">
        <v>32</v>
      </c>
      <c r="C31" s="31">
        <v>158.4</v>
      </c>
      <c r="D31" s="13">
        <v>0</v>
      </c>
      <c r="E31" s="32">
        <f t="shared" si="13"/>
        <v>36472.9</v>
      </c>
      <c r="F31" s="6">
        <f t="shared" si="13"/>
        <v>18993.3</v>
      </c>
      <c r="G31" s="6">
        <f t="shared" si="0"/>
        <v>21229.884999999998</v>
      </c>
      <c r="H31" s="6">
        <f t="shared" si="1"/>
        <v>111.77565246692254</v>
      </c>
      <c r="I31" s="6">
        <f t="shared" si="2"/>
        <v>58.207285409166801</v>
      </c>
      <c r="J31" s="32">
        <f t="shared" si="3"/>
        <v>9415</v>
      </c>
      <c r="K31" s="6">
        <f t="shared" si="4"/>
        <v>4714.3999999999996</v>
      </c>
      <c r="L31" s="6">
        <f t="shared" si="5"/>
        <v>3296.9849999999997</v>
      </c>
      <c r="M31" s="6">
        <f t="shared" si="14"/>
        <v>69.934350076361781</v>
      </c>
      <c r="N31" s="6">
        <f t="shared" si="15"/>
        <v>35.018428040361123</v>
      </c>
      <c r="O31" s="32">
        <f t="shared" si="6"/>
        <v>2310</v>
      </c>
      <c r="P31" s="6">
        <f t="shared" si="6"/>
        <v>1160</v>
      </c>
      <c r="Q31" s="6">
        <f t="shared" si="6"/>
        <v>1089.0740000000001</v>
      </c>
      <c r="R31" s="6">
        <f t="shared" si="16"/>
        <v>93.885689655172428</v>
      </c>
      <c r="S31" s="5">
        <f t="shared" si="17"/>
        <v>47.146060606060608</v>
      </c>
      <c r="T31" s="30">
        <v>10</v>
      </c>
      <c r="U31" s="33">
        <v>10</v>
      </c>
      <c r="V31" s="34">
        <v>11.856</v>
      </c>
      <c r="W31" s="6">
        <f t="shared" si="18"/>
        <v>118.56</v>
      </c>
      <c r="X31" s="5">
        <f t="shared" si="19"/>
        <v>118.56</v>
      </c>
      <c r="Y31" s="30">
        <v>2355</v>
      </c>
      <c r="Z31" s="33">
        <v>1177.4000000000001</v>
      </c>
      <c r="AA31" s="34">
        <v>1129.8230000000001</v>
      </c>
      <c r="AB31" s="6">
        <f t="shared" si="20"/>
        <v>95.959147273653812</v>
      </c>
      <c r="AC31" s="5">
        <f t="shared" si="21"/>
        <v>47.975498938428878</v>
      </c>
      <c r="AD31" s="30">
        <v>2300</v>
      </c>
      <c r="AE31" s="33">
        <v>1150</v>
      </c>
      <c r="AF31" s="34">
        <v>1077.2180000000001</v>
      </c>
      <c r="AG31" s="6">
        <f t="shared" si="22"/>
        <v>93.671130434782611</v>
      </c>
      <c r="AH31" s="5">
        <f t="shared" si="23"/>
        <v>46.835565217391306</v>
      </c>
      <c r="AI31" s="30">
        <v>350</v>
      </c>
      <c r="AJ31" s="33">
        <v>200</v>
      </c>
      <c r="AK31" s="34">
        <v>195.25</v>
      </c>
      <c r="AL31" s="6">
        <f t="shared" si="24"/>
        <v>97.625</v>
      </c>
      <c r="AM31" s="5">
        <f t="shared" si="25"/>
        <v>55.785714285714285</v>
      </c>
      <c r="AN31" s="35"/>
      <c r="AO31" s="35"/>
      <c r="AP31" s="6"/>
      <c r="AQ31" s="6"/>
      <c r="AR31" s="5"/>
      <c r="AS31" s="35"/>
      <c r="AT31" s="35"/>
      <c r="AU31" s="5"/>
      <c r="AV31" s="5"/>
      <c r="AW31" s="5"/>
      <c r="AX31" s="5"/>
      <c r="AY31" s="43">
        <v>25557.9</v>
      </c>
      <c r="AZ31" s="36">
        <v>12778.9</v>
      </c>
      <c r="BA31" s="34">
        <v>10648.9</v>
      </c>
      <c r="BB31" s="37"/>
      <c r="BC31" s="37"/>
      <c r="BD31" s="37"/>
      <c r="BE31" s="38">
        <v>1500</v>
      </c>
      <c r="BF31" s="38">
        <v>1500</v>
      </c>
      <c r="BG31" s="38">
        <v>1500</v>
      </c>
      <c r="BH31" s="5"/>
      <c r="BI31" s="5"/>
      <c r="BJ31" s="5"/>
      <c r="BK31" s="5"/>
      <c r="BL31" s="5"/>
      <c r="BM31" s="5"/>
      <c r="BN31" s="32">
        <f t="shared" si="7"/>
        <v>1900</v>
      </c>
      <c r="BO31" s="6">
        <f t="shared" si="7"/>
        <v>950</v>
      </c>
      <c r="BP31" s="6">
        <f t="shared" si="7"/>
        <v>190</v>
      </c>
      <c r="BQ31" s="6">
        <f t="shared" si="28"/>
        <v>20</v>
      </c>
      <c r="BR31" s="5">
        <f t="shared" si="29"/>
        <v>10</v>
      </c>
      <c r="BS31" s="34">
        <v>1900</v>
      </c>
      <c r="BT31" s="33">
        <v>950</v>
      </c>
      <c r="BU31" s="34">
        <v>190</v>
      </c>
      <c r="BV31" s="34"/>
      <c r="BW31" s="5"/>
      <c r="BX31" s="34"/>
      <c r="BY31" s="5"/>
      <c r="BZ31" s="5"/>
      <c r="CA31" s="5"/>
      <c r="CB31" s="30"/>
      <c r="CC31" s="33"/>
      <c r="CD31" s="34"/>
      <c r="CE31" s="5"/>
      <c r="CF31" s="5"/>
      <c r="CG31" s="5"/>
      <c r="CH31" s="5"/>
      <c r="CI31" s="5"/>
      <c r="CJ31" s="5"/>
      <c r="CK31" s="31"/>
      <c r="CL31" s="31"/>
      <c r="CM31" s="34"/>
      <c r="CN31" s="30">
        <v>2500</v>
      </c>
      <c r="CO31" s="33">
        <v>1227</v>
      </c>
      <c r="CP31" s="34">
        <v>692.83799999999997</v>
      </c>
      <c r="CQ31" s="30">
        <v>1200</v>
      </c>
      <c r="CR31" s="5">
        <v>350</v>
      </c>
      <c r="CS31" s="34">
        <v>360.58800000000002</v>
      </c>
      <c r="CT31" s="33"/>
      <c r="CU31" s="33"/>
      <c r="CV31" s="5"/>
      <c r="CW31" s="30"/>
      <c r="CX31" s="5"/>
      <c r="CY31" s="34"/>
      <c r="CZ31" s="5"/>
      <c r="DA31" s="5"/>
      <c r="DB31" s="34"/>
      <c r="DC31" s="5"/>
      <c r="DD31" s="5"/>
      <c r="DE31" s="34"/>
      <c r="DF31" s="5"/>
      <c r="DG31" s="32">
        <f t="shared" si="8"/>
        <v>36472.9</v>
      </c>
      <c r="DH31" s="6">
        <f t="shared" si="9"/>
        <v>18993.3</v>
      </c>
      <c r="DI31" s="6">
        <f t="shared" si="10"/>
        <v>15445.884999999998</v>
      </c>
      <c r="DJ31" s="5"/>
      <c r="DK31" s="5"/>
      <c r="DL31" s="5">
        <v>5784</v>
      </c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32">
        <f t="shared" si="11"/>
        <v>0</v>
      </c>
      <c r="ED31" s="6"/>
      <c r="EE31" s="6">
        <f t="shared" si="12"/>
        <v>5784</v>
      </c>
      <c r="EG31" s="40"/>
    </row>
    <row r="32" spans="1:137" s="46" customFormat="1" ht="12.75" customHeight="1">
      <c r="A32" s="11">
        <v>23</v>
      </c>
      <c r="B32" s="4" t="s">
        <v>33</v>
      </c>
      <c r="C32" s="31">
        <v>25933.5</v>
      </c>
      <c r="D32" s="31">
        <v>0</v>
      </c>
      <c r="E32" s="32">
        <f t="shared" si="13"/>
        <v>52807</v>
      </c>
      <c r="F32" s="6">
        <f t="shared" si="13"/>
        <v>27896.5</v>
      </c>
      <c r="G32" s="6">
        <f t="shared" si="0"/>
        <v>22336.781999999996</v>
      </c>
      <c r="H32" s="6">
        <f t="shared" si="1"/>
        <v>80.070195185775987</v>
      </c>
      <c r="I32" s="6">
        <f t="shared" si="2"/>
        <v>42.298903554452998</v>
      </c>
      <c r="J32" s="32">
        <f t="shared" si="3"/>
        <v>14113.9</v>
      </c>
      <c r="K32" s="6">
        <f t="shared" si="4"/>
        <v>8550</v>
      </c>
      <c r="L32" s="6">
        <f t="shared" si="5"/>
        <v>6214.4820000000009</v>
      </c>
      <c r="M32" s="6">
        <f t="shared" si="14"/>
        <v>72.684000000000012</v>
      </c>
      <c r="N32" s="6">
        <f t="shared" si="15"/>
        <v>44.030934043744118</v>
      </c>
      <c r="O32" s="32">
        <f t="shared" si="6"/>
        <v>6080</v>
      </c>
      <c r="P32" s="6">
        <f t="shared" si="6"/>
        <v>3850</v>
      </c>
      <c r="Q32" s="6">
        <f t="shared" si="6"/>
        <v>2673.828</v>
      </c>
      <c r="R32" s="6">
        <f t="shared" si="16"/>
        <v>69.450077922077924</v>
      </c>
      <c r="S32" s="5">
        <f t="shared" si="17"/>
        <v>43.977434210526319</v>
      </c>
      <c r="T32" s="30">
        <v>80</v>
      </c>
      <c r="U32" s="33">
        <v>50</v>
      </c>
      <c r="V32" s="34">
        <v>11.675000000000001</v>
      </c>
      <c r="W32" s="6">
        <f t="shared" si="18"/>
        <v>23.35</v>
      </c>
      <c r="X32" s="5">
        <f t="shared" si="19"/>
        <v>14.59375</v>
      </c>
      <c r="Y32" s="30">
        <v>4537.3999999999996</v>
      </c>
      <c r="Z32" s="33">
        <v>2800</v>
      </c>
      <c r="AA32" s="34">
        <v>2274.3359999999998</v>
      </c>
      <c r="AB32" s="6">
        <f t="shared" si="20"/>
        <v>81.226285714285709</v>
      </c>
      <c r="AC32" s="5">
        <f t="shared" si="21"/>
        <v>50.124212103848024</v>
      </c>
      <c r="AD32" s="30">
        <v>6000</v>
      </c>
      <c r="AE32" s="33">
        <v>3800</v>
      </c>
      <c r="AF32" s="34">
        <v>2662.1529999999998</v>
      </c>
      <c r="AG32" s="6">
        <f t="shared" si="22"/>
        <v>70.056657894736844</v>
      </c>
      <c r="AH32" s="5">
        <f t="shared" si="23"/>
        <v>44.369216666666659</v>
      </c>
      <c r="AI32" s="30">
        <v>332</v>
      </c>
      <c r="AJ32" s="33">
        <v>200</v>
      </c>
      <c r="AK32" s="34">
        <v>167</v>
      </c>
      <c r="AL32" s="6">
        <f t="shared" si="24"/>
        <v>83.5</v>
      </c>
      <c r="AM32" s="5">
        <f t="shared" si="25"/>
        <v>50.30120481927711</v>
      </c>
      <c r="AN32" s="35"/>
      <c r="AO32" s="35"/>
      <c r="AP32" s="6"/>
      <c r="AQ32" s="6"/>
      <c r="AR32" s="5"/>
      <c r="AS32" s="35"/>
      <c r="AT32" s="35"/>
      <c r="AU32" s="5"/>
      <c r="AV32" s="5"/>
      <c r="AW32" s="5"/>
      <c r="AX32" s="5"/>
      <c r="AY32" s="43">
        <v>38693.1</v>
      </c>
      <c r="AZ32" s="36">
        <v>19346.5</v>
      </c>
      <c r="BA32" s="34">
        <v>16122.3</v>
      </c>
      <c r="BB32" s="37"/>
      <c r="BC32" s="37"/>
      <c r="BD32" s="37"/>
      <c r="BE32" s="38"/>
      <c r="BF32" s="38"/>
      <c r="BG32" s="5"/>
      <c r="BH32" s="5"/>
      <c r="BI32" s="5"/>
      <c r="BJ32" s="5"/>
      <c r="BK32" s="5"/>
      <c r="BL32" s="5"/>
      <c r="BM32" s="5"/>
      <c r="BN32" s="32">
        <f t="shared" si="7"/>
        <v>1040</v>
      </c>
      <c r="BO32" s="6">
        <f t="shared" si="7"/>
        <v>500</v>
      </c>
      <c r="BP32" s="6">
        <f t="shared" si="7"/>
        <v>228.6</v>
      </c>
      <c r="BQ32" s="6">
        <f t="shared" si="28"/>
        <v>45.72</v>
      </c>
      <c r="BR32" s="5">
        <f t="shared" si="29"/>
        <v>21.98076923076923</v>
      </c>
      <c r="BS32" s="34">
        <v>1040</v>
      </c>
      <c r="BT32" s="33">
        <v>500</v>
      </c>
      <c r="BU32" s="34">
        <v>228.6</v>
      </c>
      <c r="BV32" s="34"/>
      <c r="BW32" s="5"/>
      <c r="BX32" s="34"/>
      <c r="BY32" s="5"/>
      <c r="BZ32" s="5"/>
      <c r="CA32" s="5"/>
      <c r="CB32" s="30"/>
      <c r="CC32" s="33"/>
      <c r="CD32" s="34"/>
      <c r="CE32" s="5"/>
      <c r="CF32" s="5"/>
      <c r="CG32" s="5"/>
      <c r="CH32" s="5"/>
      <c r="CI32" s="5"/>
      <c r="CJ32" s="5"/>
      <c r="CK32" s="31"/>
      <c r="CL32" s="31"/>
      <c r="CM32" s="34"/>
      <c r="CN32" s="30">
        <v>2124.5</v>
      </c>
      <c r="CO32" s="33">
        <v>1200</v>
      </c>
      <c r="CP32" s="34">
        <v>831.11800000000005</v>
      </c>
      <c r="CQ32" s="30">
        <v>300</v>
      </c>
      <c r="CR32" s="5">
        <v>100</v>
      </c>
      <c r="CS32" s="34">
        <v>44.118000000000002</v>
      </c>
      <c r="CT32" s="33"/>
      <c r="CU32" s="33"/>
      <c r="CV32" s="5"/>
      <c r="CW32" s="30"/>
      <c r="CX32" s="5"/>
      <c r="CY32" s="34"/>
      <c r="CZ32" s="5"/>
      <c r="DA32" s="5"/>
      <c r="DB32" s="34"/>
      <c r="DC32" s="5"/>
      <c r="DD32" s="5"/>
      <c r="DE32" s="34">
        <v>39.6</v>
      </c>
      <c r="DF32" s="5"/>
      <c r="DG32" s="32">
        <f t="shared" si="8"/>
        <v>52807</v>
      </c>
      <c r="DH32" s="6">
        <f t="shared" si="9"/>
        <v>27896.5</v>
      </c>
      <c r="DI32" s="6">
        <f t="shared" si="10"/>
        <v>22336.781999999996</v>
      </c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32">
        <f t="shared" si="11"/>
        <v>0</v>
      </c>
      <c r="ED32" s="6"/>
      <c r="EE32" s="6">
        <f t="shared" si="12"/>
        <v>0</v>
      </c>
      <c r="EG32" s="40"/>
    </row>
    <row r="33" spans="1:137" s="46" customFormat="1" ht="14.25" customHeight="1">
      <c r="A33" s="11">
        <v>24</v>
      </c>
      <c r="B33" s="4" t="s">
        <v>34</v>
      </c>
      <c r="C33" s="31">
        <v>812.4</v>
      </c>
      <c r="D33" s="31">
        <v>0</v>
      </c>
      <c r="E33" s="32">
        <f t="shared" si="13"/>
        <v>22420.7</v>
      </c>
      <c r="F33" s="6">
        <f t="shared" si="13"/>
        <v>11181.2</v>
      </c>
      <c r="G33" s="6">
        <f t="shared" si="0"/>
        <v>9074.8780000000006</v>
      </c>
      <c r="H33" s="6">
        <f t="shared" si="1"/>
        <v>81.161932529603263</v>
      </c>
      <c r="I33" s="6">
        <f t="shared" si="2"/>
        <v>40.475444566851174</v>
      </c>
      <c r="J33" s="32">
        <f t="shared" si="3"/>
        <v>2484.3000000000002</v>
      </c>
      <c r="K33" s="6">
        <f t="shared" si="4"/>
        <v>1188</v>
      </c>
      <c r="L33" s="6">
        <f t="shared" si="5"/>
        <v>618.178</v>
      </c>
      <c r="M33" s="6">
        <f t="shared" si="14"/>
        <v>52.035185185185185</v>
      </c>
      <c r="N33" s="6">
        <f t="shared" si="15"/>
        <v>24.883387674596463</v>
      </c>
      <c r="O33" s="32">
        <f t="shared" si="6"/>
        <v>642.70000000000005</v>
      </c>
      <c r="P33" s="6">
        <f t="shared" si="6"/>
        <v>260</v>
      </c>
      <c r="Q33" s="6">
        <f t="shared" si="6"/>
        <v>11.234</v>
      </c>
      <c r="R33" s="6">
        <f t="shared" si="16"/>
        <v>4.3207692307692307</v>
      </c>
      <c r="S33" s="5">
        <f t="shared" si="17"/>
        <v>1.7479383849385404</v>
      </c>
      <c r="T33" s="30">
        <v>100.7</v>
      </c>
      <c r="U33" s="33">
        <v>60</v>
      </c>
      <c r="V33" s="34">
        <v>3.4000000000000002E-2</v>
      </c>
      <c r="W33" s="6">
        <f t="shared" si="18"/>
        <v>5.6666666666666671E-2</v>
      </c>
      <c r="X33" s="5">
        <f t="shared" si="19"/>
        <v>3.3763654419066536E-2</v>
      </c>
      <c r="Y33" s="30">
        <v>1474.6</v>
      </c>
      <c r="Z33" s="33">
        <v>775</v>
      </c>
      <c r="AA33" s="34">
        <v>516.94399999999996</v>
      </c>
      <c r="AB33" s="6">
        <f t="shared" si="20"/>
        <v>66.702451612903218</v>
      </c>
      <c r="AC33" s="5">
        <f t="shared" si="21"/>
        <v>35.056557710565578</v>
      </c>
      <c r="AD33" s="30">
        <v>542</v>
      </c>
      <c r="AE33" s="33">
        <v>200</v>
      </c>
      <c r="AF33" s="34">
        <v>11.2</v>
      </c>
      <c r="AG33" s="6">
        <f t="shared" si="22"/>
        <v>5.6</v>
      </c>
      <c r="AH33" s="5">
        <f t="shared" si="23"/>
        <v>2.0664206642066416</v>
      </c>
      <c r="AI33" s="30">
        <v>6</v>
      </c>
      <c r="AJ33" s="33">
        <v>3</v>
      </c>
      <c r="AK33" s="34">
        <v>0</v>
      </c>
      <c r="AL33" s="6">
        <f t="shared" si="24"/>
        <v>0</v>
      </c>
      <c r="AM33" s="5">
        <f t="shared" si="25"/>
        <v>0</v>
      </c>
      <c r="AN33" s="35"/>
      <c r="AO33" s="35"/>
      <c r="AP33" s="6"/>
      <c r="AQ33" s="6"/>
      <c r="AR33" s="5"/>
      <c r="AS33" s="35"/>
      <c r="AT33" s="35"/>
      <c r="AU33" s="5"/>
      <c r="AV33" s="5"/>
      <c r="AW33" s="5"/>
      <c r="AX33" s="5"/>
      <c r="AY33" s="43">
        <v>18436.400000000001</v>
      </c>
      <c r="AZ33" s="36">
        <v>9218.2000000000007</v>
      </c>
      <c r="BA33" s="34">
        <v>7681.7</v>
      </c>
      <c r="BB33" s="37"/>
      <c r="BC33" s="37"/>
      <c r="BD33" s="37"/>
      <c r="BE33" s="38">
        <v>1500</v>
      </c>
      <c r="BF33" s="38">
        <v>775</v>
      </c>
      <c r="BG33" s="38">
        <v>775</v>
      </c>
      <c r="BH33" s="5"/>
      <c r="BI33" s="5"/>
      <c r="BJ33" s="5"/>
      <c r="BK33" s="5"/>
      <c r="BL33" s="5"/>
      <c r="BM33" s="5"/>
      <c r="BN33" s="32">
        <f t="shared" si="7"/>
        <v>361</v>
      </c>
      <c r="BO33" s="6">
        <f t="shared" si="7"/>
        <v>150</v>
      </c>
      <c r="BP33" s="6">
        <f t="shared" si="7"/>
        <v>90</v>
      </c>
      <c r="BQ33" s="6">
        <f t="shared" si="28"/>
        <v>60</v>
      </c>
      <c r="BR33" s="5">
        <f t="shared" si="29"/>
        <v>24.930747922437675</v>
      </c>
      <c r="BS33" s="34">
        <v>361</v>
      </c>
      <c r="BT33" s="33">
        <v>150</v>
      </c>
      <c r="BU33" s="34">
        <v>90</v>
      </c>
      <c r="BV33" s="34"/>
      <c r="BW33" s="5"/>
      <c r="BX33" s="34"/>
      <c r="BY33" s="5"/>
      <c r="BZ33" s="5"/>
      <c r="CA33" s="5"/>
      <c r="CB33" s="30"/>
      <c r="CC33" s="33"/>
      <c r="CD33" s="34"/>
      <c r="CE33" s="5"/>
      <c r="CF33" s="5"/>
      <c r="CG33" s="5"/>
      <c r="CH33" s="5"/>
      <c r="CI33" s="5"/>
      <c r="CJ33" s="5"/>
      <c r="CK33" s="31"/>
      <c r="CL33" s="31"/>
      <c r="CM33" s="34"/>
      <c r="CN33" s="30"/>
      <c r="CO33" s="33"/>
      <c r="CP33" s="34"/>
      <c r="CQ33" s="30"/>
      <c r="CR33" s="5"/>
      <c r="CS33" s="34"/>
      <c r="CT33" s="33"/>
      <c r="CU33" s="33"/>
      <c r="CV33" s="5"/>
      <c r="CW33" s="30"/>
      <c r="CX33" s="5"/>
      <c r="CY33" s="34"/>
      <c r="CZ33" s="5"/>
      <c r="DA33" s="5"/>
      <c r="DB33" s="34"/>
      <c r="DC33" s="5"/>
      <c r="DD33" s="5"/>
      <c r="DE33" s="34"/>
      <c r="DF33" s="5"/>
      <c r="DG33" s="32">
        <f t="shared" si="8"/>
        <v>22420.7</v>
      </c>
      <c r="DH33" s="6">
        <f t="shared" si="9"/>
        <v>11181.2</v>
      </c>
      <c r="DI33" s="6">
        <f t="shared" si="10"/>
        <v>9074.8780000000006</v>
      </c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32">
        <f t="shared" si="11"/>
        <v>0</v>
      </c>
      <c r="ED33" s="6"/>
      <c r="EE33" s="6">
        <f t="shared" si="12"/>
        <v>0</v>
      </c>
      <c r="EG33" s="40"/>
    </row>
    <row r="34" spans="1:137" s="51" customFormat="1" ht="15.75" customHeight="1">
      <c r="A34" s="52" t="s">
        <v>35</v>
      </c>
      <c r="B34" s="53"/>
      <c r="C34" s="47">
        <f>SUM(C10:C33)</f>
        <v>615486.9</v>
      </c>
      <c r="D34" s="47">
        <f>SUM(D10:D33)</f>
        <v>1320.6</v>
      </c>
      <c r="E34" s="47">
        <f t="shared" ref="E34" si="30">DG34+EC34-DY34</f>
        <v>3908413.216</v>
      </c>
      <c r="F34" s="47">
        <f>SUM(F10:F33)</f>
        <v>1920019.4999999998</v>
      </c>
      <c r="G34" s="47">
        <f>SUM(G10:G33)</f>
        <v>1586154.6204000004</v>
      </c>
      <c r="H34" s="47">
        <f t="shared" si="1"/>
        <v>82.611380790663873</v>
      </c>
      <c r="I34" s="47">
        <f t="shared" si="2"/>
        <v>40.58308404819396</v>
      </c>
      <c r="J34" s="47">
        <f>SUM(J10:J33)</f>
        <v>1135944.916</v>
      </c>
      <c r="K34" s="47">
        <f>SUM(K10:K33)</f>
        <v>534552.80000000005</v>
      </c>
      <c r="L34" s="47">
        <f>SUM(L10:L33)</f>
        <v>422245.28040000005</v>
      </c>
      <c r="M34" s="47">
        <f t="shared" si="14"/>
        <v>78.990378574389666</v>
      </c>
      <c r="N34" s="47">
        <f t="shared" si="15"/>
        <v>37.171281322940494</v>
      </c>
      <c r="O34" s="47">
        <f>SUM(O10:O33)</f>
        <v>409469.91599999997</v>
      </c>
      <c r="P34" s="47">
        <f>SUM(P10:P33)</f>
        <v>193813.8</v>
      </c>
      <c r="Q34" s="47">
        <f>SUM(Q10:Q33)</f>
        <v>148385.33540000001</v>
      </c>
      <c r="R34" s="47">
        <f t="shared" si="16"/>
        <v>76.560768841021655</v>
      </c>
      <c r="S34" s="48">
        <f t="shared" si="17"/>
        <v>36.238397401581032</v>
      </c>
      <c r="T34" s="47">
        <f>SUM(T10:T33)</f>
        <v>45439.015999999996</v>
      </c>
      <c r="U34" s="47">
        <f>SUM(U10:U33)</f>
        <v>16583.699999999997</v>
      </c>
      <c r="V34" s="47">
        <f>SUM(V10:V33)</f>
        <v>13345.684399999998</v>
      </c>
      <c r="W34" s="47">
        <f t="shared" si="18"/>
        <v>80.474709503910475</v>
      </c>
      <c r="X34" s="48">
        <f t="shared" si="19"/>
        <v>29.370540066272561</v>
      </c>
      <c r="Y34" s="47">
        <f>SUM(Y10:Y33)</f>
        <v>191419.90000000002</v>
      </c>
      <c r="Z34" s="47">
        <f>SUM(Z10:Z33)</f>
        <v>83308.200000000012</v>
      </c>
      <c r="AA34" s="47">
        <f>SUM(AA10:AA33)</f>
        <v>68509.254700000005</v>
      </c>
      <c r="AB34" s="47">
        <f t="shared" si="20"/>
        <v>82.235907989849736</v>
      </c>
      <c r="AC34" s="48">
        <f t="shared" si="21"/>
        <v>35.790037869625884</v>
      </c>
      <c r="AD34" s="47">
        <f>SUM(AD10:AD33)</f>
        <v>364030.89999999997</v>
      </c>
      <c r="AE34" s="47">
        <f>SUM(AE10:AE33)</f>
        <v>177230.09999999998</v>
      </c>
      <c r="AF34" s="47">
        <f>SUM(AF10:AF33)</f>
        <v>135039.65100000001</v>
      </c>
      <c r="AG34" s="47">
        <f t="shared" si="22"/>
        <v>76.19453523978153</v>
      </c>
      <c r="AH34" s="48">
        <f t="shared" si="23"/>
        <v>37.095656165451899</v>
      </c>
      <c r="AI34" s="47">
        <f>SUM(AI10:AI33)</f>
        <v>48593.3</v>
      </c>
      <c r="AJ34" s="47">
        <f>SUM(AJ10:AJ33)</f>
        <v>24870.799999999999</v>
      </c>
      <c r="AK34" s="47">
        <f>SUM(AK10:AK33)</f>
        <v>17696.461199999998</v>
      </c>
      <c r="AL34" s="47">
        <f t="shared" si="24"/>
        <v>71.153566431317046</v>
      </c>
      <c r="AM34" s="48">
        <f t="shared" si="25"/>
        <v>36.417492123399718</v>
      </c>
      <c r="AN34" s="47">
        <f>SUM(AN10:AN33)</f>
        <v>23400</v>
      </c>
      <c r="AO34" s="47">
        <f>SUM(AO10:AO33)</f>
        <v>11350</v>
      </c>
      <c r="AP34" s="47">
        <f>SUM(AP10:AP33)</f>
        <v>10266.5</v>
      </c>
      <c r="AQ34" s="47">
        <f t="shared" si="26"/>
        <v>90.45374449339208</v>
      </c>
      <c r="AR34" s="48">
        <f t="shared" si="27"/>
        <v>43.873931623931625</v>
      </c>
      <c r="AS34" s="47">
        <f>SUM(AS10:AS33)</f>
        <v>0</v>
      </c>
      <c r="AT34" s="47">
        <f t="shared" ref="AT34:AX34" si="31">SUM(AT10:AT33)</f>
        <v>0</v>
      </c>
      <c r="AU34" s="47">
        <f t="shared" si="31"/>
        <v>0</v>
      </c>
      <c r="AV34" s="47">
        <f t="shared" si="31"/>
        <v>0</v>
      </c>
      <c r="AW34" s="47">
        <f t="shared" si="31"/>
        <v>0</v>
      </c>
      <c r="AX34" s="47">
        <f t="shared" si="31"/>
        <v>0</v>
      </c>
      <c r="AY34" s="47">
        <f>SUM(AY10:AY33)</f>
        <v>2659125.5999999996</v>
      </c>
      <c r="AZ34" s="47">
        <f t="shared" ref="AZ34:BD34" si="32">SUM(AZ10:AZ33)</f>
        <v>1329621.7</v>
      </c>
      <c r="BA34" s="47">
        <f t="shared" si="32"/>
        <v>1107970.5999999999</v>
      </c>
      <c r="BB34" s="47">
        <f t="shared" si="32"/>
        <v>0</v>
      </c>
      <c r="BC34" s="47">
        <f t="shared" si="32"/>
        <v>0</v>
      </c>
      <c r="BD34" s="47">
        <f t="shared" si="32"/>
        <v>0</v>
      </c>
      <c r="BE34" s="47">
        <f>SUM(BE10:BE33)</f>
        <v>54541.999999999993</v>
      </c>
      <c r="BF34" s="47">
        <f t="shared" ref="BF34:BM34" si="33">SUM(BF10:BF33)</f>
        <v>24255.499999999996</v>
      </c>
      <c r="BG34" s="47">
        <f t="shared" si="33"/>
        <v>20066.300000000003</v>
      </c>
      <c r="BH34" s="47">
        <f t="shared" si="33"/>
        <v>0</v>
      </c>
      <c r="BI34" s="47">
        <f t="shared" si="33"/>
        <v>0</v>
      </c>
      <c r="BJ34" s="47">
        <f t="shared" si="33"/>
        <v>0</v>
      </c>
      <c r="BK34" s="47">
        <f t="shared" si="33"/>
        <v>0</v>
      </c>
      <c r="BL34" s="47">
        <f t="shared" si="33"/>
        <v>0</v>
      </c>
      <c r="BM34" s="47">
        <f t="shared" si="33"/>
        <v>0</v>
      </c>
      <c r="BN34" s="47">
        <f>SUM(BN10:BN33)</f>
        <v>104688.7</v>
      </c>
      <c r="BO34" s="47">
        <f>SUM(BO10:BO33)</f>
        <v>53624.5</v>
      </c>
      <c r="BP34" s="47">
        <f>SUM(BP10:BP33)</f>
        <v>36323.147699999994</v>
      </c>
      <c r="BQ34" s="47">
        <f t="shared" si="28"/>
        <v>67.736105138509444</v>
      </c>
      <c r="BR34" s="48">
        <f t="shared" si="29"/>
        <v>34.696340388217635</v>
      </c>
      <c r="BS34" s="47">
        <f>SUM(BS10:BS33)</f>
        <v>45702.3</v>
      </c>
      <c r="BT34" s="47">
        <f t="shared" ref="BT34:BU34" si="34">SUM(BT10:BT33)</f>
        <v>22530</v>
      </c>
      <c r="BU34" s="47">
        <f t="shared" si="34"/>
        <v>16712.911699999997</v>
      </c>
      <c r="BV34" s="47">
        <f>SUM(BV10:BV33)</f>
        <v>18685.400000000001</v>
      </c>
      <c r="BW34" s="47">
        <f t="shared" ref="BW34:EF34" si="35">SUM(BW10:BW33)</f>
        <v>8885</v>
      </c>
      <c r="BX34" s="47">
        <f t="shared" si="35"/>
        <v>4326.6239999999998</v>
      </c>
      <c r="BY34" s="47">
        <f t="shared" si="35"/>
        <v>14646</v>
      </c>
      <c r="BZ34" s="47">
        <f t="shared" si="35"/>
        <v>9000</v>
      </c>
      <c r="CA34" s="47">
        <f t="shared" si="35"/>
        <v>5379.6</v>
      </c>
      <c r="CB34" s="47">
        <f t="shared" si="35"/>
        <v>25655</v>
      </c>
      <c r="CC34" s="47">
        <f t="shared" si="35"/>
        <v>13209.5</v>
      </c>
      <c r="CD34" s="47">
        <f t="shared" si="35"/>
        <v>9904.0119999999988</v>
      </c>
      <c r="CE34" s="47">
        <f t="shared" si="35"/>
        <v>0</v>
      </c>
      <c r="CF34" s="47">
        <f t="shared" si="35"/>
        <v>0</v>
      </c>
      <c r="CG34" s="47">
        <f t="shared" si="35"/>
        <v>0</v>
      </c>
      <c r="CH34" s="47">
        <f t="shared" si="35"/>
        <v>24484.3</v>
      </c>
      <c r="CI34" s="47">
        <f t="shared" si="35"/>
        <v>10273.1</v>
      </c>
      <c r="CJ34" s="47">
        <f t="shared" si="35"/>
        <v>8963.58</v>
      </c>
      <c r="CK34" s="47">
        <f t="shared" si="35"/>
        <v>9000</v>
      </c>
      <c r="CL34" s="47">
        <f t="shared" si="35"/>
        <v>2500</v>
      </c>
      <c r="CM34" s="47">
        <f t="shared" si="35"/>
        <v>398.96799999999996</v>
      </c>
      <c r="CN34" s="47">
        <f t="shared" si="35"/>
        <v>323098.5</v>
      </c>
      <c r="CO34" s="47">
        <f t="shared" si="35"/>
        <v>153490.9</v>
      </c>
      <c r="CP34" s="47">
        <f t="shared" si="35"/>
        <v>126256.7784</v>
      </c>
      <c r="CQ34" s="47">
        <f t="shared" si="35"/>
        <v>92165</v>
      </c>
      <c r="CR34" s="47">
        <f t="shared" si="35"/>
        <v>37665</v>
      </c>
      <c r="CS34" s="47">
        <f t="shared" si="35"/>
        <v>31775.804399999997</v>
      </c>
      <c r="CT34" s="47">
        <f t="shared" si="35"/>
        <v>8450</v>
      </c>
      <c r="CU34" s="47">
        <f t="shared" si="35"/>
        <v>10</v>
      </c>
      <c r="CV34" s="47">
        <f t="shared" si="35"/>
        <v>1063.97</v>
      </c>
      <c r="CW34" s="47">
        <f t="shared" si="35"/>
        <v>1680</v>
      </c>
      <c r="CX34" s="47">
        <f t="shared" si="35"/>
        <v>770</v>
      </c>
      <c r="CY34" s="47">
        <f t="shared" si="35"/>
        <v>1445</v>
      </c>
      <c r="CZ34" s="47">
        <f t="shared" si="35"/>
        <v>24316.400000000001</v>
      </c>
      <c r="DA34" s="47">
        <f t="shared" si="35"/>
        <v>21316.400000000001</v>
      </c>
      <c r="DB34" s="47">
        <f t="shared" si="35"/>
        <v>21124.86</v>
      </c>
      <c r="DC34" s="47">
        <f t="shared" si="35"/>
        <v>16144.6</v>
      </c>
      <c r="DD34" s="47">
        <f t="shared" si="35"/>
        <v>10814.6</v>
      </c>
      <c r="DE34" s="47">
        <f t="shared" si="35"/>
        <v>11899.865</v>
      </c>
      <c r="DF34" s="47">
        <f t="shared" si="35"/>
        <v>0</v>
      </c>
      <c r="DG34" s="47">
        <f t="shared" si="35"/>
        <v>3898413.216</v>
      </c>
      <c r="DH34" s="47">
        <f t="shared" si="35"/>
        <v>1920019.4999999998</v>
      </c>
      <c r="DI34" s="47">
        <f t="shared" si="35"/>
        <v>1580370.6204000004</v>
      </c>
      <c r="DJ34" s="47">
        <f t="shared" si="35"/>
        <v>0</v>
      </c>
      <c r="DK34" s="47">
        <f t="shared" si="35"/>
        <v>0</v>
      </c>
      <c r="DL34" s="47">
        <f t="shared" si="35"/>
        <v>5784</v>
      </c>
      <c r="DM34" s="47">
        <f t="shared" si="35"/>
        <v>0</v>
      </c>
      <c r="DN34" s="47">
        <f t="shared" si="35"/>
        <v>0</v>
      </c>
      <c r="DO34" s="47">
        <f t="shared" si="35"/>
        <v>0</v>
      </c>
      <c r="DP34" s="47">
        <f t="shared" si="35"/>
        <v>0</v>
      </c>
      <c r="DQ34" s="47">
        <f t="shared" si="35"/>
        <v>0</v>
      </c>
      <c r="DR34" s="47">
        <f t="shared" si="35"/>
        <v>0</v>
      </c>
      <c r="DS34" s="47">
        <f t="shared" si="35"/>
        <v>10000</v>
      </c>
      <c r="DT34" s="47">
        <f t="shared" si="35"/>
        <v>0</v>
      </c>
      <c r="DU34" s="47">
        <f t="shared" si="35"/>
        <v>0</v>
      </c>
      <c r="DV34" s="47">
        <f t="shared" si="35"/>
        <v>0</v>
      </c>
      <c r="DW34" s="47">
        <f t="shared" si="35"/>
        <v>0</v>
      </c>
      <c r="DX34" s="47">
        <f t="shared" si="35"/>
        <v>0</v>
      </c>
      <c r="DY34" s="47">
        <f t="shared" si="35"/>
        <v>0</v>
      </c>
      <c r="DZ34" s="47">
        <f t="shared" si="35"/>
        <v>0</v>
      </c>
      <c r="EA34" s="47">
        <f t="shared" si="35"/>
        <v>0</v>
      </c>
      <c r="EB34" s="47">
        <f t="shared" si="35"/>
        <v>0</v>
      </c>
      <c r="EC34" s="47">
        <f t="shared" si="35"/>
        <v>10000</v>
      </c>
      <c r="ED34" s="47">
        <f t="shared" si="35"/>
        <v>0</v>
      </c>
      <c r="EE34" s="49">
        <f t="shared" si="35"/>
        <v>5784</v>
      </c>
      <c r="EF34" s="50">
        <f t="shared" si="35"/>
        <v>0</v>
      </c>
    </row>
    <row r="35" spans="1:137" ht="3" customHeight="1"/>
  </sheetData>
  <protectedRanges>
    <protectedRange sqref="AP26 AP16:AP23 AP28:AP33" name="Range4_4_1_1_2_1_1_2_1_1_1_1_1_1_1"/>
    <protectedRange sqref="W10:W24 W26:W34" name="Range4_5_1_2_1_1_1_1_1_1_1_1_1_1"/>
    <protectedRange sqref="AB10:AB24 AB26:AB34" name="Range4_1_1_1_2_1_1_1_1_1_1_1_1_1_1"/>
    <protectedRange sqref="AG10:AG24 AG26:AG34" name="Range4_2_1_1_2_1_1_1_1_1_1_1_1_1_1"/>
    <protectedRange sqref="AL10:AL24 AL26:AL34" name="Range4_3_1_1_2_1_1_1_1_1_1_1_1_1_1"/>
    <protectedRange sqref="AQ10:AQ24 AQ26:AQ34" name="Range4_4_1_1_2_1_1_1_1_1_1_1_1_1_1"/>
    <protectedRange sqref="BX10" name="Range5_2_1_1_2_1_1_1_1_1_1_1_1_1_1"/>
    <protectedRange sqref="V10:V24 V26:V33" name="Range4"/>
    <protectedRange sqref="AA10:AA24 AA26:AA33" name="Range4_1"/>
    <protectedRange sqref="AF10:AF24 AF26:AF33" name="Range4_2"/>
    <protectedRange sqref="AK10:AK24 AK26:AK33" name="Range4_3"/>
    <protectedRange sqref="AP10:AP15" name="Range4_4"/>
    <protectedRange sqref="AZ10:AZ24 AZ26:AZ33" name="Range4_5"/>
    <protectedRange sqref="BA10:BA24 BA26:BA33" name="Range4_5_1"/>
    <protectedRange sqref="BG17:BG19" name="Range4_6"/>
    <protectedRange sqref="BU10:BU24 BU26:BU33" name="Range5"/>
    <protectedRange sqref="BX12:BX24 BX26:BX33" name="Range5_1"/>
    <protectedRange sqref="CD10:CD24 CD26:CD33" name="Range5_4"/>
    <protectedRange sqref="CM12:CM16" name="Range5_6"/>
    <protectedRange sqref="CP10:CP24 CP26:CP33" name="Range5_7"/>
    <protectedRange sqref="CS10:CS24 CS26:CS33" name="Range5_8"/>
    <protectedRange sqref="CY10:CY24 CY26:CY33" name="Range5_9"/>
    <protectedRange sqref="DE10:DE24 DE26:DE33" name="Range5_10"/>
    <protectedRange sqref="AP25" name="Range4_4_1_1_2_1_1_2_1_1_1_1_1_1"/>
    <protectedRange sqref="W25" name="Range4_5_1_2_1_1_1_1_1_1_1_1_1"/>
    <protectedRange sqref="AB25" name="Range4_1_1_1_2_1_1_1_1_1_1_1_1_1"/>
    <protectedRange sqref="AG25" name="Range4_2_1_1_2_1_1_1_1_1_1_1_1_1"/>
    <protectedRange sqref="AL25" name="Range4_3_1_1_2_1_1_1_1_1_1_1_1_1"/>
    <protectedRange sqref="AQ25" name="Range4_4_1_1_2_1_1_1_1_1_1_1_1_1"/>
    <protectedRange sqref="V25" name="Range4_7"/>
    <protectedRange sqref="AA25" name="Range4_1_1"/>
    <protectedRange sqref="AF25" name="Range4_2_1"/>
    <protectedRange sqref="AK25" name="Range4_3_1"/>
    <protectedRange sqref="AZ25" name="Range4_5_2"/>
    <protectedRange sqref="BA25" name="Range4_5_1_1"/>
    <protectedRange sqref="BU25" name="Range5_2"/>
    <protectedRange sqref="BX25" name="Range5_1_1"/>
    <protectedRange sqref="CD25" name="Range5_4_1"/>
    <protectedRange sqref="CP25" name="Range5_7_1"/>
    <protectedRange sqref="CS25" name="Range5_8_1"/>
    <protectedRange sqref="CY25" name="Range5_9_1"/>
    <protectedRange sqref="DE25" name="Range5_10_1"/>
  </protectedRanges>
  <mergeCells count="132">
    <mergeCell ref="EC7:EC8"/>
    <mergeCell ref="ED7:EE7"/>
    <mergeCell ref="DQ7:DR7"/>
    <mergeCell ref="DS7:DS8"/>
    <mergeCell ref="DT7:DU7"/>
    <mergeCell ref="DV7:DV8"/>
    <mergeCell ref="DW7:DX7"/>
    <mergeCell ref="DY7:DY8"/>
    <mergeCell ref="C1:Q1"/>
    <mergeCell ref="C2:Q2"/>
    <mergeCell ref="Q3:R3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EB7:EB8"/>
    <mergeCell ref="CR7:CS7"/>
    <mergeCell ref="CT7:CT8"/>
    <mergeCell ref="CU7:CV7"/>
    <mergeCell ref="CW7:CW8"/>
    <mergeCell ref="CX7:CY7"/>
    <mergeCell ref="CH7:CH8"/>
    <mergeCell ref="CI7:CJ7"/>
    <mergeCell ref="CK7:CK8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AY6:BA6"/>
    <mergeCell ref="BB6:BD6"/>
    <mergeCell ref="BE6:BG6"/>
    <mergeCell ref="BH6:BJ6"/>
    <mergeCell ref="BN6:BR6"/>
    <mergeCell ref="BS6:BU6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DM6:DO6"/>
    <mergeCell ref="DS6:DU6"/>
    <mergeCell ref="DV6:DX6"/>
    <mergeCell ref="BL7:BM7"/>
    <mergeCell ref="AV7:AV8"/>
    <mergeCell ref="AW7:AX7"/>
    <mergeCell ref="AY7:AY8"/>
    <mergeCell ref="AZ7:BA7"/>
    <mergeCell ref="BB7:BB8"/>
    <mergeCell ref="BC7:BD7"/>
    <mergeCell ref="CL7:CM7"/>
    <mergeCell ref="CN7:CN8"/>
    <mergeCell ref="BY7:BY8"/>
    <mergeCell ref="BZ7:CA7"/>
    <mergeCell ref="CB7:CB8"/>
    <mergeCell ref="CC7:CD7"/>
    <mergeCell ref="CE7:CE8"/>
    <mergeCell ref="CF7:CG7"/>
    <mergeCell ref="BT7:BU7"/>
    <mergeCell ref="DF4:DF6"/>
    <mergeCell ref="DG4:DI6"/>
    <mergeCell ref="DJ4:EA4"/>
    <mergeCell ref="DY6:EA6"/>
    <mergeCell ref="CE6:CG6"/>
    <mergeCell ref="CH6:CJ6"/>
    <mergeCell ref="CK6:CM6"/>
    <mergeCell ref="DP5:DR6"/>
    <mergeCell ref="DS5:EA5"/>
    <mergeCell ref="CO7:CP7"/>
    <mergeCell ref="DZ7:EA7"/>
    <mergeCell ref="A34:B34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BN7:BN8"/>
    <mergeCell ref="BO7:BR7"/>
    <mergeCell ref="BS7:BS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</vt:lpstr>
      <vt:lpstr>'05'!Print_Titles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https:/mul2-tavush.gov.am/tasks/16802/oneclick/Ekamut.xlsx?token=89f4f859a586663ee12236e94f3d88c1</cp:keywords>
  <cp:lastModifiedBy/>
  <dcterms:created xsi:type="dcterms:W3CDTF">2006-09-16T00:00:00Z</dcterms:created>
  <dcterms:modified xsi:type="dcterms:W3CDTF">2019-06-11T07:22:02Z</dcterms:modified>
</cp:coreProperties>
</file>