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amis" sheetId="1" r:id="rId1"/>
  </sheets>
  <definedNames>
    <definedName name="_xlnm.Print_Titles" localSheetId="0">'10amis'!$5:$5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<sst xmlns="http://schemas.openxmlformats.org/spreadsheetml/2006/main" count="47" uniqueCount="40">
  <si>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</si>
  <si>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</si>
  <si>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</si>
  <si>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</si>
  <si>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</si>
  <si>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</si>
  <si>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</si>
  <si>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</si>
  <si>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</si>
  <si>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</si>
  <si>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</si>
  <si>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</si>
  <si>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</si>
  <si>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</si>
  <si>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</si>
  <si>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</si>
  <si>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</si>
  <si>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</si>
  <si>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</si>
  <si>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</si>
  <si>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</si>
  <si>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</si>
  <si>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</si>
  <si>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</si>
  <si>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</si>
  <si>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</si>
  <si>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</si>
  <si>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</si>
  <si>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</si>
  <si>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</si>
  <si>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</si>
  <si>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</si>
  <si>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</si>
  <si>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</si>
  <si>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</si>
  <si>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</si>
  <si>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</si>
  <si>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</si>
  <si>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Պետական աջակցություն տեղական ինքնակառավարման մարմիններին</t>
  </si>
  <si>
    <t>01.11.2018 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</si>
</sst>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4070"/>
  <sheetViews>
    <sheetView tabSelected="1" workbookViewId="0" topLeftCell="A1">
      <selection activeCell="B4" sqref="B4:G4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2" spans="2:7" ht="19.5" customHeight="1">
      <c r="B2" s="1"/>
      <c r="C2" s="44" t="s">
        <v>19</v>
      </c>
      <c r="D2" s="44"/>
      <c r="E2" s="44"/>
      <c r="F2" s="44"/>
      <c r="G2" s="2"/>
    </row>
    <row r="3" spans="2:7" ht="42.75" customHeight="1">
      <c r="B3" s="45" t="s">
        <v>20</v>
      </c>
      <c r="C3" s="45"/>
      <c r="D3" s="45"/>
      <c r="E3" s="45"/>
      <c r="F3" s="45"/>
      <c r="G3" s="45"/>
    </row>
    <row r="4" spans="2:7" ht="26.25" customHeight="1" thickBot="1">
      <c r="B4" s="48" t="s">
        <v>39</v>
      </c>
      <c r="C4" s="48"/>
      <c r="D4" s="48"/>
      <c r="E4" s="48"/>
      <c r="F4" s="48"/>
      <c r="G4" s="48"/>
    </row>
    <row r="5" spans="2:7" ht="81" customHeight="1">
      <c r="B5" s="29" t="s">
        <v>17</v>
      </c>
      <c r="C5" s="30" t="s">
        <v>21</v>
      </c>
      <c r="D5" s="30" t="s">
        <v>22</v>
      </c>
      <c r="E5" s="30" t="s">
        <v>37</v>
      </c>
      <c r="F5" s="30" t="s">
        <v>23</v>
      </c>
      <c r="G5" s="31" t="s">
        <v>24</v>
      </c>
    </row>
    <row r="6" spans="2:7" ht="28.5" customHeight="1">
      <c r="B6" s="46" t="s">
        <v>25</v>
      </c>
      <c r="C6" s="47"/>
      <c r="D6" s="28" t="s">
        <v>0</v>
      </c>
      <c r="E6" s="24">
        <f>SUM(E7:E24)-E7-E19</f>
        <v>5425340.799999999</v>
      </c>
      <c r="F6" s="24">
        <f>SUM(F7:F24)-F7-F19</f>
        <v>4014090.7000000007</v>
      </c>
      <c r="G6" s="25">
        <f>F6/E6*100</f>
        <v>73.98780736502307</v>
      </c>
    </row>
    <row r="7" spans="2:7" ht="30.75" customHeight="1">
      <c r="B7" s="7" t="s">
        <v>1</v>
      </c>
      <c r="C7" s="8" t="s">
        <v>26</v>
      </c>
      <c r="D7" s="28" t="s">
        <v>0</v>
      </c>
      <c r="E7" s="24">
        <f>SUM(E8:E9)</f>
        <v>513096.19999999995</v>
      </c>
      <c r="F7" s="24">
        <f>SUM(F8:F9)</f>
        <v>352700.6</v>
      </c>
      <c r="G7" s="25">
        <f aca="true" t="shared" si="0" ref="G7:G24">F7/E7*100</f>
        <v>68.73966324443643</v>
      </c>
    </row>
    <row r="8" spans="2:7" ht="22.5" customHeight="1">
      <c r="B8" s="10">
        <v>1</v>
      </c>
      <c r="C8" s="11" t="s">
        <v>27</v>
      </c>
      <c r="D8" s="12" t="s">
        <v>0</v>
      </c>
      <c r="E8" s="26">
        <v>394726.3</v>
      </c>
      <c r="F8" s="26">
        <v>288363.5</v>
      </c>
      <c r="G8" s="27">
        <f t="shared" si="0"/>
        <v>73.05403769650009</v>
      </c>
    </row>
    <row r="9" spans="2:7" ht="21" customHeight="1">
      <c r="B9" s="10">
        <v>2</v>
      </c>
      <c r="C9" s="13" t="s">
        <v>8</v>
      </c>
      <c r="D9" s="12" t="s">
        <v>0</v>
      </c>
      <c r="E9" s="26">
        <v>118369.9</v>
      </c>
      <c r="F9" s="26">
        <v>64337.1</v>
      </c>
      <c r="G9" s="27">
        <f t="shared" si="0"/>
        <v>54.35258456752942</v>
      </c>
    </row>
    <row r="10" spans="2:7" ht="21" customHeight="1" hidden="1">
      <c r="B10" s="14" t="s">
        <v>1</v>
      </c>
      <c r="C10" s="6" t="s">
        <v>11</v>
      </c>
      <c r="D10" s="12" t="s">
        <v>7</v>
      </c>
      <c r="E10" s="26"/>
      <c r="F10" s="26"/>
      <c r="G10" s="27" t="e">
        <f t="shared" si="0"/>
        <v>#DIV/0!</v>
      </c>
    </row>
    <row r="11" spans="2:7" ht="21" customHeight="1" hidden="1">
      <c r="B11" s="14" t="s">
        <v>14</v>
      </c>
      <c r="C11" s="6" t="s">
        <v>15</v>
      </c>
      <c r="D11" s="12" t="s">
        <v>16</v>
      </c>
      <c r="E11" s="26"/>
      <c r="F11" s="26"/>
      <c r="G11" s="27" t="e">
        <f t="shared" si="0"/>
        <v>#DIV/0!</v>
      </c>
    </row>
    <row r="12" spans="2:7" ht="25.5" customHeight="1">
      <c r="B12" s="40" t="s">
        <v>9</v>
      </c>
      <c r="C12" s="41"/>
      <c r="D12" s="15">
        <v>4239</v>
      </c>
      <c r="E12" s="24">
        <v>3729437.1</v>
      </c>
      <c r="F12" s="24">
        <v>2858195.6</v>
      </c>
      <c r="G12" s="25">
        <f t="shared" si="0"/>
        <v>76.63879355948919</v>
      </c>
    </row>
    <row r="13" spans="2:7" ht="24.75" customHeight="1">
      <c r="B13" s="40" t="s">
        <v>12</v>
      </c>
      <c r="C13" s="41"/>
      <c r="D13" s="15">
        <v>4239</v>
      </c>
      <c r="E13" s="24">
        <v>28768.6</v>
      </c>
      <c r="F13" s="24">
        <v>22200.2</v>
      </c>
      <c r="G13" s="25">
        <f t="shared" si="0"/>
        <v>77.16816251051495</v>
      </c>
    </row>
    <row r="14" spans="2:54" s="22" customFormat="1" ht="36" customHeight="1" hidden="1">
      <c r="B14" s="16" t="s">
        <v>34</v>
      </c>
      <c r="C14" s="11" t="s">
        <v>36</v>
      </c>
      <c r="D14" s="9">
        <v>4635</v>
      </c>
      <c r="E14" s="26"/>
      <c r="F14" s="26"/>
      <c r="G14" s="27" t="e">
        <f t="shared" si="0"/>
        <v>#DIV/0!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7" ht="36" customHeight="1">
      <c r="B15" s="16" t="s">
        <v>5</v>
      </c>
      <c r="C15" s="11" t="s">
        <v>28</v>
      </c>
      <c r="D15" s="17">
        <v>4632</v>
      </c>
      <c r="E15" s="26">
        <v>49008.8</v>
      </c>
      <c r="F15" s="26">
        <v>38128.5</v>
      </c>
      <c r="G15" s="27">
        <f>F15/E15*100</f>
        <v>77.79929318816212</v>
      </c>
    </row>
    <row r="16" spans="2:7" ht="36" customHeight="1">
      <c r="B16" s="16" t="s">
        <v>2</v>
      </c>
      <c r="C16" s="11" t="s">
        <v>29</v>
      </c>
      <c r="D16" s="18">
        <v>4251</v>
      </c>
      <c r="E16" s="26">
        <v>111569</v>
      </c>
      <c r="F16" s="26">
        <v>63801.4</v>
      </c>
      <c r="G16" s="27">
        <f t="shared" si="0"/>
        <v>57.18559815002375</v>
      </c>
    </row>
    <row r="17" spans="2:54" s="22" customFormat="1" ht="30.75" customHeight="1">
      <c r="B17" s="16" t="s">
        <v>34</v>
      </c>
      <c r="C17" s="11" t="s">
        <v>38</v>
      </c>
      <c r="D17" s="9">
        <v>4729</v>
      </c>
      <c r="E17" s="26">
        <v>702161.3</v>
      </c>
      <c r="F17" s="26">
        <v>467219.6</v>
      </c>
      <c r="G17" s="27">
        <f>F17/E17*100</f>
        <v>66.54020949317486</v>
      </c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2:7" ht="27" customHeight="1">
      <c r="B18" s="16" t="s">
        <v>3</v>
      </c>
      <c r="C18" s="11" t="s">
        <v>30</v>
      </c>
      <c r="D18" s="18">
        <v>4511</v>
      </c>
      <c r="E18" s="26">
        <v>8715.8</v>
      </c>
      <c r="F18" s="26">
        <v>7625</v>
      </c>
      <c r="G18" s="27">
        <f t="shared" si="0"/>
        <v>87.48479772367426</v>
      </c>
    </row>
    <row r="19" spans="2:7" ht="24" customHeight="1">
      <c r="B19" s="49" t="s">
        <v>4</v>
      </c>
      <c r="C19" s="11" t="s">
        <v>18</v>
      </c>
      <c r="D19" s="9" t="s">
        <v>0</v>
      </c>
      <c r="E19" s="26">
        <f>E20+E21</f>
        <v>5385.299999999999</v>
      </c>
      <c r="F19" s="26">
        <v>3346</v>
      </c>
      <c r="G19" s="27">
        <f>F19/E19*100</f>
        <v>62.13210034724157</v>
      </c>
    </row>
    <row r="20" spans="2:7" ht="36" customHeight="1">
      <c r="B20" s="50"/>
      <c r="C20" s="11" t="s">
        <v>31</v>
      </c>
      <c r="D20" s="9">
        <v>4729</v>
      </c>
      <c r="E20" s="26">
        <v>1775.1</v>
      </c>
      <c r="F20" s="26">
        <v>1103.1</v>
      </c>
      <c r="G20" s="27">
        <f t="shared" si="0"/>
        <v>62.142977860402226</v>
      </c>
    </row>
    <row r="21" spans="2:7" ht="37.5" customHeight="1">
      <c r="B21" s="51"/>
      <c r="C21" s="11" t="s">
        <v>35</v>
      </c>
      <c r="D21" s="9">
        <v>4637</v>
      </c>
      <c r="E21" s="26">
        <v>3610.2</v>
      </c>
      <c r="F21" s="26">
        <v>2807.7</v>
      </c>
      <c r="G21" s="27">
        <f t="shared" si="0"/>
        <v>77.77131460860895</v>
      </c>
    </row>
    <row r="22" spans="2:7" ht="37.5" customHeight="1">
      <c r="B22" s="16" t="s">
        <v>6</v>
      </c>
      <c r="C22" s="11" t="s">
        <v>10</v>
      </c>
      <c r="D22" s="9">
        <v>4729</v>
      </c>
      <c r="E22" s="26">
        <v>174168</v>
      </c>
      <c r="F22" s="26">
        <v>115758.3</v>
      </c>
      <c r="G22" s="27">
        <f t="shared" si="0"/>
        <v>66.46358688163153</v>
      </c>
    </row>
    <row r="23" spans="2:7" ht="27.75" customHeight="1" thickBot="1">
      <c r="B23" s="35" t="s">
        <v>13</v>
      </c>
      <c r="C23" s="36" t="s">
        <v>33</v>
      </c>
      <c r="D23" s="37">
        <v>4635</v>
      </c>
      <c r="E23" s="38">
        <v>420</v>
      </c>
      <c r="F23" s="38">
        <v>330</v>
      </c>
      <c r="G23" s="39">
        <f t="shared" si="0"/>
        <v>78.57142857142857</v>
      </c>
    </row>
    <row r="24" spans="2:7" ht="27.75" customHeight="1" thickBot="1">
      <c r="B24" s="42" t="s">
        <v>32</v>
      </c>
      <c r="C24" s="43"/>
      <c r="D24" s="32" t="s">
        <v>0</v>
      </c>
      <c r="E24" s="33">
        <v>102610.7</v>
      </c>
      <c r="F24" s="33">
        <v>84220.7</v>
      </c>
      <c r="G24" s="34">
        <f t="shared" si="0"/>
        <v>82.07789246150743</v>
      </c>
    </row>
    <row r="25" ht="27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30.75" customHeight="1">
      <c r="F40" s="19"/>
    </row>
    <row r="41" ht="30.75" customHeight="1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  <row r="4070" ht="16.5">
      <c r="F4070" s="19"/>
    </row>
  </sheetData>
  <sheetProtection/>
  <mergeCells count="8">
    <mergeCell ref="B12:C12"/>
    <mergeCell ref="B24:C24"/>
    <mergeCell ref="B13:C13"/>
    <mergeCell ref="C2:F2"/>
    <mergeCell ref="B3:G3"/>
    <mergeCell ref="B6:C6"/>
    <mergeCell ref="B4:G4"/>
    <mergeCell ref="B19:B2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2018-11-06T12:13:51Z</dcterms:modified>
  <cp:category/>
  <cp:version/>
  <cp:contentType/>
  <cp:contentStatus/>
</cp:coreProperties>
</file>