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361"/>
  </bookViews>
  <sheets>
    <sheet name="մայ" sheetId="125" r:id="rId1"/>
    <sheet name="աղբ.մայ" sheetId="12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D16" i="125"/>
  <c r="AC16"/>
  <c r="T16"/>
  <c r="S16"/>
  <c r="H16"/>
  <c r="G16"/>
  <c r="T22"/>
  <c r="S22"/>
  <c r="AC12" l="1"/>
  <c r="AD12"/>
  <c r="AC13"/>
  <c r="AD13"/>
  <c r="AC14"/>
  <c r="AD14"/>
  <c r="AC15"/>
  <c r="AD15"/>
  <c r="AC17"/>
  <c r="AD17"/>
  <c r="AC18"/>
  <c r="AD18"/>
  <c r="AC19"/>
  <c r="AD19"/>
  <c r="AC20"/>
  <c r="AD20"/>
  <c r="AC21"/>
  <c r="AD21"/>
  <c r="AC22"/>
  <c r="AD22"/>
  <c r="AC23"/>
  <c r="AD23"/>
  <c r="AC24"/>
  <c r="AD24"/>
  <c r="AD11"/>
  <c r="AC11"/>
  <c r="T24"/>
  <c r="S24"/>
  <c r="T23"/>
  <c r="S23"/>
  <c r="T21"/>
  <c r="S21"/>
  <c r="T20"/>
  <c r="S20"/>
  <c r="T19"/>
  <c r="S19"/>
  <c r="T18"/>
  <c r="S18"/>
  <c r="T17"/>
  <c r="S17"/>
  <c r="T15"/>
  <c r="S15"/>
  <c r="T14"/>
  <c r="S14"/>
  <c r="T13"/>
  <c r="S13"/>
  <c r="T12"/>
  <c r="S12"/>
  <c r="T11"/>
  <c r="S11"/>
  <c r="F14" i="124" l="1"/>
  <c r="AF25" i="125"/>
  <c r="AE25"/>
  <c r="AD25"/>
  <c r="AC25"/>
  <c r="AB25"/>
  <c r="AA25"/>
  <c r="Z25"/>
  <c r="Y25"/>
  <c r="V25"/>
  <c r="U25"/>
  <c r="R25"/>
  <c r="Q25"/>
  <c r="P25"/>
  <c r="O25"/>
  <c r="N25"/>
  <c r="M25"/>
  <c r="L25"/>
  <c r="K25"/>
  <c r="J25"/>
  <c r="I25"/>
  <c r="F25"/>
  <c r="E25"/>
  <c r="D25"/>
  <c r="C25"/>
  <c r="H24"/>
  <c r="G24"/>
  <c r="H23"/>
  <c r="G23"/>
  <c r="H22"/>
  <c r="G22"/>
  <c r="H21"/>
  <c r="G21"/>
  <c r="T25"/>
  <c r="S25"/>
  <c r="H20"/>
  <c r="G20"/>
  <c r="H19"/>
  <c r="G19"/>
  <c r="H18"/>
  <c r="G18"/>
  <c r="H17"/>
  <c r="G17"/>
  <c r="H15"/>
  <c r="G15"/>
  <c r="H14"/>
  <c r="H25" s="1"/>
  <c r="G14"/>
  <c r="G25" s="1"/>
  <c r="AH25"/>
  <c r="AG25"/>
  <c r="X25"/>
  <c r="W25"/>
  <c r="K25" i="124"/>
  <c r="J25"/>
  <c r="I25"/>
  <c r="H25"/>
  <c r="G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E14"/>
  <c r="F13"/>
  <c r="E13"/>
  <c r="F12"/>
  <c r="E12"/>
  <c r="F11"/>
  <c r="E11"/>
  <c r="F10"/>
  <c r="E10"/>
  <c r="F25" l="1"/>
  <c r="E25"/>
</calcChain>
</file>

<file path=xl/sharedStrings.xml><?xml version="1.0" encoding="utf-8"?>
<sst xmlns="http://schemas.openxmlformats.org/spreadsheetml/2006/main" count="109" uniqueCount="56">
  <si>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</si>
  <si>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</si>
  <si>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</si>
  <si>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</si>
  <si>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</si>
  <si>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</si>
  <si>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</si>
  <si>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</si>
  <si>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</si>
  <si>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</si>
  <si>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</si>
  <si>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</si>
  <si>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</si>
  <si>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</si>
  <si>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</si>
  <si>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</si>
  <si>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</si>
  <si>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</si>
  <si>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</si>
  <si>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</si>
  <si>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</si>
  <si>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</si>
  <si>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</si>
  <si>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</si>
  <si>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</si>
  <si>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</si>
  <si>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</si>
  <si>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</si>
  <si>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</si>
  <si>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</si>
  <si>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</si>
  <si>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</si>
  <si>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</si>
  <si>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</si>
  <si>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</si>
  <si>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</si>
  <si>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</si>
  <si>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</si>
  <si>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</si>
  <si>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</si>
  <si>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</si>
  <si>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</si>
  <si>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</si>
  <si>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</si>
  <si>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</si>
  <si>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</si>
  <si>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</si>
  <si>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</si>
  <si>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</si>
  <si>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</si>
  <si>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h/հ</t>
  </si>
  <si>
    <t>01.05.2018թ</t>
  </si>
  <si>
    <t>01.06.2017թ</t>
  </si>
  <si>
    <t>01.06.2018թ</t>
  </si>
  <si>
    <t>01.06.2017թ.</t>
  </si>
  <si>
    <t>01.06.2018թ.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</si>
</sst>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8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;/Desktop/Salav/2018&#1337;.&#208;&#1352;&#178;&#2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թ."/>
      <sheetName val="Աղբահան."/>
      <sheetName val="01.03.17թ."/>
      <sheetName val="01.03.18թ.."/>
      <sheetName val="Աղբահան"/>
      <sheetName val="01.04.17"/>
      <sheetName val="01.04.18թ."/>
      <sheetName val="Աղբ.01.04"/>
      <sheetName val="01.05.17"/>
      <sheetName val="01.05.18թ."/>
      <sheetName val="Աղբ.01.05"/>
      <sheetName val="01.06.17"/>
      <sheetName val="01.06.18թ."/>
      <sheetName val="Աղբ.01.06"/>
      <sheetName val="01.07.17"/>
      <sheetName val="01.07.18թ."/>
      <sheetName val="Աղբ.01.07"/>
      <sheetName val="01.08.17"/>
      <sheetName val="01.09.17"/>
      <sheetName val="01.10.17"/>
      <sheetName val="01.11.17"/>
      <sheetName val="01.12.17"/>
      <sheetName val="01.01.2018t"/>
      <sheetName val="01.12.2017tkop"/>
      <sheetName val="01.01.2018tkop"/>
      <sheetName val="01.01.18թ.նո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I11">
            <v>17</v>
          </cell>
        </row>
        <row r="14">
          <cell r="I14">
            <v>8</v>
          </cell>
          <cell r="J14">
            <v>8</v>
          </cell>
        </row>
        <row r="15">
          <cell r="I15">
            <v>5</v>
          </cell>
          <cell r="J15">
            <v>6</v>
          </cell>
        </row>
        <row r="16">
          <cell r="I16">
            <v>9</v>
          </cell>
          <cell r="J16">
            <v>9</v>
          </cell>
        </row>
        <row r="17">
          <cell r="I17">
            <v>4</v>
          </cell>
          <cell r="J17">
            <v>4</v>
          </cell>
        </row>
        <row r="18">
          <cell r="I18">
            <v>2</v>
          </cell>
          <cell r="J18">
            <v>2</v>
          </cell>
        </row>
        <row r="19">
          <cell r="I19">
            <v>3</v>
          </cell>
          <cell r="J19">
            <v>3</v>
          </cell>
        </row>
        <row r="20">
          <cell r="I20">
            <v>2</v>
          </cell>
          <cell r="J20">
            <v>3</v>
          </cell>
        </row>
        <row r="21">
          <cell r="I21">
            <v>2</v>
          </cell>
          <cell r="J21">
            <v>2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>
      <selection activeCell="P14" sqref="P14"/>
    </sheetView>
  </sheetViews>
  <sheetFormatPr defaultColWidth="8" defaultRowHeight="13.5"/>
  <cols>
    <col min="1" max="1" width="3.42578125" style="67" customWidth="1"/>
    <col min="2" max="2" width="11.85546875" style="67" customWidth="1"/>
    <col min="3" max="4" width="7.28515625" style="4" customWidth="1"/>
    <col min="5" max="5" width="8" style="4" customWidth="1"/>
    <col min="6" max="6" width="9" style="4" customWidth="1"/>
    <col min="7" max="11" width="7.42578125" style="4" customWidth="1"/>
    <col min="12" max="14" width="7.5703125" style="4" customWidth="1"/>
    <col min="15" max="15" width="10.85546875" style="4" customWidth="1"/>
    <col min="16" max="16" width="9.85546875" style="4" customWidth="1"/>
    <col min="17" max="17" width="10.85546875" style="4" customWidth="1"/>
    <col min="18" max="18" width="9.7109375" style="4" customWidth="1"/>
    <col min="19" max="19" width="8.42578125" style="4" customWidth="1"/>
    <col min="20" max="20" width="9.7109375" style="4" customWidth="1"/>
    <col min="21" max="21" width="8.5703125" style="4" customWidth="1"/>
    <col min="22" max="22" width="7.28515625" style="4" customWidth="1"/>
    <col min="23" max="23" width="8" style="4" customWidth="1"/>
    <col min="24" max="24" width="8.85546875" style="4" customWidth="1"/>
    <col min="25" max="25" width="9.85546875" style="4" customWidth="1"/>
    <col min="26" max="26" width="10" style="4" customWidth="1"/>
    <col min="27" max="27" width="9.85546875" style="4" customWidth="1"/>
    <col min="28" max="28" width="9.5703125" style="4" customWidth="1"/>
    <col min="29" max="29" width="9.42578125" style="4" customWidth="1"/>
    <col min="30" max="30" width="8.7109375" style="4" customWidth="1"/>
    <col min="31" max="31" width="8.42578125" style="4" customWidth="1"/>
    <col min="32" max="32" width="7.42578125" style="4" customWidth="1"/>
    <col min="33" max="33" width="9.140625" style="4" customWidth="1"/>
    <col min="34" max="34" width="8.7109375" style="4" customWidth="1"/>
    <col min="35" max="35" width="8.28515625" style="4" customWidth="1"/>
    <col min="36" max="36" width="0.85546875" style="4" customWidth="1"/>
    <col min="37" max="16384" width="8" style="4"/>
  </cols>
  <sheetData>
    <row r="1" spans="1:37" ht="6.75" customHeight="1"/>
    <row r="2" spans="1:37" s="5" customFormat="1" ht="34.5" customHeight="1">
      <c r="A2" s="68"/>
      <c r="B2" s="68"/>
      <c r="C2" s="75" t="s">
        <v>23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  <c r="U2" s="4"/>
      <c r="V2" s="4"/>
    </row>
    <row r="3" spans="1:37" s="5" customFormat="1" ht="15.75" customHeight="1">
      <c r="A3" s="68"/>
      <c r="B3" s="68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7" s="8" customFormat="1" ht="49.5" customHeight="1">
      <c r="A4" s="76" t="s">
        <v>1</v>
      </c>
      <c r="B4" s="77" t="s">
        <v>2</v>
      </c>
      <c r="C4" s="78" t="s">
        <v>24</v>
      </c>
      <c r="D4" s="78"/>
      <c r="E4" s="78"/>
      <c r="F4" s="78"/>
      <c r="G4" s="78"/>
      <c r="H4" s="78"/>
      <c r="I4" s="79" t="s">
        <v>25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87" t="s">
        <v>12</v>
      </c>
    </row>
    <row r="5" spans="1:37" s="9" customFormat="1" ht="16.5" customHeight="1">
      <c r="A5" s="76"/>
      <c r="B5" s="77"/>
      <c r="C5" s="83" t="s">
        <v>17</v>
      </c>
      <c r="D5" s="83"/>
      <c r="E5" s="83" t="s">
        <v>13</v>
      </c>
      <c r="F5" s="83"/>
      <c r="G5" s="90" t="s">
        <v>26</v>
      </c>
      <c r="H5" s="90"/>
      <c r="I5" s="83" t="s">
        <v>14</v>
      </c>
      <c r="J5" s="83"/>
      <c r="K5" s="83" t="s">
        <v>27</v>
      </c>
      <c r="L5" s="83"/>
      <c r="M5" s="86" t="s">
        <v>28</v>
      </c>
      <c r="N5" s="86"/>
      <c r="O5" s="91" t="s">
        <v>29</v>
      </c>
      <c r="P5" s="92"/>
      <c r="Q5" s="92"/>
      <c r="R5" s="93"/>
      <c r="S5" s="100" t="s">
        <v>30</v>
      </c>
      <c r="T5" s="100"/>
      <c r="U5" s="90" t="s">
        <v>31</v>
      </c>
      <c r="V5" s="90"/>
      <c r="W5" s="90"/>
      <c r="X5" s="90"/>
      <c r="Y5" s="84" t="s">
        <v>32</v>
      </c>
      <c r="Z5" s="84"/>
      <c r="AA5" s="84"/>
      <c r="AB5" s="84"/>
      <c r="AC5" s="82" t="s">
        <v>15</v>
      </c>
      <c r="AD5" s="82"/>
      <c r="AE5" s="82"/>
      <c r="AF5" s="82"/>
      <c r="AG5" s="82"/>
      <c r="AH5" s="82"/>
      <c r="AI5" s="88"/>
    </row>
    <row r="6" spans="1:37" s="9" customFormat="1" ht="15.75" customHeight="1">
      <c r="A6" s="76"/>
      <c r="B6" s="77"/>
      <c r="C6" s="83"/>
      <c r="D6" s="83"/>
      <c r="E6" s="83"/>
      <c r="F6" s="83"/>
      <c r="G6" s="83" t="s">
        <v>15</v>
      </c>
      <c r="H6" s="83"/>
      <c r="I6" s="83"/>
      <c r="J6" s="83"/>
      <c r="K6" s="83" t="s">
        <v>33</v>
      </c>
      <c r="L6" s="83"/>
      <c r="M6" s="86"/>
      <c r="N6" s="86"/>
      <c r="O6" s="94"/>
      <c r="P6" s="95"/>
      <c r="Q6" s="95"/>
      <c r="R6" s="96"/>
      <c r="S6" s="100"/>
      <c r="T6" s="100"/>
      <c r="U6" s="90"/>
      <c r="V6" s="90"/>
      <c r="W6" s="90"/>
      <c r="X6" s="90"/>
      <c r="Y6" s="84"/>
      <c r="Z6" s="84"/>
      <c r="AA6" s="84"/>
      <c r="AB6" s="84"/>
      <c r="AC6" s="84" t="s">
        <v>34</v>
      </c>
      <c r="AD6" s="84"/>
      <c r="AE6" s="77" t="s">
        <v>16</v>
      </c>
      <c r="AF6" s="77"/>
      <c r="AG6" s="77"/>
      <c r="AH6" s="77"/>
      <c r="AI6" s="88"/>
    </row>
    <row r="7" spans="1:37" s="9" customFormat="1" ht="11.25" customHeight="1">
      <c r="A7" s="76"/>
      <c r="B7" s="77"/>
      <c r="C7" s="83"/>
      <c r="D7" s="83"/>
      <c r="E7" s="83"/>
      <c r="F7" s="83"/>
      <c r="G7" s="83"/>
      <c r="H7" s="83"/>
      <c r="I7" s="83"/>
      <c r="J7" s="83"/>
      <c r="K7" s="83"/>
      <c r="L7" s="83"/>
      <c r="M7" s="86"/>
      <c r="N7" s="86"/>
      <c r="O7" s="97"/>
      <c r="P7" s="98"/>
      <c r="Q7" s="98"/>
      <c r="R7" s="99"/>
      <c r="S7" s="100"/>
      <c r="T7" s="100"/>
      <c r="U7" s="82" t="s">
        <v>35</v>
      </c>
      <c r="V7" s="82"/>
      <c r="W7" s="82" t="s">
        <v>36</v>
      </c>
      <c r="X7" s="82"/>
      <c r="Y7" s="84"/>
      <c r="Z7" s="84"/>
      <c r="AA7" s="84"/>
      <c r="AB7" s="84"/>
      <c r="AC7" s="84"/>
      <c r="AD7" s="84"/>
      <c r="AE7" s="82" t="s">
        <v>37</v>
      </c>
      <c r="AF7" s="85"/>
      <c r="AG7" s="82" t="s">
        <v>36</v>
      </c>
      <c r="AH7" s="85"/>
      <c r="AI7" s="88"/>
    </row>
    <row r="8" spans="1:37" s="10" customFormat="1" ht="86.25" customHeight="1">
      <c r="A8" s="76"/>
      <c r="B8" s="77"/>
      <c r="C8" s="83"/>
      <c r="D8" s="83"/>
      <c r="E8" s="83"/>
      <c r="F8" s="83"/>
      <c r="G8" s="83"/>
      <c r="H8" s="83"/>
      <c r="I8" s="83"/>
      <c r="J8" s="83"/>
      <c r="K8" s="83"/>
      <c r="L8" s="83"/>
      <c r="M8" s="86"/>
      <c r="N8" s="86"/>
      <c r="O8" s="44" t="s">
        <v>38</v>
      </c>
      <c r="P8" s="44" t="s">
        <v>39</v>
      </c>
      <c r="Q8" s="44" t="s">
        <v>38</v>
      </c>
      <c r="R8" s="44" t="s">
        <v>40</v>
      </c>
      <c r="S8" s="100"/>
      <c r="T8" s="100"/>
      <c r="U8" s="82"/>
      <c r="V8" s="82"/>
      <c r="W8" s="82"/>
      <c r="X8" s="82"/>
      <c r="Y8" s="44" t="s">
        <v>38</v>
      </c>
      <c r="Z8" s="44" t="s">
        <v>39</v>
      </c>
      <c r="AA8" s="44" t="s">
        <v>38</v>
      </c>
      <c r="AB8" s="44" t="s">
        <v>40</v>
      </c>
      <c r="AC8" s="84"/>
      <c r="AD8" s="84"/>
      <c r="AE8" s="85"/>
      <c r="AF8" s="85"/>
      <c r="AG8" s="85"/>
      <c r="AH8" s="85"/>
      <c r="AI8" s="88"/>
    </row>
    <row r="9" spans="1:37" s="18" customFormat="1" ht="17.25" customHeight="1">
      <c r="A9" s="76"/>
      <c r="B9" s="77"/>
      <c r="C9" s="54" t="s">
        <v>52</v>
      </c>
      <c r="D9" s="54" t="s">
        <v>53</v>
      </c>
      <c r="E9" s="54" t="s">
        <v>52</v>
      </c>
      <c r="F9" s="54" t="s">
        <v>53</v>
      </c>
      <c r="G9" s="54" t="s">
        <v>52</v>
      </c>
      <c r="H9" s="54" t="s">
        <v>53</v>
      </c>
      <c r="I9" s="54" t="s">
        <v>52</v>
      </c>
      <c r="J9" s="54" t="s">
        <v>53</v>
      </c>
      <c r="K9" s="54" t="s">
        <v>52</v>
      </c>
      <c r="L9" s="54" t="s">
        <v>53</v>
      </c>
      <c r="M9" s="54" t="s">
        <v>52</v>
      </c>
      <c r="N9" s="54" t="s">
        <v>53</v>
      </c>
      <c r="O9" s="101" t="s">
        <v>54</v>
      </c>
      <c r="P9" s="101"/>
      <c r="Q9" s="101" t="s">
        <v>55</v>
      </c>
      <c r="R9" s="101"/>
      <c r="S9" s="54" t="s">
        <v>52</v>
      </c>
      <c r="T9" s="54" t="s">
        <v>53</v>
      </c>
      <c r="U9" s="54" t="s">
        <v>52</v>
      </c>
      <c r="V9" s="54" t="s">
        <v>53</v>
      </c>
      <c r="W9" s="54" t="s">
        <v>53</v>
      </c>
      <c r="X9" s="54" t="s">
        <v>51</v>
      </c>
      <c r="Y9" s="101" t="s">
        <v>54</v>
      </c>
      <c r="Z9" s="101"/>
      <c r="AA9" s="101" t="s">
        <v>55</v>
      </c>
      <c r="AB9" s="101"/>
      <c r="AC9" s="54" t="s">
        <v>52</v>
      </c>
      <c r="AD9" s="54" t="s">
        <v>53</v>
      </c>
      <c r="AE9" s="54" t="s">
        <v>52</v>
      </c>
      <c r="AF9" s="54" t="s">
        <v>53</v>
      </c>
      <c r="AG9" s="54" t="s">
        <v>52</v>
      </c>
      <c r="AH9" s="54" t="s">
        <v>53</v>
      </c>
      <c r="AI9" s="89"/>
    </row>
    <row r="10" spans="1:37" s="2" customFormat="1" ht="13.5" customHeight="1">
      <c r="A10" s="69"/>
      <c r="B10" s="7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11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62">
        <v>16</v>
      </c>
      <c r="R10" s="62">
        <v>17</v>
      </c>
      <c r="S10" s="20">
        <v>18</v>
      </c>
      <c r="T10" s="20">
        <v>19</v>
      </c>
      <c r="U10" s="62">
        <v>20</v>
      </c>
      <c r="V10" s="62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</row>
    <row r="11" spans="1:37" s="2" customFormat="1" ht="15.75" customHeight="1">
      <c r="A11" s="19">
        <v>1</v>
      </c>
      <c r="B11" s="43" t="s">
        <v>19</v>
      </c>
      <c r="C11" s="63"/>
      <c r="D11" s="63"/>
      <c r="E11" s="63"/>
      <c r="F11" s="63"/>
      <c r="G11" s="55"/>
      <c r="H11" s="56"/>
      <c r="I11" s="63">
        <v>17</v>
      </c>
      <c r="J11" s="63">
        <v>17</v>
      </c>
      <c r="K11" s="63">
        <v>8</v>
      </c>
      <c r="L11" s="63">
        <v>8</v>
      </c>
      <c r="M11" s="63">
        <v>681</v>
      </c>
      <c r="N11" s="63">
        <v>678</v>
      </c>
      <c r="O11" s="16">
        <v>447588.4</v>
      </c>
      <c r="P11" s="12">
        <v>160632</v>
      </c>
      <c r="Q11" s="12">
        <v>471083.5</v>
      </c>
      <c r="R11" s="16">
        <v>162330</v>
      </c>
      <c r="S11" s="51">
        <f>U11+W11</f>
        <v>14461.1</v>
      </c>
      <c r="T11" s="51">
        <f>V11+X11</f>
        <v>15043.5</v>
      </c>
      <c r="U11" s="63">
        <v>0</v>
      </c>
      <c r="V11" s="63">
        <v>0</v>
      </c>
      <c r="W11" s="51">
        <v>14461.1</v>
      </c>
      <c r="X11" s="51">
        <v>15043.5</v>
      </c>
      <c r="Y11" s="12">
        <v>203766</v>
      </c>
      <c r="Z11" s="16">
        <v>74089.399999999994</v>
      </c>
      <c r="AA11" s="16">
        <v>216568.5</v>
      </c>
      <c r="AB11" s="12">
        <v>71676.7</v>
      </c>
      <c r="AC11" s="63">
        <f>AE11+AG11</f>
        <v>11947.6</v>
      </c>
      <c r="AD11" s="63">
        <f>AF11+AH11</f>
        <v>10682.8</v>
      </c>
      <c r="AE11" s="63">
        <v>0</v>
      </c>
      <c r="AF11" s="63">
        <v>0</v>
      </c>
      <c r="AG11" s="63">
        <v>11947.6</v>
      </c>
      <c r="AH11" s="63">
        <v>10682.8</v>
      </c>
      <c r="AI11" s="63"/>
    </row>
    <row r="12" spans="1:37" s="2" customFormat="1" ht="15.75" customHeight="1">
      <c r="A12" s="19">
        <v>2</v>
      </c>
      <c r="B12" s="43" t="s">
        <v>20</v>
      </c>
      <c r="C12" s="72">
        <v>3</v>
      </c>
      <c r="D12" s="72">
        <v>5</v>
      </c>
      <c r="E12" s="72"/>
      <c r="F12" s="72"/>
      <c r="G12" s="58"/>
      <c r="H12" s="58"/>
      <c r="I12" s="14">
        <v>24</v>
      </c>
      <c r="J12" s="14">
        <v>18</v>
      </c>
      <c r="K12" s="14">
        <v>17</v>
      </c>
      <c r="L12" s="14">
        <v>17</v>
      </c>
      <c r="M12" s="72">
        <v>950</v>
      </c>
      <c r="N12" s="72">
        <v>920</v>
      </c>
      <c r="O12" s="15">
        <v>286726</v>
      </c>
      <c r="P12" s="15">
        <v>86366.399999999994</v>
      </c>
      <c r="Q12" s="51">
        <v>426155</v>
      </c>
      <c r="R12" s="51">
        <v>146475.79999999999</v>
      </c>
      <c r="S12" s="51">
        <f t="shared" ref="S12:S24" si="0">U12+W12</f>
        <v>6930.2</v>
      </c>
      <c r="T12" s="51">
        <f t="shared" ref="T12:T24" si="1">V12+X12</f>
        <v>14070.4</v>
      </c>
      <c r="U12" s="51">
        <v>6930.2</v>
      </c>
      <c r="V12" s="51">
        <v>0</v>
      </c>
      <c r="W12" s="51">
        <v>0</v>
      </c>
      <c r="X12" s="51">
        <v>14070.4</v>
      </c>
      <c r="Y12" s="15">
        <v>234926</v>
      </c>
      <c r="Z12" s="15">
        <v>62630</v>
      </c>
      <c r="AA12" s="51">
        <v>200000</v>
      </c>
      <c r="AB12" s="51">
        <v>83312.600000000006</v>
      </c>
      <c r="AC12" s="72">
        <f t="shared" ref="AC12:AC24" si="2">AE12+AG12</f>
        <v>5880.2</v>
      </c>
      <c r="AD12" s="72">
        <f t="shared" ref="AD12:AD24" si="3">AF12+AH12</f>
        <v>14070.4</v>
      </c>
      <c r="AE12" s="15">
        <v>5880.2</v>
      </c>
      <c r="AF12" s="51">
        <v>0</v>
      </c>
      <c r="AG12" s="51">
        <v>0</v>
      </c>
      <c r="AH12" s="51">
        <v>14070.4</v>
      </c>
      <c r="AI12" s="72"/>
    </row>
    <row r="13" spans="1:37" s="2" customFormat="1" ht="15.75" customHeight="1">
      <c r="A13" s="19">
        <v>3</v>
      </c>
      <c r="B13" s="1" t="s">
        <v>21</v>
      </c>
      <c r="C13" s="13">
        <v>2</v>
      </c>
      <c r="D13" s="13">
        <v>2</v>
      </c>
      <c r="E13" s="12">
        <v>2323.3000000000002</v>
      </c>
      <c r="F13" s="12">
        <v>2567.1</v>
      </c>
      <c r="G13" s="12">
        <v>0</v>
      </c>
      <c r="H13" s="12">
        <v>0</v>
      </c>
      <c r="I13" s="13">
        <v>11</v>
      </c>
      <c r="J13" s="13">
        <v>11</v>
      </c>
      <c r="K13" s="13">
        <v>5</v>
      </c>
      <c r="L13" s="13">
        <v>5</v>
      </c>
      <c r="M13" s="13">
        <v>358</v>
      </c>
      <c r="N13" s="13">
        <v>387</v>
      </c>
      <c r="O13" s="12">
        <v>150209</v>
      </c>
      <c r="P13" s="12">
        <v>49611</v>
      </c>
      <c r="Q13" s="12">
        <v>145659.1</v>
      </c>
      <c r="R13" s="12">
        <v>60892.3</v>
      </c>
      <c r="S13" s="51">
        <f t="shared" si="0"/>
        <v>6528.8</v>
      </c>
      <c r="T13" s="51">
        <f t="shared" si="1"/>
        <v>7673.5</v>
      </c>
      <c r="U13" s="12">
        <v>6528.8</v>
      </c>
      <c r="V13" s="12">
        <v>0</v>
      </c>
      <c r="W13" s="12">
        <v>0</v>
      </c>
      <c r="X13" s="12">
        <v>7673.5</v>
      </c>
      <c r="Y13" s="12">
        <v>84190</v>
      </c>
      <c r="Z13" s="12">
        <v>29610.7</v>
      </c>
      <c r="AA13" s="12">
        <v>83010</v>
      </c>
      <c r="AB13" s="12">
        <v>34895.199999999997</v>
      </c>
      <c r="AC13" s="63">
        <f t="shared" si="2"/>
        <v>4614.8</v>
      </c>
      <c r="AD13" s="63">
        <f t="shared" si="3"/>
        <v>5527.8</v>
      </c>
      <c r="AE13" s="12">
        <v>4614.8</v>
      </c>
      <c r="AF13" s="12">
        <v>0</v>
      </c>
      <c r="AG13" s="12">
        <v>0</v>
      </c>
      <c r="AH13" s="12">
        <v>5527.8</v>
      </c>
      <c r="AI13" s="12"/>
    </row>
    <row r="14" spans="1:37" s="2" customFormat="1" ht="15.75" customHeight="1">
      <c r="A14" s="19">
        <v>4</v>
      </c>
      <c r="B14" s="1" t="s">
        <v>22</v>
      </c>
      <c r="C14" s="63"/>
      <c r="D14" s="63"/>
      <c r="E14" s="15"/>
      <c r="F14" s="15"/>
      <c r="G14" s="58">
        <f>I14-'[1]01.04.18թ.'!I14</f>
        <v>0</v>
      </c>
      <c r="H14" s="58">
        <f>J14-'[1]01.04.18թ.'!J14</f>
        <v>0</v>
      </c>
      <c r="I14" s="16">
        <v>8</v>
      </c>
      <c r="J14" s="16">
        <v>8</v>
      </c>
      <c r="K14" s="16">
        <v>5</v>
      </c>
      <c r="L14" s="16">
        <v>5</v>
      </c>
      <c r="M14" s="16">
        <v>216</v>
      </c>
      <c r="N14" s="16">
        <v>211</v>
      </c>
      <c r="O14" s="15">
        <v>77309.100000000006</v>
      </c>
      <c r="P14" s="15">
        <v>29471.8</v>
      </c>
      <c r="Q14" s="51">
        <v>81406.8</v>
      </c>
      <c r="R14" s="51">
        <v>30664.799999999999</v>
      </c>
      <c r="S14" s="51">
        <f t="shared" si="0"/>
        <v>4279.3999999999996</v>
      </c>
      <c r="T14" s="51">
        <f t="shared" si="1"/>
        <v>4998.1000000000004</v>
      </c>
      <c r="U14" s="51">
        <v>2567.6</v>
      </c>
      <c r="V14" s="51">
        <v>0</v>
      </c>
      <c r="W14" s="39">
        <v>1711.8</v>
      </c>
      <c r="X14" s="12">
        <v>4998.1000000000004</v>
      </c>
      <c r="Y14" s="12">
        <v>52666.1</v>
      </c>
      <c r="Z14" s="12">
        <v>19437.8</v>
      </c>
      <c r="AA14" s="12">
        <v>54906.8</v>
      </c>
      <c r="AB14" s="12">
        <v>19965.5</v>
      </c>
      <c r="AC14" s="63">
        <f t="shared" si="2"/>
        <v>3426.3999999999996</v>
      </c>
      <c r="AD14" s="63">
        <f t="shared" si="3"/>
        <v>3955.4</v>
      </c>
      <c r="AE14" s="12">
        <v>2117.6</v>
      </c>
      <c r="AF14" s="39">
        <v>0</v>
      </c>
      <c r="AG14" s="39">
        <v>1308.8</v>
      </c>
      <c r="AH14" s="51">
        <v>3955.4</v>
      </c>
      <c r="AI14" s="63"/>
    </row>
    <row r="15" spans="1:37" s="2" customFormat="1" ht="15.75" customHeight="1">
      <c r="A15" s="19">
        <v>5</v>
      </c>
      <c r="B15" s="1" t="s">
        <v>11</v>
      </c>
      <c r="C15" s="62"/>
      <c r="D15" s="62"/>
      <c r="E15" s="12"/>
      <c r="F15" s="12"/>
      <c r="G15" s="58">
        <f>I15-'[1]01.04.18թ.'!I15</f>
        <v>0</v>
      </c>
      <c r="H15" s="58">
        <f>J15-'[1]01.04.18թ.'!J15</f>
        <v>0</v>
      </c>
      <c r="I15" s="13">
        <v>5</v>
      </c>
      <c r="J15" s="13">
        <v>6</v>
      </c>
      <c r="K15" s="13">
        <v>2</v>
      </c>
      <c r="L15" s="13">
        <v>3</v>
      </c>
      <c r="M15" s="62">
        <v>145</v>
      </c>
      <c r="N15" s="62">
        <v>173</v>
      </c>
      <c r="O15" s="12">
        <v>77826.8</v>
      </c>
      <c r="P15" s="12">
        <v>29505.4</v>
      </c>
      <c r="Q15" s="51">
        <v>87020.1</v>
      </c>
      <c r="R15" s="51">
        <v>34115.300000000003</v>
      </c>
      <c r="S15" s="51">
        <f t="shared" si="0"/>
        <v>1949.4</v>
      </c>
      <c r="T15" s="51">
        <f t="shared" si="1"/>
        <v>3622.5</v>
      </c>
      <c r="U15" s="51">
        <v>1949.4</v>
      </c>
      <c r="V15" s="51">
        <v>0</v>
      </c>
      <c r="W15" s="51">
        <v>0</v>
      </c>
      <c r="X15" s="51">
        <v>3622.5</v>
      </c>
      <c r="Y15" s="12">
        <v>32587</v>
      </c>
      <c r="Z15" s="12">
        <v>10355</v>
      </c>
      <c r="AA15" s="51">
        <v>40149.599999999999</v>
      </c>
      <c r="AB15" s="51">
        <v>15181.4</v>
      </c>
      <c r="AC15" s="63">
        <f t="shared" si="2"/>
        <v>1356.4</v>
      </c>
      <c r="AD15" s="63">
        <f t="shared" si="3"/>
        <v>2918.5</v>
      </c>
      <c r="AE15" s="12">
        <v>1356.4</v>
      </c>
      <c r="AF15" s="51">
        <v>0</v>
      </c>
      <c r="AG15" s="51">
        <v>0</v>
      </c>
      <c r="AH15" s="51">
        <v>2918.5</v>
      </c>
      <c r="AI15" s="62"/>
    </row>
    <row r="16" spans="1:37" s="53" customFormat="1" ht="15.75" customHeight="1">
      <c r="A16" s="19">
        <v>6</v>
      </c>
      <c r="B16" s="1" t="s">
        <v>18</v>
      </c>
      <c r="C16" s="72">
        <v>1</v>
      </c>
      <c r="D16" s="72">
        <v>1</v>
      </c>
      <c r="E16" s="3">
        <v>8434</v>
      </c>
      <c r="F16" s="3">
        <v>10146.799999999999</v>
      </c>
      <c r="G16" s="58">
        <f>I16-'[1]01.04.18թ.'!I16</f>
        <v>0</v>
      </c>
      <c r="H16" s="58">
        <f>J16-'[1]01.04.18թ.'!J16</f>
        <v>0</v>
      </c>
      <c r="I16" s="13">
        <v>9</v>
      </c>
      <c r="J16" s="13">
        <v>9</v>
      </c>
      <c r="K16" s="13">
        <v>3</v>
      </c>
      <c r="L16" s="13">
        <v>3</v>
      </c>
      <c r="M16" s="72">
        <v>433</v>
      </c>
      <c r="N16" s="72">
        <v>475</v>
      </c>
      <c r="O16" s="12">
        <v>147195</v>
      </c>
      <c r="P16" s="12">
        <v>91264.9</v>
      </c>
      <c r="Q16" s="51">
        <v>146058.79999999999</v>
      </c>
      <c r="R16" s="51">
        <v>98977.4</v>
      </c>
      <c r="S16" s="51">
        <f t="shared" si="0"/>
        <v>21773</v>
      </c>
      <c r="T16" s="51">
        <f t="shared" si="1"/>
        <v>21893.8</v>
      </c>
      <c r="U16" s="51">
        <v>21773</v>
      </c>
      <c r="V16" s="51">
        <v>0</v>
      </c>
      <c r="W16" s="51">
        <v>0</v>
      </c>
      <c r="X16" s="51">
        <v>21893.8</v>
      </c>
      <c r="Y16" s="12">
        <v>73809</v>
      </c>
      <c r="Z16" s="12">
        <v>27850</v>
      </c>
      <c r="AA16" s="40">
        <v>86312</v>
      </c>
      <c r="AB16" s="51">
        <v>36562</v>
      </c>
      <c r="AC16" s="51">
        <f t="shared" si="2"/>
        <v>9379</v>
      </c>
      <c r="AD16" s="72">
        <f t="shared" si="3"/>
        <v>9336.2999999999993</v>
      </c>
      <c r="AE16" s="12">
        <v>9379</v>
      </c>
      <c r="AF16" s="51">
        <v>0</v>
      </c>
      <c r="AG16" s="51">
        <v>0</v>
      </c>
      <c r="AH16" s="51">
        <v>9336.2999999999993</v>
      </c>
      <c r="AI16" s="72"/>
      <c r="AJ16" s="2"/>
      <c r="AK16" s="2"/>
    </row>
    <row r="17" spans="1:37" s="53" customFormat="1" ht="15.75" customHeight="1">
      <c r="A17" s="19">
        <v>7</v>
      </c>
      <c r="B17" s="1" t="s">
        <v>3</v>
      </c>
      <c r="C17" s="63"/>
      <c r="D17" s="63"/>
      <c r="E17" s="12"/>
      <c r="F17" s="12"/>
      <c r="G17" s="58">
        <f>I17-'[1]01.04.18թ.'!I17</f>
        <v>0</v>
      </c>
      <c r="H17" s="58">
        <f>J17-'[1]01.04.18թ.'!J17</f>
        <v>0</v>
      </c>
      <c r="I17" s="63">
        <v>4</v>
      </c>
      <c r="J17" s="63">
        <v>4</v>
      </c>
      <c r="K17" s="63">
        <v>1</v>
      </c>
      <c r="L17" s="63">
        <v>1</v>
      </c>
      <c r="M17" s="63">
        <v>0</v>
      </c>
      <c r="N17" s="63">
        <v>0</v>
      </c>
      <c r="O17" s="51">
        <v>35527</v>
      </c>
      <c r="P17" s="63">
        <v>12038.5</v>
      </c>
      <c r="Q17" s="51">
        <v>26145</v>
      </c>
      <c r="R17" s="51">
        <v>10332</v>
      </c>
      <c r="S17" s="51">
        <f t="shared" si="0"/>
        <v>848.5</v>
      </c>
      <c r="T17" s="51">
        <f t="shared" si="1"/>
        <v>680</v>
      </c>
      <c r="U17" s="51">
        <v>848.5</v>
      </c>
      <c r="V17" s="51">
        <v>680</v>
      </c>
      <c r="W17" s="51">
        <v>0</v>
      </c>
      <c r="X17" s="51">
        <v>0</v>
      </c>
      <c r="Y17" s="51">
        <v>740</v>
      </c>
      <c r="Z17" s="51">
        <v>245</v>
      </c>
      <c r="AA17" s="51">
        <v>620</v>
      </c>
      <c r="AB17" s="51">
        <v>230</v>
      </c>
      <c r="AC17" s="51">
        <f t="shared" si="2"/>
        <v>0</v>
      </c>
      <c r="AD17" s="51">
        <f t="shared" si="3"/>
        <v>0</v>
      </c>
      <c r="AE17" s="51">
        <v>0</v>
      </c>
      <c r="AF17" s="51">
        <v>0</v>
      </c>
      <c r="AG17" s="63">
        <v>0</v>
      </c>
      <c r="AH17" s="63">
        <v>0</v>
      </c>
      <c r="AI17" s="63"/>
    </row>
    <row r="18" spans="1:37" s="46" customFormat="1" ht="15.75" customHeight="1">
      <c r="A18" s="19">
        <v>8</v>
      </c>
      <c r="B18" s="1" t="s">
        <v>4</v>
      </c>
      <c r="C18" s="63"/>
      <c r="D18" s="63"/>
      <c r="E18" s="63"/>
      <c r="F18" s="63"/>
      <c r="G18" s="58">
        <f>I18-'[1]01.04.18թ.'!I18</f>
        <v>0</v>
      </c>
      <c r="H18" s="58">
        <f>J18-'[1]01.04.18թ.'!J18</f>
        <v>0</v>
      </c>
      <c r="I18" s="13">
        <v>2</v>
      </c>
      <c r="J18" s="13">
        <v>2</v>
      </c>
      <c r="K18" s="13">
        <v>1</v>
      </c>
      <c r="L18" s="13">
        <v>1</v>
      </c>
      <c r="M18" s="63">
        <v>83</v>
      </c>
      <c r="N18" s="63">
        <v>97</v>
      </c>
      <c r="O18" s="12">
        <v>31650</v>
      </c>
      <c r="P18" s="12">
        <v>12592.5</v>
      </c>
      <c r="Q18" s="51">
        <v>33650</v>
      </c>
      <c r="R18" s="51">
        <v>14157.9</v>
      </c>
      <c r="S18" s="51">
        <f t="shared" si="0"/>
        <v>985</v>
      </c>
      <c r="T18" s="51">
        <f t="shared" si="1"/>
        <v>1435</v>
      </c>
      <c r="U18" s="51">
        <v>785</v>
      </c>
      <c r="V18" s="51">
        <v>0</v>
      </c>
      <c r="W18" s="51">
        <v>200</v>
      </c>
      <c r="X18" s="51">
        <v>1435</v>
      </c>
      <c r="Y18" s="12">
        <v>21630</v>
      </c>
      <c r="Z18" s="12">
        <v>8643</v>
      </c>
      <c r="AA18" s="51">
        <v>25790</v>
      </c>
      <c r="AB18" s="51">
        <v>10745.9</v>
      </c>
      <c r="AC18" s="51">
        <f t="shared" si="2"/>
        <v>985</v>
      </c>
      <c r="AD18" s="51">
        <f t="shared" si="3"/>
        <v>1435</v>
      </c>
      <c r="AE18" s="12">
        <v>785</v>
      </c>
      <c r="AF18" s="51">
        <v>0</v>
      </c>
      <c r="AG18" s="51">
        <v>200</v>
      </c>
      <c r="AH18" s="51">
        <v>1435</v>
      </c>
      <c r="AI18" s="63"/>
    </row>
    <row r="19" spans="1:37" s="53" customFormat="1" ht="15.75" customHeight="1">
      <c r="A19" s="19">
        <v>9</v>
      </c>
      <c r="B19" s="1" t="s">
        <v>5</v>
      </c>
      <c r="C19" s="63"/>
      <c r="D19" s="63"/>
      <c r="E19" s="63"/>
      <c r="F19" s="63"/>
      <c r="G19" s="58">
        <f>I19-'[1]01.04.18թ.'!I19</f>
        <v>0</v>
      </c>
      <c r="H19" s="58">
        <f>J19-'[1]01.04.18թ.'!J19</f>
        <v>0</v>
      </c>
      <c r="I19" s="13">
        <v>3</v>
      </c>
      <c r="J19" s="13">
        <v>3</v>
      </c>
      <c r="K19" s="13">
        <v>1</v>
      </c>
      <c r="L19" s="13">
        <v>1</v>
      </c>
      <c r="M19" s="59">
        <v>85</v>
      </c>
      <c r="N19" s="59">
        <v>85</v>
      </c>
      <c r="O19" s="51">
        <v>41050</v>
      </c>
      <c r="P19" s="51">
        <v>18551.599999999999</v>
      </c>
      <c r="Q19" s="60">
        <v>47500</v>
      </c>
      <c r="R19" s="60">
        <v>18943.599999999999</v>
      </c>
      <c r="S19" s="51">
        <f t="shared" si="0"/>
        <v>2079.5</v>
      </c>
      <c r="T19" s="51">
        <f t="shared" si="1"/>
        <v>1656.7</v>
      </c>
      <c r="U19" s="60">
        <v>2079.5</v>
      </c>
      <c r="V19" s="60">
        <v>0</v>
      </c>
      <c r="W19" s="60">
        <v>0</v>
      </c>
      <c r="X19" s="60">
        <v>1656.7</v>
      </c>
      <c r="Y19" s="51">
        <v>21200</v>
      </c>
      <c r="Z19" s="51">
        <v>9313.2000000000007</v>
      </c>
      <c r="AA19" s="60">
        <v>23000</v>
      </c>
      <c r="AB19" s="60">
        <v>8785</v>
      </c>
      <c r="AC19" s="51">
        <f t="shared" si="2"/>
        <v>1120</v>
      </c>
      <c r="AD19" s="51">
        <f t="shared" si="3"/>
        <v>1099.5</v>
      </c>
      <c r="AE19" s="12">
        <v>1120</v>
      </c>
      <c r="AF19" s="12">
        <v>0</v>
      </c>
      <c r="AG19" s="12">
        <v>0</v>
      </c>
      <c r="AH19" s="60">
        <v>1099.5</v>
      </c>
      <c r="AI19" s="59"/>
      <c r="AJ19" s="2"/>
      <c r="AK19" s="2"/>
    </row>
    <row r="20" spans="1:37" s="2" customFormat="1" ht="15.75" customHeight="1">
      <c r="A20" s="19">
        <v>10</v>
      </c>
      <c r="B20" s="1" t="s">
        <v>6</v>
      </c>
      <c r="C20" s="63"/>
      <c r="D20" s="63"/>
      <c r="E20" s="63"/>
      <c r="F20" s="63"/>
      <c r="G20" s="58">
        <f>I20-'[1]01.04.18թ.'!I20</f>
        <v>0</v>
      </c>
      <c r="H20" s="58">
        <f>J20-'[1]01.04.18թ.'!J20</f>
        <v>0</v>
      </c>
      <c r="I20" s="13">
        <v>2</v>
      </c>
      <c r="J20" s="13">
        <v>3</v>
      </c>
      <c r="K20" s="13">
        <v>1</v>
      </c>
      <c r="L20" s="13">
        <v>1</v>
      </c>
      <c r="M20" s="63">
        <v>60</v>
      </c>
      <c r="N20" s="63">
        <v>82</v>
      </c>
      <c r="O20" s="12">
        <v>31834</v>
      </c>
      <c r="P20" s="12">
        <v>13590.6</v>
      </c>
      <c r="Q20" s="51">
        <v>34675</v>
      </c>
      <c r="R20" s="51">
        <v>16404.599999999999</v>
      </c>
      <c r="S20" s="51">
        <f t="shared" si="0"/>
        <v>671.7</v>
      </c>
      <c r="T20" s="51">
        <f t="shared" si="1"/>
        <v>1133</v>
      </c>
      <c r="U20" s="51">
        <v>671.7</v>
      </c>
      <c r="V20" s="51">
        <v>0</v>
      </c>
      <c r="W20" s="51">
        <v>0</v>
      </c>
      <c r="X20" s="51">
        <v>1133</v>
      </c>
      <c r="Y20" s="12">
        <v>20894</v>
      </c>
      <c r="Z20" s="12">
        <v>8590.6</v>
      </c>
      <c r="AA20" s="51">
        <v>21810</v>
      </c>
      <c r="AB20" s="51">
        <v>10486.3</v>
      </c>
      <c r="AC20" s="63">
        <f t="shared" si="2"/>
        <v>671.7</v>
      </c>
      <c r="AD20" s="63">
        <f t="shared" si="3"/>
        <v>1133</v>
      </c>
      <c r="AE20" s="12">
        <v>671.7</v>
      </c>
      <c r="AF20" s="51">
        <v>0</v>
      </c>
      <c r="AG20" s="51">
        <v>0</v>
      </c>
      <c r="AH20" s="51">
        <v>1133</v>
      </c>
      <c r="AI20" s="62"/>
    </row>
    <row r="21" spans="1:37" s="64" customFormat="1" ht="15.75" customHeight="1">
      <c r="A21" s="19">
        <v>11</v>
      </c>
      <c r="B21" s="1" t="s">
        <v>7</v>
      </c>
      <c r="C21" s="16"/>
      <c r="D21" s="16"/>
      <c r="E21" s="39"/>
      <c r="F21" s="39"/>
      <c r="G21" s="58">
        <f>I21-'[1]01.04.18թ.'!I21</f>
        <v>0</v>
      </c>
      <c r="H21" s="58">
        <f>J21-'[1]01.04.18թ.'!J21</f>
        <v>0</v>
      </c>
      <c r="I21" s="13">
        <v>2</v>
      </c>
      <c r="J21" s="13">
        <v>2</v>
      </c>
      <c r="K21" s="13">
        <v>1</v>
      </c>
      <c r="L21" s="13">
        <v>1</v>
      </c>
      <c r="M21" s="16">
        <v>56</v>
      </c>
      <c r="N21" s="16">
        <v>55</v>
      </c>
      <c r="O21" s="12">
        <v>18484</v>
      </c>
      <c r="P21" s="12">
        <v>7436</v>
      </c>
      <c r="Q21" s="12">
        <v>19977</v>
      </c>
      <c r="R21" s="12">
        <v>8297</v>
      </c>
      <c r="S21" s="51">
        <f t="shared" si="0"/>
        <v>558</v>
      </c>
      <c r="T21" s="51">
        <f t="shared" si="1"/>
        <v>492</v>
      </c>
      <c r="U21" s="12">
        <v>558</v>
      </c>
      <c r="V21" s="12">
        <v>0</v>
      </c>
      <c r="W21" s="12">
        <v>0</v>
      </c>
      <c r="X21" s="51">
        <v>492</v>
      </c>
      <c r="Y21" s="12">
        <v>14184</v>
      </c>
      <c r="Z21" s="12">
        <v>3450</v>
      </c>
      <c r="AA21" s="12">
        <v>15727</v>
      </c>
      <c r="AB21" s="12">
        <v>3900</v>
      </c>
      <c r="AC21" s="51">
        <f t="shared" si="2"/>
        <v>558</v>
      </c>
      <c r="AD21" s="51">
        <f t="shared" si="3"/>
        <v>492</v>
      </c>
      <c r="AE21" s="12">
        <v>558</v>
      </c>
      <c r="AF21" s="12">
        <v>0</v>
      </c>
      <c r="AG21" s="51">
        <v>0</v>
      </c>
      <c r="AH21" s="51">
        <v>492</v>
      </c>
      <c r="AI21" s="12"/>
    </row>
    <row r="22" spans="1:37" s="65" customFormat="1" ht="15.75" customHeight="1">
      <c r="A22" s="19">
        <v>12</v>
      </c>
      <c r="B22" s="1" t="s">
        <v>8</v>
      </c>
      <c r="C22" s="16"/>
      <c r="D22" s="16"/>
      <c r="E22" s="39"/>
      <c r="F22" s="39"/>
      <c r="G22" s="58">
        <f>I22-'[1]01.04.18թ.'!I22</f>
        <v>0</v>
      </c>
      <c r="H22" s="58">
        <f>J22-'[1]01.04.18թ.'!J22</f>
        <v>0</v>
      </c>
      <c r="I22" s="16">
        <v>1</v>
      </c>
      <c r="J22" s="16">
        <v>1</v>
      </c>
      <c r="K22" s="16">
        <v>1</v>
      </c>
      <c r="L22" s="16">
        <v>1</v>
      </c>
      <c r="M22" s="16">
        <v>30</v>
      </c>
      <c r="N22" s="16">
        <v>30</v>
      </c>
      <c r="O22" s="12">
        <v>8950.5</v>
      </c>
      <c r="P22" s="12">
        <v>3268.1</v>
      </c>
      <c r="Q22" s="12">
        <v>9800</v>
      </c>
      <c r="R22" s="12">
        <v>4170</v>
      </c>
      <c r="S22" s="51">
        <f t="shared" si="0"/>
        <v>325.7</v>
      </c>
      <c r="T22" s="51">
        <f t="shared" si="1"/>
        <v>312.10000000000002</v>
      </c>
      <c r="U22" s="12">
        <v>156.5</v>
      </c>
      <c r="V22" s="12">
        <v>0</v>
      </c>
      <c r="W22" s="12">
        <v>169.2</v>
      </c>
      <c r="X22" s="51">
        <v>312.10000000000002</v>
      </c>
      <c r="Y22" s="12">
        <v>8950.5</v>
      </c>
      <c r="Z22" s="12">
        <v>3268.1</v>
      </c>
      <c r="AA22" s="12">
        <v>9800</v>
      </c>
      <c r="AB22" s="12">
        <v>4170</v>
      </c>
      <c r="AC22" s="51">
        <f t="shared" si="2"/>
        <v>325.7</v>
      </c>
      <c r="AD22" s="51">
        <f t="shared" si="3"/>
        <v>312.10000000000002</v>
      </c>
      <c r="AE22" s="12">
        <v>156.5</v>
      </c>
      <c r="AF22" s="12">
        <v>0</v>
      </c>
      <c r="AG22" s="51">
        <v>169.2</v>
      </c>
      <c r="AH22" s="51">
        <v>312.10000000000002</v>
      </c>
      <c r="AI22" s="16"/>
      <c r="AJ22" s="64"/>
      <c r="AK22" s="64"/>
    </row>
    <row r="23" spans="1:37" s="64" customFormat="1" ht="15.75" customHeight="1">
      <c r="A23" s="19">
        <v>13</v>
      </c>
      <c r="B23" s="1" t="s">
        <v>9</v>
      </c>
      <c r="C23" s="16"/>
      <c r="D23" s="16"/>
      <c r="E23" s="39"/>
      <c r="F23" s="39"/>
      <c r="G23" s="58">
        <f>I23-'[1]01.04.18թ.'!I23</f>
        <v>0</v>
      </c>
      <c r="H23" s="58">
        <f>J23-'[1]01.04.18թ.'!J23</f>
        <v>0</v>
      </c>
      <c r="I23" s="16">
        <v>2</v>
      </c>
      <c r="J23" s="16">
        <v>2</v>
      </c>
      <c r="K23" s="16">
        <v>1</v>
      </c>
      <c r="L23" s="16">
        <v>1</v>
      </c>
      <c r="M23" s="16">
        <v>32</v>
      </c>
      <c r="N23" s="16">
        <v>32</v>
      </c>
      <c r="O23" s="12">
        <v>14935</v>
      </c>
      <c r="P23" s="12">
        <v>5169</v>
      </c>
      <c r="Q23" s="12">
        <v>14700</v>
      </c>
      <c r="R23" s="12">
        <v>7114</v>
      </c>
      <c r="S23" s="51">
        <f t="shared" si="0"/>
        <v>293</v>
      </c>
      <c r="T23" s="51">
        <f t="shared" si="1"/>
        <v>170</v>
      </c>
      <c r="U23" s="39">
        <v>188</v>
      </c>
      <c r="V23" s="39">
        <v>0</v>
      </c>
      <c r="W23" s="39">
        <v>105</v>
      </c>
      <c r="X23" s="39">
        <v>170</v>
      </c>
      <c r="Y23" s="12">
        <v>8176</v>
      </c>
      <c r="Z23" s="12">
        <v>2460</v>
      </c>
      <c r="AA23" s="12">
        <v>7776</v>
      </c>
      <c r="AB23" s="12">
        <v>3604</v>
      </c>
      <c r="AC23" s="51">
        <f t="shared" si="2"/>
        <v>293</v>
      </c>
      <c r="AD23" s="51">
        <f t="shared" si="3"/>
        <v>170</v>
      </c>
      <c r="AE23" s="39">
        <v>188</v>
      </c>
      <c r="AF23" s="39">
        <v>0</v>
      </c>
      <c r="AG23" s="39">
        <v>105</v>
      </c>
      <c r="AH23" s="39">
        <v>170</v>
      </c>
      <c r="AI23" s="16"/>
    </row>
    <row r="24" spans="1:37" s="64" customFormat="1" ht="15.75" customHeight="1">
      <c r="A24" s="19">
        <v>14</v>
      </c>
      <c r="B24" s="1" t="s">
        <v>10</v>
      </c>
      <c r="C24" s="16"/>
      <c r="D24" s="16"/>
      <c r="E24" s="39"/>
      <c r="F24" s="39"/>
      <c r="G24" s="58">
        <f>I24-'[1]01.04.18թ.'!I24</f>
        <v>0</v>
      </c>
      <c r="H24" s="58">
        <f>J24-'[1]01.04.18թ.'!J24</f>
        <v>0</v>
      </c>
      <c r="I24" s="13">
        <v>1</v>
      </c>
      <c r="J24" s="13">
        <v>1</v>
      </c>
      <c r="K24" s="13">
        <v>1</v>
      </c>
      <c r="L24" s="13">
        <v>1</v>
      </c>
      <c r="M24" s="16">
        <v>46</v>
      </c>
      <c r="N24" s="16">
        <v>45</v>
      </c>
      <c r="O24" s="12">
        <v>12250</v>
      </c>
      <c r="P24" s="12">
        <v>5314.9</v>
      </c>
      <c r="Q24" s="12">
        <v>14214</v>
      </c>
      <c r="R24" s="12">
        <v>5665.8</v>
      </c>
      <c r="S24" s="51">
        <f t="shared" si="0"/>
        <v>665.7</v>
      </c>
      <c r="T24" s="51">
        <f t="shared" si="1"/>
        <v>741.5</v>
      </c>
      <c r="U24" s="12">
        <v>665.7</v>
      </c>
      <c r="V24" s="12">
        <v>0</v>
      </c>
      <c r="W24" s="12">
        <v>0</v>
      </c>
      <c r="X24" s="51">
        <v>741.5</v>
      </c>
      <c r="Y24" s="12">
        <v>12250</v>
      </c>
      <c r="Z24" s="12">
        <v>5314.9</v>
      </c>
      <c r="AA24" s="12">
        <v>14214</v>
      </c>
      <c r="AB24" s="12">
        <v>5665.8</v>
      </c>
      <c r="AC24" s="51">
        <f t="shared" si="2"/>
        <v>665.7</v>
      </c>
      <c r="AD24" s="51">
        <f t="shared" si="3"/>
        <v>741.5</v>
      </c>
      <c r="AE24" s="12">
        <v>665.7</v>
      </c>
      <c r="AF24" s="12">
        <v>0</v>
      </c>
      <c r="AG24" s="51">
        <v>0</v>
      </c>
      <c r="AH24" s="51">
        <v>741.5</v>
      </c>
      <c r="AI24" s="16"/>
    </row>
    <row r="25" spans="1:37" s="66" customFormat="1" ht="21.75" customHeight="1">
      <c r="A25" s="73" t="s">
        <v>41</v>
      </c>
      <c r="B25" s="74"/>
      <c r="C25" s="37">
        <f>SUM(C11:C24)</f>
        <v>6</v>
      </c>
      <c r="D25" s="37">
        <f t="shared" ref="D25:N25" si="4">SUM(D11:D24)</f>
        <v>8</v>
      </c>
      <c r="E25" s="38">
        <f t="shared" si="4"/>
        <v>10757.3</v>
      </c>
      <c r="F25" s="38">
        <f t="shared" si="4"/>
        <v>12713.9</v>
      </c>
      <c r="G25" s="37">
        <f t="shared" si="4"/>
        <v>0</v>
      </c>
      <c r="H25" s="37">
        <f t="shared" si="4"/>
        <v>0</v>
      </c>
      <c r="I25" s="37">
        <f t="shared" si="4"/>
        <v>91</v>
      </c>
      <c r="J25" s="37">
        <f t="shared" si="4"/>
        <v>87</v>
      </c>
      <c r="K25" s="37">
        <f t="shared" si="4"/>
        <v>48</v>
      </c>
      <c r="L25" s="37">
        <f t="shared" si="4"/>
        <v>49</v>
      </c>
      <c r="M25" s="37">
        <f t="shared" si="4"/>
        <v>3175</v>
      </c>
      <c r="N25" s="37">
        <f t="shared" si="4"/>
        <v>3270</v>
      </c>
      <c r="O25" s="38">
        <f>SUM(O11:O24)</f>
        <v>1381534.8</v>
      </c>
      <c r="P25" s="38">
        <f t="shared" ref="P25:AH25" si="5">SUM(P11:P24)</f>
        <v>524812.69999999995</v>
      </c>
      <c r="Q25" s="38">
        <f t="shared" si="5"/>
        <v>1558044.3</v>
      </c>
      <c r="R25" s="38">
        <f t="shared" si="5"/>
        <v>618540.5</v>
      </c>
      <c r="S25" s="38">
        <f t="shared" si="5"/>
        <v>62348.999999999993</v>
      </c>
      <c r="T25" s="38">
        <f t="shared" si="5"/>
        <v>73922.100000000006</v>
      </c>
      <c r="U25" s="38">
        <f t="shared" si="5"/>
        <v>45701.899999999994</v>
      </c>
      <c r="V25" s="38">
        <f t="shared" si="5"/>
        <v>680</v>
      </c>
      <c r="W25" s="38">
        <f t="shared" si="5"/>
        <v>16647.099999999999</v>
      </c>
      <c r="X25" s="38">
        <f t="shared" si="5"/>
        <v>73242.100000000006</v>
      </c>
      <c r="Y25" s="38">
        <f t="shared" si="5"/>
        <v>789968.6</v>
      </c>
      <c r="Z25" s="38">
        <f t="shared" si="5"/>
        <v>265257.7</v>
      </c>
      <c r="AA25" s="38">
        <f t="shared" si="5"/>
        <v>799683.9</v>
      </c>
      <c r="AB25" s="38">
        <f t="shared" si="5"/>
        <v>309180.39999999997</v>
      </c>
      <c r="AC25" s="38">
        <f t="shared" si="5"/>
        <v>41223.499999999993</v>
      </c>
      <c r="AD25" s="38">
        <f t="shared" si="5"/>
        <v>51874.299999999996</v>
      </c>
      <c r="AE25" s="38">
        <f t="shared" si="5"/>
        <v>27492.9</v>
      </c>
      <c r="AF25" s="38">
        <f t="shared" si="5"/>
        <v>0</v>
      </c>
      <c r="AG25" s="38">
        <f t="shared" si="5"/>
        <v>13730.6</v>
      </c>
      <c r="AH25" s="38">
        <f t="shared" si="5"/>
        <v>51874.299999999996</v>
      </c>
      <c r="AI25" s="37"/>
    </row>
    <row r="26" spans="1:37" s="64" customFormat="1">
      <c r="A26" s="71"/>
      <c r="B26" s="71"/>
    </row>
    <row r="27" spans="1:37" s="64" customFormat="1">
      <c r="A27" s="71"/>
      <c r="B27" s="71"/>
    </row>
    <row r="28" spans="1:37" s="64" customFormat="1">
      <c r="A28" s="71"/>
      <c r="B28" s="71"/>
    </row>
    <row r="29" spans="1:37" s="64" customFormat="1">
      <c r="A29" s="71"/>
      <c r="B29" s="71"/>
    </row>
    <row r="30" spans="1:37" s="64" customFormat="1">
      <c r="A30" s="71"/>
      <c r="B30" s="71"/>
    </row>
    <row r="31" spans="1:37" s="11" customFormat="1">
      <c r="A31" s="71"/>
      <c r="B31" s="71"/>
    </row>
    <row r="32" spans="1:37" s="11" customFormat="1">
      <c r="A32" s="71"/>
      <c r="B32" s="71"/>
    </row>
    <row r="33" spans="1:2" s="11" customFormat="1">
      <c r="A33" s="71"/>
      <c r="B33" s="71"/>
    </row>
    <row r="34" spans="1:2" s="11" customFormat="1">
      <c r="A34" s="71"/>
      <c r="B34" s="71"/>
    </row>
    <row r="35" spans="1:2" s="11" customFormat="1">
      <c r="A35" s="71"/>
      <c r="B35" s="71"/>
    </row>
    <row r="36" spans="1:2" s="11" customFormat="1">
      <c r="A36" s="71"/>
      <c r="B36" s="71"/>
    </row>
    <row r="37" spans="1:2" s="11" customFormat="1">
      <c r="A37" s="71"/>
      <c r="B37" s="71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E16:F16">
    <cfRule type="cellIs" dxfId="5" priority="4" stopIfTrue="1" operator="lessThan">
      <formula>-60</formula>
    </cfRule>
  </conditionalFormatting>
  <conditionalFormatting sqref="E16:F16">
    <cfRule type="cellIs" dxfId="4" priority="3" stopIfTrue="1" operator="lessThan">
      <formula>-100</formula>
    </cfRule>
  </conditionalFormatting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4"/>
  <sheetViews>
    <sheetView topLeftCell="B1" workbookViewId="0">
      <selection activeCell="N9" sqref="N9"/>
    </sheetView>
  </sheetViews>
  <sheetFormatPr defaultRowHeight="17.25"/>
  <cols>
    <col min="1" max="1" width="3.140625" style="21" hidden="1" customWidth="1"/>
    <col min="2" max="2" width="4" style="21" customWidth="1"/>
    <col min="3" max="3" width="4" style="23" hidden="1" customWidth="1"/>
    <col min="4" max="4" width="16.85546875" style="21" customWidth="1"/>
    <col min="5" max="9" width="13.28515625" style="21" customWidth="1"/>
    <col min="10" max="10" width="11.7109375" style="21" customWidth="1"/>
    <col min="11" max="11" width="24.5703125" style="21" customWidth="1"/>
    <col min="12" max="12" width="5.7109375" style="23" customWidth="1"/>
    <col min="13" max="16384" width="9.140625" style="21"/>
  </cols>
  <sheetData>
    <row r="1" spans="1:12" ht="3.75" customHeight="1">
      <c r="C1" s="47"/>
      <c r="D1" s="47"/>
      <c r="E1" s="47"/>
      <c r="F1" s="47"/>
      <c r="G1" s="48"/>
      <c r="H1" s="48"/>
      <c r="I1" s="48"/>
    </row>
    <row r="2" spans="1:12" ht="37.5" customHeight="1">
      <c r="C2" s="22"/>
      <c r="D2" s="105" t="s">
        <v>42</v>
      </c>
      <c r="E2" s="105"/>
      <c r="F2" s="105"/>
      <c r="G2" s="105"/>
      <c r="H2" s="105"/>
      <c r="I2" s="105"/>
      <c r="J2" s="105"/>
      <c r="K2" s="105"/>
    </row>
    <row r="3" spans="1:12" ht="14.25" customHeight="1">
      <c r="D3" s="24"/>
      <c r="E3" s="24"/>
      <c r="F3" s="24"/>
      <c r="G3" s="106"/>
      <c r="H3" s="106"/>
      <c r="I3" s="25"/>
      <c r="K3" s="57" t="s">
        <v>0</v>
      </c>
      <c r="L3" s="25"/>
    </row>
    <row r="4" spans="1:12" ht="14.25" customHeight="1">
      <c r="B4" s="107" t="s">
        <v>50</v>
      </c>
      <c r="C4" s="107" t="s">
        <v>43</v>
      </c>
      <c r="D4" s="110" t="s">
        <v>2</v>
      </c>
      <c r="E4" s="113" t="s">
        <v>44</v>
      </c>
      <c r="F4" s="82"/>
      <c r="G4" s="114" t="s">
        <v>45</v>
      </c>
      <c r="H4" s="115"/>
      <c r="I4" s="115"/>
      <c r="J4" s="115"/>
      <c r="K4" s="116"/>
      <c r="L4" s="36"/>
    </row>
    <row r="5" spans="1:12" ht="27.75" customHeight="1">
      <c r="B5" s="108"/>
      <c r="C5" s="108"/>
      <c r="D5" s="111"/>
      <c r="E5" s="82"/>
      <c r="F5" s="82"/>
      <c r="G5" s="117" t="s">
        <v>46</v>
      </c>
      <c r="H5" s="117"/>
      <c r="I5" s="91" t="s">
        <v>47</v>
      </c>
      <c r="J5" s="93"/>
      <c r="K5" s="82" t="s">
        <v>48</v>
      </c>
    </row>
    <row r="6" spans="1:12" ht="26.25" customHeight="1">
      <c r="B6" s="108"/>
      <c r="C6" s="108"/>
      <c r="D6" s="111"/>
      <c r="E6" s="82"/>
      <c r="F6" s="82"/>
      <c r="G6" s="117"/>
      <c r="H6" s="117"/>
      <c r="I6" s="94"/>
      <c r="J6" s="96"/>
      <c r="K6" s="82"/>
    </row>
    <row r="7" spans="1:12" ht="26.25" customHeight="1">
      <c r="B7" s="108"/>
      <c r="C7" s="108"/>
      <c r="D7" s="111"/>
      <c r="E7" s="82"/>
      <c r="F7" s="82"/>
      <c r="G7" s="117"/>
      <c r="H7" s="117"/>
      <c r="I7" s="94"/>
      <c r="J7" s="96"/>
      <c r="K7" s="82"/>
    </row>
    <row r="8" spans="1:12" s="27" customFormat="1" ht="15.75" customHeight="1">
      <c r="B8" s="109"/>
      <c r="C8" s="109"/>
      <c r="D8" s="112"/>
      <c r="E8" s="20" t="s">
        <v>54</v>
      </c>
      <c r="F8" s="20" t="s">
        <v>55</v>
      </c>
      <c r="G8" s="20" t="s">
        <v>54</v>
      </c>
      <c r="H8" s="20" t="s">
        <v>55</v>
      </c>
      <c r="I8" s="20" t="s">
        <v>54</v>
      </c>
      <c r="J8" s="20" t="s">
        <v>55</v>
      </c>
      <c r="K8" s="20" t="s">
        <v>55</v>
      </c>
      <c r="L8" s="23"/>
    </row>
    <row r="9" spans="1:12" ht="12" customHeight="1">
      <c r="A9" s="28"/>
      <c r="B9" s="29"/>
      <c r="C9" s="29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1">
        <v>8</v>
      </c>
      <c r="L9" s="36"/>
    </row>
    <row r="10" spans="1:12" ht="15.75" customHeight="1">
      <c r="A10" s="28">
        <v>35</v>
      </c>
      <c r="B10" s="32">
        <v>1</v>
      </c>
      <c r="C10" s="33">
        <v>2</v>
      </c>
      <c r="D10" s="43" t="s">
        <v>19</v>
      </c>
      <c r="E10" s="49">
        <f t="shared" ref="E10:E24" si="0">G10+I10</f>
        <v>8521.5</v>
      </c>
      <c r="F10" s="49">
        <f t="shared" ref="F10:F24" si="1">H10+J10+K10</f>
        <v>12557.2</v>
      </c>
      <c r="G10" s="45">
        <v>8521.5</v>
      </c>
      <c r="H10" s="45">
        <v>12557.2</v>
      </c>
      <c r="I10" s="34">
        <v>0</v>
      </c>
      <c r="J10" s="34">
        <v>0</v>
      </c>
      <c r="K10" s="17">
        <v>0</v>
      </c>
      <c r="L10" s="61"/>
    </row>
    <row r="11" spans="1:12" s="27" customFormat="1" ht="15.75" customHeight="1">
      <c r="A11" s="52">
        <v>36</v>
      </c>
      <c r="B11" s="32">
        <v>2</v>
      </c>
      <c r="C11" s="33">
        <v>3</v>
      </c>
      <c r="D11" s="43" t="s">
        <v>20</v>
      </c>
      <c r="E11" s="49">
        <f t="shared" si="0"/>
        <v>3160</v>
      </c>
      <c r="F11" s="49">
        <f t="shared" si="1"/>
        <v>4775</v>
      </c>
      <c r="G11" s="12">
        <v>3160</v>
      </c>
      <c r="H11" s="34">
        <v>4775</v>
      </c>
      <c r="I11" s="34">
        <v>0</v>
      </c>
      <c r="J11" s="34">
        <v>0</v>
      </c>
      <c r="K11" s="17">
        <v>0</v>
      </c>
      <c r="L11" s="61"/>
    </row>
    <row r="12" spans="1:12" s="27" customFormat="1" ht="15.75" customHeight="1">
      <c r="A12" s="52">
        <v>38</v>
      </c>
      <c r="B12" s="32">
        <v>3</v>
      </c>
      <c r="C12" s="33">
        <v>5</v>
      </c>
      <c r="D12" s="1" t="s">
        <v>21</v>
      </c>
      <c r="E12" s="49">
        <f t="shared" si="0"/>
        <v>1827.1</v>
      </c>
      <c r="F12" s="49">
        <f t="shared" si="1"/>
        <v>1793.5</v>
      </c>
      <c r="G12" s="17">
        <v>1827.1</v>
      </c>
      <c r="H12" s="34">
        <v>1793.5</v>
      </c>
      <c r="I12" s="34">
        <v>0</v>
      </c>
      <c r="J12" s="34">
        <v>0</v>
      </c>
      <c r="K12" s="17">
        <v>0</v>
      </c>
      <c r="L12" s="61"/>
    </row>
    <row r="13" spans="1:12" ht="15.75" customHeight="1">
      <c r="A13" s="28">
        <v>40</v>
      </c>
      <c r="B13" s="32">
        <v>4</v>
      </c>
      <c r="C13" s="33">
        <v>6</v>
      </c>
      <c r="D13" s="1" t="s">
        <v>22</v>
      </c>
      <c r="E13" s="49">
        <f t="shared" si="0"/>
        <v>0</v>
      </c>
      <c r="F13" s="49">
        <f t="shared" si="1"/>
        <v>454.8</v>
      </c>
      <c r="G13" s="15">
        <v>0</v>
      </c>
      <c r="H13" s="34">
        <v>453.8</v>
      </c>
      <c r="I13" s="42">
        <v>0</v>
      </c>
      <c r="J13" s="34">
        <v>1</v>
      </c>
      <c r="K13" s="17">
        <v>0</v>
      </c>
      <c r="L13" s="61"/>
    </row>
    <row r="14" spans="1:12" ht="15.75" customHeight="1">
      <c r="A14" s="28"/>
      <c r="B14" s="32">
        <v>5</v>
      </c>
      <c r="C14" s="33"/>
      <c r="D14" s="1" t="s">
        <v>11</v>
      </c>
      <c r="E14" s="49">
        <f t="shared" si="0"/>
        <v>0</v>
      </c>
      <c r="F14" s="49">
        <f t="shared" si="1"/>
        <v>217</v>
      </c>
      <c r="G14" s="12">
        <v>0</v>
      </c>
      <c r="H14" s="34">
        <v>217</v>
      </c>
      <c r="I14" s="42">
        <v>0</v>
      </c>
      <c r="J14" s="34">
        <v>0</v>
      </c>
      <c r="K14" s="17">
        <v>0</v>
      </c>
      <c r="L14" s="61"/>
    </row>
    <row r="15" spans="1:12" s="27" customFormat="1" ht="15.75" customHeight="1">
      <c r="A15" s="52">
        <v>34</v>
      </c>
      <c r="B15" s="32">
        <v>6</v>
      </c>
      <c r="C15" s="33">
        <v>1</v>
      </c>
      <c r="D15" s="1" t="s">
        <v>18</v>
      </c>
      <c r="E15" s="49">
        <f t="shared" si="0"/>
        <v>8433</v>
      </c>
      <c r="F15" s="49">
        <f t="shared" si="1"/>
        <v>10146.799999999999</v>
      </c>
      <c r="G15" s="12">
        <v>8433</v>
      </c>
      <c r="H15" s="34">
        <v>10146.799999999999</v>
      </c>
      <c r="I15" s="42">
        <v>0</v>
      </c>
      <c r="J15" s="12">
        <v>0</v>
      </c>
      <c r="K15" s="12">
        <v>0</v>
      </c>
      <c r="L15" s="41"/>
    </row>
    <row r="16" spans="1:12" s="27" customFormat="1" ht="15.75" customHeight="1">
      <c r="A16" s="52"/>
      <c r="B16" s="32">
        <v>7</v>
      </c>
      <c r="C16" s="33"/>
      <c r="D16" s="1" t="s">
        <v>3</v>
      </c>
      <c r="E16" s="49">
        <f t="shared" si="0"/>
        <v>266.2</v>
      </c>
      <c r="F16" s="49">
        <f t="shared" si="1"/>
        <v>310.7</v>
      </c>
      <c r="G16" s="34">
        <v>0</v>
      </c>
      <c r="H16" s="34">
        <v>0</v>
      </c>
      <c r="I16" s="34">
        <v>266.2</v>
      </c>
      <c r="J16" s="34">
        <v>310.7</v>
      </c>
      <c r="K16" s="12">
        <v>0</v>
      </c>
      <c r="L16" s="41"/>
    </row>
    <row r="17" spans="1:12" s="27" customFormat="1" ht="15.75" customHeight="1">
      <c r="A17" s="52"/>
      <c r="B17" s="32">
        <v>8</v>
      </c>
      <c r="C17" s="33"/>
      <c r="D17" s="1" t="s">
        <v>4</v>
      </c>
      <c r="E17" s="49">
        <f t="shared" si="0"/>
        <v>0</v>
      </c>
      <c r="F17" s="49">
        <f t="shared" si="1"/>
        <v>48.5</v>
      </c>
      <c r="G17" s="34">
        <v>0</v>
      </c>
      <c r="H17" s="34">
        <v>48.5</v>
      </c>
      <c r="I17" s="42">
        <v>0</v>
      </c>
      <c r="J17" s="12">
        <v>0</v>
      </c>
      <c r="K17" s="17">
        <v>0</v>
      </c>
      <c r="L17" s="41"/>
    </row>
    <row r="18" spans="1:12" s="27" customFormat="1" ht="15.75" customHeight="1">
      <c r="A18" s="52"/>
      <c r="B18" s="32">
        <v>9</v>
      </c>
      <c r="C18" s="33"/>
      <c r="D18" s="1" t="s">
        <v>5</v>
      </c>
      <c r="E18" s="49">
        <f t="shared" si="0"/>
        <v>0</v>
      </c>
      <c r="F18" s="49">
        <f t="shared" si="1"/>
        <v>0</v>
      </c>
      <c r="G18" s="34"/>
      <c r="H18" s="34"/>
      <c r="I18" s="42"/>
      <c r="J18" s="12">
        <v>0</v>
      </c>
      <c r="K18" s="17">
        <v>0</v>
      </c>
      <c r="L18" s="41"/>
    </row>
    <row r="19" spans="1:12" ht="15.75" customHeight="1">
      <c r="A19" s="28"/>
      <c r="B19" s="32">
        <v>10</v>
      </c>
      <c r="C19" s="33"/>
      <c r="D19" s="1" t="s">
        <v>6</v>
      </c>
      <c r="E19" s="49">
        <f t="shared" si="0"/>
        <v>0</v>
      </c>
      <c r="F19" s="49">
        <f t="shared" si="1"/>
        <v>123.7</v>
      </c>
      <c r="G19" s="34">
        <v>0</v>
      </c>
      <c r="H19" s="34">
        <v>123.7</v>
      </c>
      <c r="I19" s="42">
        <v>0</v>
      </c>
      <c r="J19" s="12">
        <v>0</v>
      </c>
      <c r="K19" s="17">
        <v>0</v>
      </c>
      <c r="L19" s="41"/>
    </row>
    <row r="20" spans="1:12" ht="15.75" customHeight="1">
      <c r="A20" s="28"/>
      <c r="B20" s="32">
        <v>11</v>
      </c>
      <c r="C20" s="33"/>
      <c r="D20" s="1" t="s">
        <v>7</v>
      </c>
      <c r="E20" s="49">
        <f t="shared" si="0"/>
        <v>0</v>
      </c>
      <c r="F20" s="49">
        <f t="shared" si="1"/>
        <v>100</v>
      </c>
      <c r="G20" s="34">
        <v>0</v>
      </c>
      <c r="H20" s="34">
        <v>100</v>
      </c>
      <c r="I20" s="42">
        <v>0</v>
      </c>
      <c r="J20" s="12">
        <v>0</v>
      </c>
      <c r="K20" s="17">
        <v>0</v>
      </c>
      <c r="L20" s="41"/>
    </row>
    <row r="21" spans="1:12" s="27" customFormat="1" ht="15.75" customHeight="1">
      <c r="A21" s="52"/>
      <c r="B21" s="32">
        <v>12</v>
      </c>
      <c r="C21" s="33"/>
      <c r="D21" s="1" t="s">
        <v>49</v>
      </c>
      <c r="E21" s="49">
        <f t="shared" si="0"/>
        <v>0</v>
      </c>
      <c r="F21" s="49">
        <f t="shared" si="1"/>
        <v>80.400000000000006</v>
      </c>
      <c r="G21" s="34">
        <v>0</v>
      </c>
      <c r="H21" s="34">
        <v>80.400000000000006</v>
      </c>
      <c r="I21" s="42">
        <v>0</v>
      </c>
      <c r="J21" s="12">
        <v>0</v>
      </c>
      <c r="K21" s="17">
        <v>0</v>
      </c>
      <c r="L21" s="41"/>
    </row>
    <row r="22" spans="1:12" s="27" customFormat="1" ht="15.75" customHeight="1">
      <c r="A22" s="52"/>
      <c r="B22" s="32">
        <v>13</v>
      </c>
      <c r="C22" s="33"/>
      <c r="D22" s="1" t="s">
        <v>8</v>
      </c>
      <c r="E22" s="49">
        <f t="shared" si="0"/>
        <v>0</v>
      </c>
      <c r="F22" s="49">
        <f t="shared" si="1"/>
        <v>212.4</v>
      </c>
      <c r="G22" s="34">
        <v>0</v>
      </c>
      <c r="H22" s="34">
        <v>212.4</v>
      </c>
      <c r="I22" s="42">
        <v>0</v>
      </c>
      <c r="J22" s="12">
        <v>0</v>
      </c>
      <c r="K22" s="17">
        <v>0</v>
      </c>
      <c r="L22" s="41"/>
    </row>
    <row r="23" spans="1:12" s="27" customFormat="1" ht="15.75" customHeight="1">
      <c r="A23" s="52"/>
      <c r="B23" s="32">
        <v>14</v>
      </c>
      <c r="C23" s="33"/>
      <c r="D23" s="1" t="s">
        <v>9</v>
      </c>
      <c r="E23" s="49">
        <f t="shared" si="0"/>
        <v>0</v>
      </c>
      <c r="F23" s="49">
        <f t="shared" si="1"/>
        <v>298.5</v>
      </c>
      <c r="G23" s="34"/>
      <c r="H23" s="34">
        <v>298.5</v>
      </c>
      <c r="I23" s="42"/>
      <c r="J23" s="34">
        <v>0</v>
      </c>
      <c r="K23" s="17">
        <v>0</v>
      </c>
      <c r="L23" s="61"/>
    </row>
    <row r="24" spans="1:12" ht="15.75" customHeight="1">
      <c r="A24" s="28"/>
      <c r="B24" s="32">
        <v>15</v>
      </c>
      <c r="C24" s="33"/>
      <c r="D24" s="1" t="s">
        <v>10</v>
      </c>
      <c r="E24" s="49">
        <f t="shared" si="0"/>
        <v>0</v>
      </c>
      <c r="F24" s="49">
        <f t="shared" si="1"/>
        <v>41.1</v>
      </c>
      <c r="G24" s="34">
        <v>0</v>
      </c>
      <c r="H24" s="34">
        <v>41.1</v>
      </c>
      <c r="I24" s="42">
        <v>0</v>
      </c>
      <c r="J24" s="34">
        <v>0</v>
      </c>
      <c r="K24" s="17">
        <v>0</v>
      </c>
      <c r="L24" s="61"/>
    </row>
    <row r="25" spans="1:12">
      <c r="A25" s="35"/>
      <c r="B25" s="102" t="s">
        <v>41</v>
      </c>
      <c r="C25" s="103"/>
      <c r="D25" s="104"/>
      <c r="E25" s="50">
        <f t="shared" ref="E25:K25" si="2">SUM(E10:E24)</f>
        <v>22207.8</v>
      </c>
      <c r="F25" s="50">
        <f t="shared" si="2"/>
        <v>31159.600000000002</v>
      </c>
      <c r="G25" s="50">
        <f t="shared" si="2"/>
        <v>21941.599999999999</v>
      </c>
      <c r="H25" s="50">
        <f t="shared" si="2"/>
        <v>30847.9</v>
      </c>
      <c r="I25" s="50">
        <f t="shared" si="2"/>
        <v>266.2</v>
      </c>
      <c r="J25" s="50">
        <f t="shared" si="2"/>
        <v>311.7</v>
      </c>
      <c r="K25" s="50">
        <f t="shared" si="2"/>
        <v>0</v>
      </c>
      <c r="L25" s="61"/>
    </row>
    <row r="26" spans="1:12" ht="6" customHeight="1">
      <c r="C26" s="36"/>
      <c r="D26" s="26"/>
      <c r="E26" s="26"/>
      <c r="F26" s="26"/>
      <c r="G26" s="26"/>
      <c r="H26" s="26"/>
      <c r="I26" s="26"/>
    </row>
    <row r="27" spans="1:12">
      <c r="C27" s="36"/>
      <c r="D27" s="26"/>
      <c r="E27" s="26"/>
      <c r="F27" s="26"/>
      <c r="G27" s="26"/>
      <c r="H27" s="26"/>
      <c r="I27" s="26"/>
    </row>
    <row r="28" spans="1:12">
      <c r="C28" s="36"/>
      <c r="D28" s="26"/>
      <c r="E28" s="26"/>
      <c r="F28" s="26"/>
      <c r="G28" s="26"/>
      <c r="H28" s="26"/>
      <c r="I28" s="26"/>
    </row>
    <row r="29" spans="1:12">
      <c r="C29" s="36"/>
      <c r="D29" s="26"/>
      <c r="E29" s="26"/>
      <c r="F29" s="26"/>
      <c r="G29" s="26"/>
      <c r="H29" s="26"/>
      <c r="I29" s="26"/>
    </row>
    <row r="30" spans="1:12">
      <c r="C30" s="36"/>
      <c r="D30" s="26"/>
      <c r="E30" s="26"/>
      <c r="F30" s="26"/>
      <c r="G30" s="26"/>
      <c r="H30" s="26"/>
      <c r="I30" s="26"/>
    </row>
    <row r="31" spans="1:12">
      <c r="C31" s="36"/>
      <c r="D31" s="26"/>
      <c r="E31" s="26"/>
      <c r="F31" s="26"/>
      <c r="G31" s="26"/>
      <c r="H31" s="26"/>
      <c r="I31" s="26"/>
    </row>
    <row r="32" spans="1:12">
      <c r="C32" s="36"/>
      <c r="D32" s="26"/>
      <c r="E32" s="26"/>
      <c r="F32" s="26"/>
      <c r="G32" s="26"/>
      <c r="H32" s="26"/>
      <c r="I32" s="26"/>
    </row>
    <row r="33" spans="3:9">
      <c r="C33" s="36"/>
      <c r="D33" s="26"/>
      <c r="E33" s="26"/>
      <c r="F33" s="26"/>
      <c r="G33" s="26"/>
      <c r="H33" s="26"/>
      <c r="I33" s="26"/>
    </row>
    <row r="34" spans="3:9">
      <c r="C34" s="36"/>
      <c r="D34" s="26"/>
      <c r="E34" s="26"/>
      <c r="F34" s="26"/>
      <c r="G34" s="26"/>
      <c r="H34" s="26"/>
      <c r="I34" s="26"/>
    </row>
    <row r="35" spans="3:9">
      <c r="C35" s="36"/>
      <c r="D35" s="26"/>
      <c r="E35" s="26"/>
      <c r="F35" s="26"/>
      <c r="G35" s="26"/>
      <c r="H35" s="26"/>
      <c r="I35" s="26"/>
    </row>
    <row r="36" spans="3:9">
      <c r="C36" s="36"/>
      <c r="D36" s="26"/>
      <c r="E36" s="26"/>
      <c r="F36" s="26"/>
      <c r="G36" s="26"/>
      <c r="H36" s="26"/>
      <c r="I36" s="26"/>
    </row>
    <row r="37" spans="3:9">
      <c r="C37" s="36"/>
      <c r="D37" s="26"/>
      <c r="E37" s="26"/>
      <c r="F37" s="26"/>
      <c r="G37" s="26"/>
      <c r="H37" s="26"/>
      <c r="I37" s="26"/>
    </row>
    <row r="38" spans="3:9">
      <c r="C38" s="36"/>
      <c r="D38" s="26"/>
      <c r="E38" s="26"/>
      <c r="F38" s="26"/>
      <c r="G38" s="26"/>
      <c r="H38" s="26"/>
      <c r="I38" s="26"/>
    </row>
    <row r="39" spans="3:9">
      <c r="C39" s="36"/>
      <c r="D39" s="26"/>
      <c r="E39" s="26"/>
      <c r="F39" s="26"/>
      <c r="G39" s="26"/>
      <c r="H39" s="26"/>
      <c r="I39" s="26"/>
    </row>
    <row r="40" spans="3:9">
      <c r="C40" s="36"/>
      <c r="D40" s="26"/>
      <c r="E40" s="26"/>
      <c r="F40" s="26"/>
      <c r="G40" s="26"/>
      <c r="H40" s="26"/>
      <c r="I40" s="26"/>
    </row>
    <row r="41" spans="3:9">
      <c r="C41" s="36"/>
      <c r="D41" s="26"/>
      <c r="E41" s="26"/>
      <c r="F41" s="26"/>
      <c r="G41" s="26"/>
      <c r="H41" s="26"/>
      <c r="I41" s="26"/>
    </row>
    <row r="42" spans="3:9">
      <c r="C42" s="36"/>
      <c r="D42" s="26"/>
      <c r="E42" s="26"/>
      <c r="F42" s="26"/>
      <c r="G42" s="26"/>
      <c r="H42" s="26"/>
      <c r="I42" s="26"/>
    </row>
    <row r="43" spans="3:9">
      <c r="C43" s="36"/>
      <c r="D43" s="26"/>
      <c r="E43" s="26"/>
      <c r="F43" s="26"/>
      <c r="G43" s="26"/>
      <c r="H43" s="26"/>
      <c r="I43" s="26"/>
    </row>
    <row r="44" spans="3:9">
      <c r="C44" s="36"/>
      <c r="D44" s="26"/>
      <c r="E44" s="26"/>
      <c r="F44" s="26"/>
      <c r="G44" s="26"/>
      <c r="H44" s="26"/>
      <c r="I44" s="26"/>
    </row>
    <row r="45" spans="3:9">
      <c r="C45" s="36"/>
      <c r="D45" s="26"/>
      <c r="E45" s="26"/>
      <c r="F45" s="26"/>
      <c r="G45" s="26"/>
      <c r="H45" s="26"/>
      <c r="I45" s="26"/>
    </row>
    <row r="46" spans="3:9">
      <c r="C46" s="36"/>
      <c r="D46" s="26"/>
      <c r="E46" s="26"/>
      <c r="F46" s="26"/>
      <c r="G46" s="26"/>
      <c r="H46" s="26"/>
      <c r="I46" s="26"/>
    </row>
    <row r="47" spans="3:9">
      <c r="C47" s="36"/>
      <c r="D47" s="26"/>
      <c r="E47" s="26"/>
      <c r="F47" s="26"/>
      <c r="G47" s="26"/>
      <c r="H47" s="26"/>
      <c r="I47" s="26"/>
    </row>
    <row r="48" spans="3:9">
      <c r="C48" s="36"/>
      <c r="D48" s="26"/>
      <c r="E48" s="26"/>
      <c r="F48" s="26"/>
      <c r="G48" s="26"/>
      <c r="H48" s="26"/>
      <c r="I48" s="26"/>
    </row>
    <row r="49" spans="3:9">
      <c r="C49" s="36"/>
      <c r="D49" s="26"/>
      <c r="E49" s="26"/>
      <c r="F49" s="26"/>
      <c r="G49" s="26"/>
      <c r="H49" s="26"/>
      <c r="I49" s="26"/>
    </row>
    <row r="50" spans="3:9">
      <c r="C50" s="36"/>
      <c r="D50" s="26"/>
      <c r="E50" s="26"/>
      <c r="F50" s="26"/>
      <c r="G50" s="26"/>
      <c r="H50" s="26"/>
      <c r="I50" s="26"/>
    </row>
    <row r="51" spans="3:9">
      <c r="C51" s="36"/>
      <c r="D51" s="26"/>
      <c r="E51" s="26"/>
      <c r="F51" s="26"/>
      <c r="G51" s="26"/>
      <c r="H51" s="26"/>
      <c r="I51" s="26"/>
    </row>
    <row r="52" spans="3:9">
      <c r="C52" s="36"/>
      <c r="D52" s="26"/>
      <c r="E52" s="26"/>
      <c r="F52" s="26"/>
      <c r="G52" s="26"/>
      <c r="H52" s="26"/>
      <c r="I52" s="26"/>
    </row>
    <row r="53" spans="3:9">
      <c r="C53" s="36"/>
      <c r="D53" s="26"/>
      <c r="E53" s="26"/>
      <c r="F53" s="26"/>
      <c r="G53" s="26"/>
      <c r="H53" s="26"/>
      <c r="I53" s="26"/>
    </row>
    <row r="54" spans="3:9">
      <c r="C54" s="36"/>
      <c r="D54" s="26"/>
      <c r="E54" s="26"/>
      <c r="F54" s="26"/>
      <c r="G54" s="26"/>
      <c r="H54" s="26"/>
      <c r="I54" s="26"/>
    </row>
    <row r="55" spans="3:9">
      <c r="C55" s="36"/>
      <c r="D55" s="26"/>
      <c r="E55" s="26"/>
      <c r="F55" s="26"/>
      <c r="G55" s="26"/>
      <c r="H55" s="26"/>
      <c r="I55" s="26"/>
    </row>
    <row r="56" spans="3:9">
      <c r="C56" s="36"/>
      <c r="D56" s="26"/>
      <c r="E56" s="26"/>
      <c r="F56" s="26"/>
      <c r="G56" s="26"/>
      <c r="H56" s="26"/>
      <c r="I56" s="26"/>
    </row>
    <row r="57" spans="3:9">
      <c r="C57" s="36"/>
      <c r="D57" s="26"/>
      <c r="E57" s="26"/>
      <c r="F57" s="26"/>
      <c r="G57" s="26"/>
      <c r="H57" s="26"/>
      <c r="I57" s="26"/>
    </row>
    <row r="58" spans="3:9">
      <c r="C58" s="36"/>
      <c r="D58" s="26"/>
      <c r="E58" s="26"/>
      <c r="F58" s="26"/>
      <c r="G58" s="26"/>
      <c r="H58" s="26"/>
      <c r="I58" s="26"/>
    </row>
    <row r="59" spans="3:9">
      <c r="C59" s="36"/>
      <c r="D59" s="26"/>
      <c r="E59" s="26"/>
      <c r="F59" s="26"/>
      <c r="G59" s="26"/>
      <c r="H59" s="26"/>
      <c r="I59" s="26"/>
    </row>
    <row r="60" spans="3:9">
      <c r="C60" s="36"/>
      <c r="D60" s="26"/>
      <c r="E60" s="26"/>
      <c r="F60" s="26"/>
      <c r="G60" s="26"/>
      <c r="H60" s="26"/>
      <c r="I60" s="26"/>
    </row>
    <row r="61" spans="3:9">
      <c r="C61" s="36"/>
      <c r="D61" s="26"/>
      <c r="E61" s="26"/>
      <c r="F61" s="26"/>
      <c r="G61" s="26"/>
      <c r="H61" s="26"/>
      <c r="I61" s="26"/>
    </row>
    <row r="62" spans="3:9">
      <c r="C62" s="36"/>
      <c r="D62" s="26"/>
      <c r="E62" s="26"/>
      <c r="F62" s="26"/>
      <c r="G62" s="26"/>
      <c r="H62" s="26"/>
      <c r="I62" s="26"/>
    </row>
    <row r="63" spans="3:9">
      <c r="C63" s="36"/>
      <c r="D63" s="26"/>
      <c r="E63" s="26"/>
      <c r="F63" s="26"/>
      <c r="G63" s="26"/>
      <c r="H63" s="26"/>
      <c r="I63" s="26"/>
    </row>
    <row r="64" spans="3:9">
      <c r="C64" s="36"/>
      <c r="D64" s="26"/>
      <c r="E64" s="26"/>
      <c r="F64" s="26"/>
      <c r="G64" s="26"/>
      <c r="H64" s="26"/>
      <c r="I64" s="26"/>
    </row>
    <row r="65" spans="3:9">
      <c r="C65" s="36"/>
      <c r="D65" s="26"/>
      <c r="E65" s="26"/>
      <c r="F65" s="26"/>
      <c r="G65" s="26"/>
      <c r="H65" s="26"/>
      <c r="I65" s="26"/>
    </row>
    <row r="66" spans="3:9">
      <c r="C66" s="36"/>
      <c r="D66" s="26"/>
      <c r="E66" s="26"/>
      <c r="F66" s="26"/>
      <c r="G66" s="26"/>
      <c r="H66" s="26"/>
      <c r="I66" s="26"/>
    </row>
    <row r="67" spans="3:9">
      <c r="C67" s="36"/>
      <c r="D67" s="26"/>
      <c r="E67" s="26"/>
      <c r="F67" s="26"/>
      <c r="G67" s="26"/>
      <c r="H67" s="26"/>
      <c r="I67" s="26"/>
    </row>
    <row r="68" spans="3:9">
      <c r="C68" s="36"/>
      <c r="D68" s="26"/>
      <c r="E68" s="26"/>
      <c r="F68" s="26"/>
      <c r="G68" s="26"/>
      <c r="H68" s="26"/>
      <c r="I68" s="26"/>
    </row>
    <row r="69" spans="3:9">
      <c r="C69" s="36"/>
      <c r="D69" s="26"/>
      <c r="E69" s="26"/>
      <c r="F69" s="26"/>
      <c r="G69" s="26"/>
      <c r="H69" s="26"/>
      <c r="I69" s="26"/>
    </row>
    <row r="70" spans="3:9">
      <c r="C70" s="36"/>
      <c r="D70" s="26"/>
      <c r="E70" s="26"/>
      <c r="F70" s="26"/>
      <c r="G70" s="26"/>
      <c r="H70" s="26"/>
      <c r="I70" s="26"/>
    </row>
    <row r="71" spans="3:9">
      <c r="C71" s="36"/>
      <c r="D71" s="26"/>
      <c r="E71" s="26"/>
      <c r="F71" s="26"/>
      <c r="G71" s="26"/>
      <c r="H71" s="26"/>
      <c r="I71" s="26"/>
    </row>
    <row r="72" spans="3:9">
      <c r="C72" s="36"/>
      <c r="D72" s="26"/>
      <c r="E72" s="26"/>
      <c r="F72" s="26"/>
      <c r="G72" s="26"/>
      <c r="H72" s="26"/>
      <c r="I72" s="26"/>
    </row>
    <row r="73" spans="3:9">
      <c r="C73" s="36"/>
      <c r="D73" s="26"/>
      <c r="E73" s="26"/>
      <c r="F73" s="26"/>
      <c r="G73" s="26"/>
      <c r="H73" s="26"/>
      <c r="I73" s="26"/>
    </row>
    <row r="74" spans="3:9">
      <c r="C74" s="36"/>
      <c r="D74" s="26"/>
      <c r="E74" s="26"/>
      <c r="F74" s="26"/>
      <c r="G74" s="26"/>
      <c r="H74" s="26"/>
      <c r="I74" s="26"/>
    </row>
    <row r="75" spans="3:9">
      <c r="C75" s="36"/>
      <c r="D75" s="26"/>
      <c r="E75" s="26"/>
      <c r="F75" s="26"/>
      <c r="G75" s="26"/>
      <c r="H75" s="26"/>
      <c r="I75" s="26"/>
    </row>
    <row r="76" spans="3:9">
      <c r="C76" s="36"/>
      <c r="D76" s="26"/>
      <c r="E76" s="26"/>
      <c r="F76" s="26"/>
      <c r="G76" s="26"/>
      <c r="H76" s="26"/>
      <c r="I76" s="26"/>
    </row>
    <row r="77" spans="3:9">
      <c r="C77" s="36"/>
      <c r="D77" s="26"/>
      <c r="E77" s="26"/>
      <c r="F77" s="26"/>
      <c r="G77" s="26"/>
      <c r="H77" s="26"/>
      <c r="I77" s="26"/>
    </row>
    <row r="78" spans="3:9">
      <c r="C78" s="36"/>
      <c r="D78" s="26"/>
      <c r="E78" s="26"/>
      <c r="F78" s="26"/>
      <c r="G78" s="26"/>
      <c r="H78" s="26"/>
      <c r="I78" s="26"/>
    </row>
    <row r="79" spans="3:9">
      <c r="C79" s="36"/>
      <c r="D79" s="26"/>
      <c r="E79" s="26"/>
      <c r="F79" s="26"/>
      <c r="G79" s="26"/>
      <c r="H79" s="26"/>
      <c r="I79" s="26"/>
    </row>
    <row r="80" spans="3:9">
      <c r="C80" s="36"/>
      <c r="D80" s="26"/>
      <c r="E80" s="26"/>
      <c r="F80" s="26"/>
      <c r="G80" s="26"/>
      <c r="H80" s="26"/>
      <c r="I80" s="26"/>
    </row>
    <row r="81" spans="3:9">
      <c r="C81" s="36"/>
      <c r="D81" s="26"/>
      <c r="E81" s="26"/>
      <c r="F81" s="26"/>
      <c r="G81" s="26"/>
      <c r="H81" s="26"/>
      <c r="I81" s="26"/>
    </row>
    <row r="82" spans="3:9">
      <c r="C82" s="36"/>
      <c r="D82" s="26"/>
      <c r="E82" s="26"/>
      <c r="F82" s="26"/>
      <c r="G82" s="26"/>
      <c r="H82" s="26"/>
      <c r="I82" s="26"/>
    </row>
    <row r="83" spans="3:9">
      <c r="C83" s="36"/>
      <c r="D83" s="26"/>
      <c r="E83" s="26"/>
      <c r="F83" s="26"/>
      <c r="G83" s="26"/>
      <c r="H83" s="26"/>
      <c r="I83" s="26"/>
    </row>
    <row r="84" spans="3:9">
      <c r="C84" s="36"/>
      <c r="D84" s="26"/>
      <c r="E84" s="26"/>
      <c r="F84" s="26"/>
      <c r="G84" s="26"/>
      <c r="H84" s="26"/>
      <c r="I84" s="26"/>
    </row>
    <row r="85" spans="3:9">
      <c r="C85" s="36"/>
      <c r="D85" s="26"/>
      <c r="E85" s="26"/>
      <c r="F85" s="26"/>
      <c r="G85" s="26"/>
      <c r="H85" s="26"/>
      <c r="I85" s="26"/>
    </row>
    <row r="86" spans="3:9">
      <c r="C86" s="36"/>
      <c r="D86" s="26"/>
      <c r="E86" s="26"/>
      <c r="F86" s="26"/>
      <c r="G86" s="26"/>
      <c r="H86" s="26"/>
      <c r="I86" s="26"/>
    </row>
    <row r="87" spans="3:9">
      <c r="C87" s="36"/>
      <c r="D87" s="26"/>
      <c r="E87" s="26"/>
      <c r="F87" s="26"/>
      <c r="G87" s="26"/>
      <c r="H87" s="26"/>
      <c r="I87" s="26"/>
    </row>
    <row r="88" spans="3:9">
      <c r="C88" s="36"/>
      <c r="D88" s="26"/>
      <c r="E88" s="26"/>
      <c r="F88" s="26"/>
      <c r="G88" s="26"/>
      <c r="H88" s="26"/>
      <c r="I88" s="26"/>
    </row>
    <row r="89" spans="3:9">
      <c r="C89" s="36"/>
      <c r="D89" s="26"/>
      <c r="E89" s="26"/>
      <c r="F89" s="26"/>
      <c r="G89" s="26"/>
      <c r="H89" s="26"/>
      <c r="I89" s="26"/>
    </row>
    <row r="90" spans="3:9">
      <c r="C90" s="36"/>
      <c r="D90" s="26"/>
      <c r="E90" s="26"/>
      <c r="F90" s="26"/>
      <c r="G90" s="26"/>
      <c r="H90" s="26"/>
      <c r="I90" s="26"/>
    </row>
    <row r="91" spans="3:9">
      <c r="C91" s="36"/>
      <c r="D91" s="26"/>
      <c r="E91" s="26"/>
      <c r="F91" s="26"/>
      <c r="G91" s="26"/>
      <c r="H91" s="26"/>
      <c r="I91" s="26"/>
    </row>
    <row r="92" spans="3:9">
      <c r="C92" s="36"/>
      <c r="D92" s="26"/>
      <c r="E92" s="26"/>
      <c r="F92" s="26"/>
      <c r="G92" s="26"/>
      <c r="H92" s="26"/>
      <c r="I92" s="26"/>
    </row>
    <row r="93" spans="3:9">
      <c r="C93" s="36"/>
      <c r="D93" s="26"/>
      <c r="E93" s="26"/>
      <c r="F93" s="26"/>
      <c r="G93" s="26"/>
      <c r="H93" s="26"/>
      <c r="I93" s="26"/>
    </row>
    <row r="94" spans="3:9">
      <c r="C94" s="36"/>
      <c r="D94" s="26"/>
      <c r="E94" s="26"/>
      <c r="F94" s="26"/>
      <c r="G94" s="26"/>
      <c r="H94" s="26"/>
      <c r="I94" s="26"/>
    </row>
    <row r="95" spans="3:9">
      <c r="C95" s="36"/>
      <c r="D95" s="26"/>
      <c r="E95" s="26"/>
      <c r="F95" s="26"/>
      <c r="G95" s="26"/>
      <c r="H95" s="26"/>
      <c r="I95" s="26"/>
    </row>
    <row r="96" spans="3:9">
      <c r="C96" s="36"/>
      <c r="D96" s="26"/>
      <c r="E96" s="26"/>
      <c r="F96" s="26"/>
      <c r="G96" s="26"/>
      <c r="H96" s="26"/>
      <c r="I96" s="26"/>
    </row>
    <row r="97" spans="3:9">
      <c r="C97" s="36"/>
      <c r="D97" s="26"/>
      <c r="E97" s="26"/>
      <c r="F97" s="26"/>
      <c r="G97" s="26"/>
      <c r="H97" s="26"/>
      <c r="I97" s="26"/>
    </row>
    <row r="98" spans="3:9">
      <c r="C98" s="36"/>
      <c r="D98" s="26"/>
      <c r="E98" s="26"/>
      <c r="F98" s="26"/>
      <c r="G98" s="26"/>
      <c r="H98" s="26"/>
      <c r="I98" s="26"/>
    </row>
    <row r="99" spans="3:9">
      <c r="C99" s="36"/>
      <c r="D99" s="26"/>
      <c r="E99" s="26"/>
      <c r="F99" s="26"/>
      <c r="G99" s="26"/>
      <c r="H99" s="26"/>
      <c r="I99" s="26"/>
    </row>
    <row r="100" spans="3:9">
      <c r="C100" s="36"/>
      <c r="D100" s="26"/>
      <c r="E100" s="26"/>
      <c r="F100" s="26"/>
      <c r="G100" s="26"/>
      <c r="H100" s="26"/>
      <c r="I100" s="26"/>
    </row>
    <row r="101" spans="3:9">
      <c r="C101" s="36"/>
      <c r="D101" s="26"/>
      <c r="E101" s="26"/>
      <c r="F101" s="26"/>
      <c r="G101" s="26"/>
      <c r="H101" s="26"/>
      <c r="I101" s="26"/>
    </row>
    <row r="102" spans="3:9">
      <c r="C102" s="36"/>
      <c r="D102" s="26"/>
      <c r="E102" s="26"/>
      <c r="F102" s="26"/>
      <c r="G102" s="26"/>
      <c r="H102" s="26"/>
      <c r="I102" s="26"/>
    </row>
    <row r="103" spans="3:9">
      <c r="C103" s="36"/>
      <c r="D103" s="26"/>
      <c r="E103" s="26"/>
      <c r="F103" s="26"/>
      <c r="G103" s="26"/>
      <c r="H103" s="26"/>
      <c r="I103" s="26"/>
    </row>
    <row r="104" spans="3:9">
      <c r="C104" s="36"/>
      <c r="D104" s="26"/>
      <c r="E104" s="26"/>
      <c r="F104" s="26"/>
      <c r="G104" s="26"/>
      <c r="H104" s="26"/>
      <c r="I104" s="26"/>
    </row>
    <row r="105" spans="3:9">
      <c r="C105" s="36"/>
      <c r="D105" s="26"/>
      <c r="E105" s="26"/>
      <c r="F105" s="26"/>
      <c r="G105" s="26"/>
      <c r="H105" s="26"/>
      <c r="I105" s="26"/>
    </row>
    <row r="106" spans="3:9">
      <c r="C106" s="36"/>
      <c r="D106" s="26"/>
      <c r="E106" s="26"/>
      <c r="F106" s="26"/>
      <c r="G106" s="26"/>
      <c r="H106" s="26"/>
      <c r="I106" s="26"/>
    </row>
    <row r="107" spans="3:9">
      <c r="C107" s="36"/>
      <c r="D107" s="26"/>
      <c r="E107" s="26"/>
      <c r="F107" s="26"/>
      <c r="G107" s="26"/>
      <c r="H107" s="26"/>
      <c r="I107" s="26"/>
    </row>
    <row r="108" spans="3:9">
      <c r="C108" s="36"/>
      <c r="D108" s="26"/>
      <c r="E108" s="26"/>
      <c r="F108" s="26"/>
      <c r="G108" s="26"/>
      <c r="H108" s="26"/>
      <c r="I108" s="26"/>
    </row>
    <row r="109" spans="3:9">
      <c r="C109" s="36"/>
      <c r="D109" s="26"/>
      <c r="E109" s="26"/>
      <c r="F109" s="26"/>
      <c r="G109" s="26"/>
      <c r="H109" s="26"/>
      <c r="I109" s="26"/>
    </row>
    <row r="110" spans="3:9">
      <c r="C110" s="36"/>
      <c r="D110" s="26"/>
      <c r="E110" s="26"/>
      <c r="F110" s="26"/>
      <c r="G110" s="26"/>
      <c r="H110" s="26"/>
      <c r="I110" s="26"/>
    </row>
    <row r="111" spans="3:9">
      <c r="C111" s="36"/>
      <c r="D111" s="26"/>
      <c r="E111" s="26"/>
      <c r="F111" s="26"/>
      <c r="G111" s="26"/>
      <c r="H111" s="26"/>
      <c r="I111" s="26"/>
    </row>
    <row r="112" spans="3:9">
      <c r="C112" s="36"/>
      <c r="D112" s="26"/>
      <c r="E112" s="26"/>
      <c r="F112" s="26"/>
      <c r="G112" s="26"/>
      <c r="H112" s="26"/>
      <c r="I112" s="26"/>
    </row>
    <row r="113" spans="3:9">
      <c r="C113" s="36"/>
      <c r="D113" s="26"/>
      <c r="E113" s="26"/>
      <c r="F113" s="26"/>
      <c r="G113" s="26"/>
      <c r="H113" s="26"/>
      <c r="I113" s="26"/>
    </row>
    <row r="114" spans="3:9">
      <c r="C114" s="36"/>
      <c r="D114" s="26"/>
      <c r="E114" s="26"/>
      <c r="F114" s="26"/>
      <c r="G114" s="26"/>
      <c r="H114" s="26"/>
      <c r="I114" s="26"/>
    </row>
    <row r="115" spans="3:9">
      <c r="C115" s="36"/>
      <c r="D115" s="26"/>
      <c r="E115" s="26"/>
      <c r="F115" s="26"/>
      <c r="G115" s="26"/>
      <c r="H115" s="26"/>
      <c r="I115" s="26"/>
    </row>
    <row r="116" spans="3:9">
      <c r="C116" s="36"/>
      <c r="D116" s="26"/>
      <c r="E116" s="26"/>
      <c r="F116" s="26"/>
      <c r="G116" s="26"/>
      <c r="H116" s="26"/>
      <c r="I116" s="26"/>
    </row>
    <row r="117" spans="3:9">
      <c r="C117" s="36"/>
      <c r="D117" s="26"/>
      <c r="E117" s="26"/>
      <c r="F117" s="26"/>
      <c r="G117" s="26"/>
      <c r="H117" s="26"/>
      <c r="I117" s="26"/>
    </row>
    <row r="118" spans="3:9">
      <c r="C118" s="36"/>
      <c r="D118" s="26"/>
      <c r="E118" s="26"/>
      <c r="F118" s="26"/>
      <c r="G118" s="26"/>
      <c r="H118" s="26"/>
      <c r="I118" s="26"/>
    </row>
    <row r="119" spans="3:9">
      <c r="C119" s="36"/>
      <c r="D119" s="26"/>
      <c r="E119" s="26"/>
      <c r="F119" s="26"/>
      <c r="G119" s="26"/>
      <c r="H119" s="26"/>
      <c r="I119" s="26"/>
    </row>
    <row r="120" spans="3:9">
      <c r="C120" s="36"/>
      <c r="D120" s="26"/>
      <c r="E120" s="26"/>
      <c r="F120" s="26"/>
      <c r="G120" s="26"/>
      <c r="H120" s="26"/>
      <c r="I120" s="26"/>
    </row>
    <row r="121" spans="3:9">
      <c r="C121" s="36"/>
      <c r="D121" s="26"/>
      <c r="E121" s="26"/>
      <c r="F121" s="26"/>
      <c r="G121" s="26"/>
      <c r="H121" s="26"/>
      <c r="I121" s="26"/>
    </row>
    <row r="122" spans="3:9">
      <c r="C122" s="36"/>
      <c r="D122" s="26"/>
      <c r="E122" s="26"/>
      <c r="F122" s="26"/>
      <c r="G122" s="26"/>
      <c r="H122" s="26"/>
      <c r="I122" s="26"/>
    </row>
    <row r="123" spans="3:9">
      <c r="C123" s="36"/>
      <c r="D123" s="26"/>
      <c r="E123" s="26"/>
      <c r="F123" s="26"/>
      <c r="G123" s="26"/>
      <c r="H123" s="26"/>
      <c r="I123" s="26"/>
    </row>
    <row r="124" spans="3:9">
      <c r="C124" s="36"/>
      <c r="D124" s="26"/>
      <c r="E124" s="26"/>
      <c r="F124" s="26"/>
      <c r="G124" s="26"/>
      <c r="H124" s="26"/>
      <c r="I124" s="26"/>
    </row>
    <row r="125" spans="3:9">
      <c r="C125" s="36"/>
      <c r="D125" s="26"/>
      <c r="E125" s="26"/>
      <c r="F125" s="26"/>
      <c r="G125" s="26"/>
      <c r="H125" s="26"/>
      <c r="I125" s="26"/>
    </row>
    <row r="126" spans="3:9">
      <c r="C126" s="36"/>
      <c r="D126" s="26"/>
      <c r="E126" s="26"/>
      <c r="F126" s="26"/>
      <c r="G126" s="26"/>
      <c r="H126" s="26"/>
      <c r="I126" s="26"/>
    </row>
    <row r="127" spans="3:9">
      <c r="C127" s="36"/>
      <c r="D127" s="26"/>
      <c r="E127" s="26"/>
      <c r="F127" s="26"/>
      <c r="G127" s="26"/>
      <c r="H127" s="26"/>
      <c r="I127" s="26"/>
    </row>
    <row r="128" spans="3:9">
      <c r="C128" s="36"/>
      <c r="D128" s="26"/>
      <c r="E128" s="26"/>
      <c r="F128" s="26"/>
      <c r="G128" s="26"/>
      <c r="H128" s="26"/>
      <c r="I128" s="26"/>
    </row>
    <row r="129" spans="3:9">
      <c r="C129" s="36"/>
      <c r="D129" s="26"/>
      <c r="E129" s="26"/>
      <c r="F129" s="26"/>
      <c r="G129" s="26"/>
      <c r="H129" s="26"/>
      <c r="I129" s="26"/>
    </row>
    <row r="130" spans="3:9">
      <c r="C130" s="36"/>
      <c r="D130" s="26"/>
      <c r="E130" s="26"/>
      <c r="F130" s="26"/>
      <c r="G130" s="26"/>
      <c r="H130" s="26"/>
      <c r="I130" s="26"/>
    </row>
    <row r="131" spans="3:9">
      <c r="C131" s="36"/>
      <c r="D131" s="26"/>
      <c r="E131" s="26"/>
      <c r="F131" s="26"/>
      <c r="G131" s="26"/>
      <c r="H131" s="26"/>
      <c r="I131" s="26"/>
    </row>
    <row r="132" spans="3:9">
      <c r="C132" s="36"/>
      <c r="D132" s="26"/>
      <c r="E132" s="26"/>
      <c r="F132" s="26"/>
      <c r="G132" s="26"/>
      <c r="H132" s="26"/>
      <c r="I132" s="26"/>
    </row>
    <row r="133" spans="3:9">
      <c r="C133" s="36"/>
      <c r="D133" s="26"/>
      <c r="E133" s="26"/>
      <c r="F133" s="26"/>
      <c r="G133" s="26"/>
      <c r="H133" s="26"/>
      <c r="I133" s="26"/>
    </row>
    <row r="134" spans="3:9">
      <c r="C134" s="36"/>
      <c r="D134" s="26"/>
      <c r="E134" s="26"/>
      <c r="F134" s="26"/>
      <c r="G134" s="26"/>
      <c r="H134" s="26"/>
      <c r="I134" s="26"/>
    </row>
    <row r="135" spans="3:9">
      <c r="C135" s="36"/>
      <c r="D135" s="26"/>
      <c r="E135" s="26"/>
      <c r="F135" s="26"/>
      <c r="G135" s="26"/>
      <c r="H135" s="26"/>
      <c r="I135" s="26"/>
    </row>
    <row r="136" spans="3:9">
      <c r="C136" s="36"/>
      <c r="D136" s="26"/>
      <c r="E136" s="26"/>
      <c r="F136" s="26"/>
      <c r="G136" s="26"/>
      <c r="H136" s="26"/>
      <c r="I136" s="26"/>
    </row>
    <row r="137" spans="3:9">
      <c r="C137" s="36"/>
      <c r="D137" s="26"/>
      <c r="E137" s="26"/>
      <c r="F137" s="26"/>
      <c r="G137" s="26"/>
      <c r="H137" s="26"/>
      <c r="I137" s="26"/>
    </row>
    <row r="138" spans="3:9">
      <c r="C138" s="36"/>
      <c r="D138" s="26"/>
      <c r="E138" s="26"/>
      <c r="F138" s="26"/>
      <c r="G138" s="26"/>
      <c r="H138" s="26"/>
      <c r="I138" s="26"/>
    </row>
    <row r="139" spans="3:9">
      <c r="C139" s="36"/>
      <c r="D139" s="26"/>
      <c r="E139" s="26"/>
      <c r="F139" s="26"/>
      <c r="G139" s="26"/>
      <c r="H139" s="26"/>
      <c r="I139" s="26"/>
    </row>
    <row r="140" spans="3:9">
      <c r="C140" s="36"/>
      <c r="D140" s="26"/>
      <c r="E140" s="26"/>
      <c r="F140" s="26"/>
      <c r="G140" s="26"/>
      <c r="H140" s="26"/>
      <c r="I140" s="26"/>
    </row>
    <row r="141" spans="3:9">
      <c r="C141" s="36"/>
      <c r="D141" s="26"/>
      <c r="E141" s="26"/>
      <c r="F141" s="26"/>
      <c r="G141" s="26"/>
      <c r="H141" s="26"/>
      <c r="I141" s="26"/>
    </row>
    <row r="142" spans="3:9">
      <c r="C142" s="36"/>
      <c r="D142" s="26"/>
      <c r="E142" s="26"/>
      <c r="F142" s="26"/>
      <c r="G142" s="26"/>
      <c r="H142" s="26"/>
      <c r="I142" s="26"/>
    </row>
    <row r="143" spans="3:9">
      <c r="C143" s="36"/>
      <c r="D143" s="26"/>
      <c r="E143" s="26"/>
      <c r="F143" s="26"/>
      <c r="G143" s="26"/>
      <c r="H143" s="26"/>
      <c r="I143" s="26"/>
    </row>
    <row r="144" spans="3:9">
      <c r="C144" s="36"/>
      <c r="D144" s="26"/>
      <c r="E144" s="26"/>
      <c r="F144" s="26"/>
      <c r="G144" s="26"/>
      <c r="H144" s="26"/>
      <c r="I144" s="26"/>
    </row>
    <row r="145" spans="3:9">
      <c r="C145" s="36"/>
      <c r="D145" s="26"/>
      <c r="E145" s="26"/>
      <c r="F145" s="26"/>
      <c r="G145" s="26"/>
      <c r="H145" s="26"/>
      <c r="I145" s="26"/>
    </row>
    <row r="146" spans="3:9">
      <c r="C146" s="36"/>
      <c r="D146" s="26"/>
      <c r="E146" s="26"/>
      <c r="F146" s="26"/>
      <c r="G146" s="26"/>
      <c r="H146" s="26"/>
      <c r="I146" s="26"/>
    </row>
    <row r="147" spans="3:9">
      <c r="C147" s="36"/>
      <c r="D147" s="26"/>
      <c r="E147" s="26"/>
      <c r="F147" s="26"/>
      <c r="G147" s="26"/>
      <c r="H147" s="26"/>
      <c r="I147" s="26"/>
    </row>
    <row r="148" spans="3:9">
      <c r="C148" s="36"/>
      <c r="D148" s="26"/>
      <c r="E148" s="26"/>
      <c r="F148" s="26"/>
      <c r="G148" s="26"/>
      <c r="H148" s="26"/>
      <c r="I148" s="26"/>
    </row>
    <row r="149" spans="3:9">
      <c r="C149" s="36"/>
      <c r="D149" s="26"/>
      <c r="E149" s="26"/>
      <c r="F149" s="26"/>
      <c r="G149" s="26"/>
      <c r="H149" s="26"/>
      <c r="I149" s="26"/>
    </row>
    <row r="150" spans="3:9">
      <c r="C150" s="36"/>
      <c r="D150" s="26"/>
      <c r="E150" s="26"/>
      <c r="F150" s="26"/>
      <c r="G150" s="26"/>
      <c r="H150" s="26"/>
      <c r="I150" s="26"/>
    </row>
    <row r="151" spans="3:9">
      <c r="C151" s="36"/>
      <c r="D151" s="26"/>
      <c r="E151" s="26"/>
      <c r="F151" s="26"/>
      <c r="G151" s="26"/>
      <c r="H151" s="26"/>
      <c r="I151" s="26"/>
    </row>
    <row r="152" spans="3:9">
      <c r="C152" s="36"/>
      <c r="D152" s="26"/>
      <c r="E152" s="26"/>
      <c r="F152" s="26"/>
      <c r="G152" s="26"/>
      <c r="H152" s="26"/>
      <c r="I152" s="26"/>
    </row>
    <row r="153" spans="3:9">
      <c r="C153" s="36"/>
      <c r="D153" s="26"/>
      <c r="E153" s="26"/>
      <c r="F153" s="26"/>
      <c r="G153" s="26"/>
      <c r="H153" s="26"/>
      <c r="I153" s="26"/>
    </row>
    <row r="154" spans="3:9">
      <c r="C154" s="36"/>
      <c r="D154" s="26"/>
      <c r="E154" s="26"/>
      <c r="F154" s="26"/>
      <c r="G154" s="26"/>
      <c r="H154" s="26"/>
      <c r="I154" s="26"/>
    </row>
    <row r="155" spans="3:9">
      <c r="C155" s="36"/>
      <c r="D155" s="26"/>
      <c r="E155" s="26"/>
      <c r="F155" s="26"/>
      <c r="G155" s="26"/>
      <c r="H155" s="26"/>
      <c r="I155" s="26"/>
    </row>
    <row r="156" spans="3:9">
      <c r="C156" s="36"/>
      <c r="D156" s="26"/>
      <c r="E156" s="26"/>
      <c r="F156" s="26"/>
      <c r="G156" s="26"/>
      <c r="H156" s="26"/>
      <c r="I156" s="26"/>
    </row>
    <row r="157" spans="3:9">
      <c r="C157" s="36"/>
      <c r="D157" s="26"/>
      <c r="E157" s="26"/>
      <c r="F157" s="26"/>
      <c r="G157" s="26"/>
      <c r="H157" s="26"/>
      <c r="I157" s="26"/>
    </row>
    <row r="158" spans="3:9">
      <c r="C158" s="36"/>
      <c r="D158" s="26"/>
      <c r="E158" s="26"/>
      <c r="F158" s="26"/>
      <c r="G158" s="26"/>
      <c r="H158" s="26"/>
      <c r="I158" s="26"/>
    </row>
    <row r="159" spans="3:9">
      <c r="C159" s="36"/>
      <c r="D159" s="26"/>
      <c r="E159" s="26"/>
      <c r="F159" s="26"/>
      <c r="G159" s="26"/>
      <c r="H159" s="26"/>
      <c r="I159" s="26"/>
    </row>
    <row r="160" spans="3:9">
      <c r="C160" s="36"/>
      <c r="D160" s="26"/>
      <c r="E160" s="26"/>
      <c r="F160" s="26"/>
      <c r="G160" s="26"/>
      <c r="H160" s="26"/>
      <c r="I160" s="26"/>
    </row>
    <row r="161" spans="3:9">
      <c r="C161" s="36"/>
      <c r="D161" s="26"/>
      <c r="E161" s="26"/>
      <c r="F161" s="26"/>
      <c r="G161" s="26"/>
      <c r="H161" s="26"/>
      <c r="I161" s="26"/>
    </row>
    <row r="162" spans="3:9">
      <c r="C162" s="36"/>
      <c r="D162" s="26"/>
      <c r="E162" s="26"/>
      <c r="F162" s="26"/>
      <c r="G162" s="26"/>
      <c r="H162" s="26"/>
      <c r="I162" s="26"/>
    </row>
    <row r="163" spans="3:9">
      <c r="C163" s="36"/>
      <c r="D163" s="26"/>
      <c r="E163" s="26"/>
      <c r="F163" s="26"/>
      <c r="G163" s="26"/>
      <c r="H163" s="26"/>
      <c r="I163" s="26"/>
    </row>
    <row r="164" spans="3:9">
      <c r="C164" s="36"/>
      <c r="D164" s="26"/>
      <c r="E164" s="26"/>
      <c r="F164" s="26"/>
      <c r="G164" s="26"/>
      <c r="H164" s="26"/>
      <c r="I164" s="26"/>
    </row>
    <row r="165" spans="3:9">
      <c r="C165" s="36"/>
      <c r="D165" s="26"/>
      <c r="E165" s="26"/>
      <c r="F165" s="26"/>
      <c r="G165" s="26"/>
      <c r="H165" s="26"/>
      <c r="I165" s="26"/>
    </row>
    <row r="166" spans="3:9">
      <c r="C166" s="36"/>
      <c r="D166" s="26"/>
      <c r="E166" s="26"/>
      <c r="F166" s="26"/>
      <c r="G166" s="26"/>
      <c r="H166" s="26"/>
      <c r="I166" s="26"/>
    </row>
    <row r="167" spans="3:9">
      <c r="C167" s="36"/>
      <c r="D167" s="26"/>
      <c r="E167" s="26"/>
      <c r="F167" s="26"/>
      <c r="G167" s="26"/>
      <c r="H167" s="26"/>
      <c r="I167" s="26"/>
    </row>
    <row r="168" spans="3:9">
      <c r="C168" s="36"/>
      <c r="D168" s="26"/>
      <c r="E168" s="26"/>
      <c r="F168" s="26"/>
      <c r="G168" s="26"/>
      <c r="H168" s="26"/>
      <c r="I168" s="26"/>
    </row>
    <row r="169" spans="3:9">
      <c r="C169" s="36"/>
      <c r="D169" s="26"/>
      <c r="E169" s="26"/>
      <c r="F169" s="26"/>
      <c r="G169" s="26"/>
      <c r="H169" s="26"/>
      <c r="I169" s="26"/>
    </row>
    <row r="170" spans="3:9">
      <c r="C170" s="36"/>
      <c r="D170" s="26"/>
      <c r="E170" s="26"/>
      <c r="F170" s="26"/>
      <c r="G170" s="26"/>
      <c r="H170" s="26"/>
      <c r="I170" s="26"/>
    </row>
    <row r="171" spans="3:9">
      <c r="C171" s="36"/>
      <c r="D171" s="26"/>
      <c r="E171" s="26"/>
      <c r="F171" s="26"/>
      <c r="G171" s="26"/>
      <c r="H171" s="26"/>
      <c r="I171" s="26"/>
    </row>
    <row r="172" spans="3:9">
      <c r="C172" s="36"/>
      <c r="D172" s="26"/>
      <c r="E172" s="26"/>
      <c r="F172" s="26"/>
      <c r="G172" s="26"/>
      <c r="H172" s="26"/>
      <c r="I172" s="26"/>
    </row>
    <row r="173" spans="3:9">
      <c r="C173" s="36"/>
      <c r="D173" s="26"/>
      <c r="E173" s="26"/>
      <c r="F173" s="26"/>
      <c r="G173" s="26"/>
      <c r="H173" s="26"/>
      <c r="I173" s="26"/>
    </row>
    <row r="174" spans="3:9">
      <c r="C174" s="36"/>
      <c r="D174" s="26"/>
      <c r="E174" s="26"/>
      <c r="F174" s="26"/>
      <c r="G174" s="26"/>
      <c r="H174" s="26"/>
      <c r="I174" s="26"/>
    </row>
    <row r="175" spans="3:9">
      <c r="C175" s="36"/>
      <c r="D175" s="26"/>
      <c r="E175" s="26"/>
      <c r="F175" s="26"/>
      <c r="G175" s="26"/>
      <c r="H175" s="26"/>
      <c r="I175" s="26"/>
    </row>
    <row r="176" spans="3:9">
      <c r="C176" s="36"/>
      <c r="D176" s="26"/>
      <c r="E176" s="26"/>
      <c r="F176" s="26"/>
      <c r="G176" s="26"/>
      <c r="H176" s="26"/>
      <c r="I176" s="26"/>
    </row>
    <row r="177" spans="3:9">
      <c r="C177" s="36"/>
      <c r="D177" s="26"/>
      <c r="E177" s="26"/>
      <c r="F177" s="26"/>
      <c r="G177" s="26"/>
      <c r="H177" s="26"/>
      <c r="I177" s="26"/>
    </row>
    <row r="178" spans="3:9">
      <c r="C178" s="36"/>
      <c r="D178" s="26"/>
      <c r="E178" s="26"/>
      <c r="F178" s="26"/>
      <c r="G178" s="26"/>
      <c r="H178" s="26"/>
      <c r="I178" s="26"/>
    </row>
    <row r="179" spans="3:9">
      <c r="C179" s="36"/>
      <c r="D179" s="26"/>
      <c r="E179" s="26"/>
      <c r="F179" s="26"/>
      <c r="G179" s="26"/>
      <c r="H179" s="26"/>
      <c r="I179" s="26"/>
    </row>
    <row r="180" spans="3:9">
      <c r="C180" s="36"/>
      <c r="D180" s="26"/>
      <c r="E180" s="26"/>
      <c r="F180" s="26"/>
      <c r="G180" s="26"/>
      <c r="H180" s="26"/>
      <c r="I180" s="26"/>
    </row>
    <row r="181" spans="3:9">
      <c r="C181" s="36"/>
      <c r="D181" s="26"/>
      <c r="E181" s="26"/>
      <c r="F181" s="26"/>
      <c r="G181" s="26"/>
      <c r="H181" s="26"/>
      <c r="I181" s="26"/>
    </row>
    <row r="182" spans="3:9">
      <c r="C182" s="36"/>
      <c r="D182" s="26"/>
      <c r="E182" s="26"/>
      <c r="F182" s="26"/>
      <c r="G182" s="26"/>
      <c r="H182" s="26"/>
      <c r="I182" s="26"/>
    </row>
    <row r="183" spans="3:9">
      <c r="C183" s="36"/>
      <c r="D183" s="26"/>
      <c r="E183" s="26"/>
      <c r="F183" s="26"/>
      <c r="G183" s="26"/>
      <c r="H183" s="26"/>
      <c r="I183" s="26"/>
    </row>
    <row r="184" spans="3:9">
      <c r="C184" s="36"/>
      <c r="D184" s="26"/>
      <c r="E184" s="26"/>
      <c r="F184" s="26"/>
      <c r="G184" s="26"/>
      <c r="H184" s="26"/>
      <c r="I184" s="26"/>
    </row>
    <row r="185" spans="3:9">
      <c r="C185" s="36"/>
      <c r="D185" s="26"/>
      <c r="E185" s="26"/>
      <c r="F185" s="26"/>
      <c r="G185" s="26"/>
      <c r="H185" s="26"/>
      <c r="I185" s="26"/>
    </row>
    <row r="186" spans="3:9">
      <c r="C186" s="36"/>
      <c r="D186" s="26"/>
      <c r="E186" s="26"/>
      <c r="F186" s="26"/>
      <c r="G186" s="26"/>
      <c r="H186" s="26"/>
      <c r="I186" s="26"/>
    </row>
    <row r="187" spans="3:9">
      <c r="D187" s="26"/>
      <c r="E187" s="26"/>
      <c r="F187" s="26"/>
    </row>
    <row r="188" spans="3:9">
      <c r="D188" s="26"/>
      <c r="E188" s="26"/>
      <c r="F188" s="26"/>
    </row>
    <row r="189" spans="3:9">
      <c r="D189" s="26"/>
      <c r="E189" s="26"/>
      <c r="F189" s="26"/>
    </row>
    <row r="190" spans="3:9">
      <c r="D190" s="26"/>
      <c r="E190" s="26"/>
      <c r="F190" s="26"/>
    </row>
    <row r="191" spans="3:9">
      <c r="D191" s="26"/>
      <c r="E191" s="26"/>
      <c r="F191" s="26"/>
    </row>
    <row r="192" spans="3:9">
      <c r="D192" s="26"/>
      <c r="E192" s="26"/>
      <c r="F192" s="26"/>
    </row>
    <row r="193" spans="4:6">
      <c r="D193" s="26"/>
      <c r="E193" s="26"/>
      <c r="F193" s="26"/>
    </row>
    <row r="194" spans="4:6">
      <c r="D194" s="26"/>
      <c r="E194" s="26"/>
      <c r="F194" s="26"/>
    </row>
    <row r="195" spans="4:6">
      <c r="D195" s="26"/>
      <c r="E195" s="26"/>
      <c r="F195" s="26"/>
    </row>
    <row r="196" spans="4:6">
      <c r="D196" s="26"/>
      <c r="E196" s="26"/>
      <c r="F196" s="26"/>
    </row>
    <row r="197" spans="4:6">
      <c r="D197" s="26"/>
      <c r="E197" s="26"/>
      <c r="F197" s="26"/>
    </row>
    <row r="198" spans="4:6">
      <c r="D198" s="26"/>
      <c r="E198" s="26"/>
      <c r="F198" s="26"/>
    </row>
    <row r="199" spans="4:6">
      <c r="D199" s="26"/>
      <c r="E199" s="26"/>
      <c r="F199" s="26"/>
    </row>
    <row r="200" spans="4:6">
      <c r="D200" s="26"/>
      <c r="E200" s="26"/>
      <c r="F200" s="26"/>
    </row>
    <row r="201" spans="4:6">
      <c r="D201" s="26"/>
      <c r="E201" s="26"/>
      <c r="F201" s="26"/>
    </row>
    <row r="202" spans="4:6">
      <c r="D202" s="26"/>
      <c r="E202" s="26"/>
      <c r="F202" s="26"/>
    </row>
    <row r="203" spans="4:6">
      <c r="D203" s="26"/>
      <c r="E203" s="26"/>
      <c r="F203" s="26"/>
    </row>
    <row r="204" spans="4:6">
      <c r="D204" s="26"/>
      <c r="E204" s="26"/>
      <c r="F204" s="26"/>
    </row>
    <row r="205" spans="4:6">
      <c r="D205" s="26"/>
      <c r="E205" s="26"/>
      <c r="F205" s="26"/>
    </row>
    <row r="206" spans="4:6">
      <c r="D206" s="26"/>
      <c r="E206" s="26"/>
      <c r="F206" s="26"/>
    </row>
    <row r="207" spans="4:6">
      <c r="D207" s="26"/>
      <c r="E207" s="26"/>
      <c r="F207" s="26"/>
    </row>
    <row r="208" spans="4:6">
      <c r="D208" s="26"/>
      <c r="E208" s="26"/>
      <c r="F208" s="26"/>
    </row>
    <row r="209" spans="4:6">
      <c r="D209" s="26"/>
      <c r="E209" s="26"/>
      <c r="F209" s="26"/>
    </row>
    <row r="210" spans="4:6">
      <c r="D210" s="26"/>
      <c r="E210" s="26"/>
      <c r="F210" s="26"/>
    </row>
    <row r="211" spans="4:6">
      <c r="D211" s="26"/>
      <c r="E211" s="26"/>
      <c r="F211" s="26"/>
    </row>
    <row r="212" spans="4:6">
      <c r="D212" s="26"/>
      <c r="E212" s="26"/>
      <c r="F212" s="26"/>
    </row>
    <row r="213" spans="4:6">
      <c r="D213" s="26"/>
      <c r="E213" s="26"/>
      <c r="F213" s="26"/>
    </row>
    <row r="214" spans="4:6">
      <c r="D214" s="26"/>
      <c r="E214" s="26"/>
      <c r="F214" s="26"/>
    </row>
    <row r="215" spans="4:6">
      <c r="D215" s="26"/>
      <c r="E215" s="26"/>
      <c r="F215" s="26"/>
    </row>
    <row r="216" spans="4:6">
      <c r="D216" s="26"/>
      <c r="E216" s="26"/>
      <c r="F216" s="26"/>
    </row>
    <row r="217" spans="4:6">
      <c r="D217" s="26"/>
      <c r="E217" s="26"/>
      <c r="F217" s="26"/>
    </row>
    <row r="218" spans="4:6">
      <c r="D218" s="26"/>
      <c r="E218" s="26"/>
      <c r="F218" s="26"/>
    </row>
    <row r="219" spans="4:6">
      <c r="D219" s="26"/>
      <c r="E219" s="26"/>
      <c r="F219" s="26"/>
    </row>
    <row r="220" spans="4:6">
      <c r="D220" s="26"/>
      <c r="E220" s="26"/>
      <c r="F220" s="26"/>
    </row>
    <row r="221" spans="4:6">
      <c r="D221" s="26"/>
      <c r="E221" s="26"/>
      <c r="F221" s="26"/>
    </row>
    <row r="222" spans="4:6">
      <c r="D222" s="26"/>
      <c r="E222" s="26"/>
      <c r="F222" s="26"/>
    </row>
    <row r="223" spans="4:6">
      <c r="D223" s="26"/>
      <c r="E223" s="26"/>
      <c r="F223" s="26"/>
    </row>
    <row r="224" spans="4:6">
      <c r="D224" s="26"/>
      <c r="E224" s="26"/>
      <c r="F224" s="26"/>
    </row>
    <row r="225" spans="4:6">
      <c r="D225" s="26"/>
      <c r="E225" s="26"/>
      <c r="F225" s="26"/>
    </row>
    <row r="226" spans="4:6">
      <c r="D226" s="26"/>
      <c r="E226" s="26"/>
      <c r="F226" s="26"/>
    </row>
    <row r="227" spans="4:6">
      <c r="D227" s="26"/>
      <c r="E227" s="26"/>
      <c r="F227" s="26"/>
    </row>
    <row r="228" spans="4:6">
      <c r="D228" s="26"/>
      <c r="E228" s="26"/>
      <c r="F228" s="26"/>
    </row>
    <row r="229" spans="4:6">
      <c r="D229" s="26"/>
      <c r="E229" s="26"/>
      <c r="F229" s="26"/>
    </row>
    <row r="230" spans="4:6">
      <c r="D230" s="26"/>
      <c r="E230" s="26"/>
      <c r="F230" s="26"/>
    </row>
    <row r="231" spans="4:6">
      <c r="D231" s="26"/>
      <c r="E231" s="26"/>
      <c r="F231" s="26"/>
    </row>
    <row r="232" spans="4:6">
      <c r="D232" s="26"/>
      <c r="E232" s="26"/>
      <c r="F232" s="26"/>
    </row>
    <row r="233" spans="4:6">
      <c r="D233" s="26"/>
      <c r="E233" s="26"/>
      <c r="F233" s="26"/>
    </row>
    <row r="234" spans="4:6">
      <c r="D234" s="26"/>
      <c r="E234" s="26"/>
      <c r="F234" s="26"/>
    </row>
    <row r="235" spans="4:6">
      <c r="D235" s="26"/>
      <c r="E235" s="26"/>
      <c r="F235" s="26"/>
    </row>
    <row r="236" spans="4:6">
      <c r="D236" s="26"/>
      <c r="E236" s="26"/>
      <c r="F236" s="26"/>
    </row>
    <row r="237" spans="4:6">
      <c r="D237" s="26"/>
      <c r="E237" s="26"/>
      <c r="F237" s="26"/>
    </row>
    <row r="238" spans="4:6">
      <c r="D238" s="26"/>
      <c r="E238" s="26"/>
      <c r="F238" s="26"/>
    </row>
    <row r="239" spans="4:6">
      <c r="D239" s="26"/>
      <c r="E239" s="26"/>
      <c r="F239" s="26"/>
    </row>
    <row r="240" spans="4:6">
      <c r="D240" s="26"/>
      <c r="E240" s="26"/>
      <c r="F240" s="26"/>
    </row>
    <row r="241" spans="4:6">
      <c r="D241" s="26"/>
      <c r="E241" s="26"/>
      <c r="F241" s="26"/>
    </row>
    <row r="242" spans="4:6">
      <c r="D242" s="26"/>
      <c r="E242" s="26"/>
      <c r="F242" s="26"/>
    </row>
    <row r="243" spans="4:6">
      <c r="D243" s="26"/>
      <c r="E243" s="26"/>
      <c r="F243" s="26"/>
    </row>
    <row r="244" spans="4:6">
      <c r="D244" s="26"/>
      <c r="E244" s="26"/>
      <c r="F244" s="26"/>
    </row>
    <row r="245" spans="4:6">
      <c r="D245" s="26"/>
      <c r="E245" s="26"/>
      <c r="F245" s="26"/>
    </row>
    <row r="246" spans="4:6">
      <c r="D246" s="26"/>
      <c r="E246" s="26"/>
      <c r="F246" s="26"/>
    </row>
    <row r="247" spans="4:6">
      <c r="D247" s="26"/>
      <c r="E247" s="26"/>
      <c r="F247" s="26"/>
    </row>
    <row r="248" spans="4:6">
      <c r="D248" s="26"/>
      <c r="E248" s="26"/>
      <c r="F248" s="26"/>
    </row>
    <row r="249" spans="4:6">
      <c r="D249" s="26"/>
      <c r="E249" s="26"/>
      <c r="F249" s="26"/>
    </row>
    <row r="250" spans="4:6">
      <c r="D250" s="26"/>
      <c r="E250" s="26"/>
      <c r="F250" s="26"/>
    </row>
    <row r="251" spans="4:6">
      <c r="D251" s="26"/>
      <c r="E251" s="26"/>
      <c r="F251" s="26"/>
    </row>
    <row r="252" spans="4:6">
      <c r="D252" s="26"/>
      <c r="E252" s="26"/>
      <c r="F252" s="26"/>
    </row>
    <row r="253" spans="4:6">
      <c r="D253" s="26"/>
      <c r="E253" s="26"/>
      <c r="F253" s="26"/>
    </row>
    <row r="254" spans="4:6">
      <c r="D254" s="26"/>
      <c r="E254" s="26"/>
      <c r="F254" s="26"/>
    </row>
    <row r="255" spans="4:6">
      <c r="D255" s="26"/>
      <c r="E255" s="26"/>
      <c r="F255" s="26"/>
    </row>
    <row r="256" spans="4:6">
      <c r="D256" s="26"/>
      <c r="E256" s="26"/>
      <c r="F256" s="26"/>
    </row>
    <row r="257" spans="4:6">
      <c r="D257" s="26"/>
      <c r="E257" s="26"/>
      <c r="F257" s="26"/>
    </row>
    <row r="258" spans="4:6">
      <c r="D258" s="26"/>
      <c r="E258" s="26"/>
      <c r="F258" s="26"/>
    </row>
    <row r="259" spans="4:6">
      <c r="D259" s="26"/>
      <c r="E259" s="26"/>
      <c r="F259" s="26"/>
    </row>
    <row r="260" spans="4:6">
      <c r="D260" s="26"/>
      <c r="E260" s="26"/>
      <c r="F260" s="26"/>
    </row>
    <row r="261" spans="4:6">
      <c r="D261" s="26"/>
      <c r="E261" s="26"/>
      <c r="F261" s="26"/>
    </row>
    <row r="262" spans="4:6">
      <c r="D262" s="26"/>
      <c r="E262" s="26"/>
      <c r="F262" s="26"/>
    </row>
    <row r="263" spans="4:6">
      <c r="D263" s="26"/>
      <c r="E263" s="26"/>
      <c r="F263" s="26"/>
    </row>
    <row r="264" spans="4:6">
      <c r="D264" s="26"/>
      <c r="E264" s="26"/>
      <c r="F264" s="26"/>
    </row>
    <row r="265" spans="4:6">
      <c r="D265" s="26"/>
      <c r="E265" s="26"/>
      <c r="F265" s="26"/>
    </row>
    <row r="266" spans="4:6">
      <c r="D266" s="26"/>
      <c r="E266" s="26"/>
      <c r="F266" s="26"/>
    </row>
    <row r="267" spans="4:6">
      <c r="D267" s="26"/>
      <c r="E267" s="26"/>
      <c r="F267" s="26"/>
    </row>
    <row r="268" spans="4:6">
      <c r="D268" s="26"/>
      <c r="E268" s="26"/>
      <c r="F268" s="26"/>
    </row>
    <row r="269" spans="4:6">
      <c r="D269" s="26"/>
      <c r="E269" s="26"/>
      <c r="F269" s="26"/>
    </row>
    <row r="270" spans="4:6">
      <c r="D270" s="26"/>
      <c r="E270" s="26"/>
      <c r="F270" s="26"/>
    </row>
    <row r="271" spans="4:6">
      <c r="D271" s="26"/>
      <c r="E271" s="26"/>
      <c r="F271" s="26"/>
    </row>
    <row r="272" spans="4:6">
      <c r="D272" s="26"/>
      <c r="E272" s="26"/>
      <c r="F272" s="26"/>
    </row>
    <row r="273" spans="4:6">
      <c r="D273" s="26"/>
      <c r="E273" s="26"/>
      <c r="F273" s="26"/>
    </row>
    <row r="274" spans="4:6">
      <c r="D274" s="26"/>
      <c r="E274" s="26"/>
      <c r="F274" s="26"/>
    </row>
    <row r="275" spans="4:6">
      <c r="D275" s="26"/>
      <c r="E275" s="26"/>
      <c r="F275" s="26"/>
    </row>
    <row r="276" spans="4:6">
      <c r="D276" s="26"/>
      <c r="E276" s="26"/>
      <c r="F276" s="26"/>
    </row>
    <row r="277" spans="4:6">
      <c r="D277" s="26"/>
      <c r="E277" s="26"/>
      <c r="F277" s="26"/>
    </row>
    <row r="278" spans="4:6">
      <c r="D278" s="26"/>
      <c r="E278" s="26"/>
      <c r="F278" s="26"/>
    </row>
    <row r="279" spans="4:6">
      <c r="D279" s="26"/>
      <c r="E279" s="26"/>
      <c r="F279" s="26"/>
    </row>
    <row r="280" spans="4:6">
      <c r="D280" s="26"/>
      <c r="E280" s="26"/>
      <c r="F280" s="26"/>
    </row>
    <row r="281" spans="4:6">
      <c r="D281" s="26"/>
      <c r="E281" s="26"/>
      <c r="F281" s="26"/>
    </row>
    <row r="282" spans="4:6">
      <c r="D282" s="26"/>
      <c r="E282" s="26"/>
      <c r="F282" s="26"/>
    </row>
    <row r="283" spans="4:6">
      <c r="D283" s="26"/>
      <c r="E283" s="26"/>
      <c r="F283" s="26"/>
    </row>
    <row r="284" spans="4:6">
      <c r="D284" s="26"/>
      <c r="E284" s="26"/>
      <c r="F284" s="26"/>
    </row>
    <row r="285" spans="4:6">
      <c r="D285" s="26"/>
      <c r="E285" s="26"/>
      <c r="F285" s="26"/>
    </row>
    <row r="286" spans="4:6">
      <c r="D286" s="26"/>
      <c r="E286" s="26"/>
      <c r="F286" s="26"/>
    </row>
    <row r="287" spans="4:6">
      <c r="D287" s="26"/>
      <c r="E287" s="26"/>
      <c r="F287" s="26"/>
    </row>
    <row r="288" spans="4:6">
      <c r="D288" s="26"/>
      <c r="E288" s="26"/>
      <c r="F288" s="26"/>
    </row>
    <row r="289" spans="4:6">
      <c r="D289" s="26"/>
      <c r="E289" s="26"/>
      <c r="F289" s="26"/>
    </row>
    <row r="290" spans="4:6">
      <c r="D290" s="26"/>
      <c r="E290" s="26"/>
      <c r="F290" s="26"/>
    </row>
    <row r="291" spans="4:6">
      <c r="D291" s="26"/>
      <c r="E291" s="26"/>
      <c r="F291" s="26"/>
    </row>
    <row r="292" spans="4:6">
      <c r="D292" s="26"/>
      <c r="E292" s="26"/>
      <c r="F292" s="26"/>
    </row>
    <row r="293" spans="4:6">
      <c r="D293" s="26"/>
      <c r="E293" s="26"/>
      <c r="F293" s="26"/>
    </row>
    <row r="294" spans="4:6">
      <c r="D294" s="26"/>
      <c r="E294" s="26"/>
      <c r="F294" s="26"/>
    </row>
    <row r="295" spans="4:6">
      <c r="D295" s="26"/>
      <c r="E295" s="26"/>
      <c r="F295" s="26"/>
    </row>
    <row r="296" spans="4:6">
      <c r="D296" s="26"/>
      <c r="E296" s="26"/>
      <c r="F296" s="26"/>
    </row>
    <row r="297" spans="4:6">
      <c r="D297" s="26"/>
      <c r="E297" s="26"/>
      <c r="F297" s="26"/>
    </row>
    <row r="298" spans="4:6">
      <c r="D298" s="26"/>
      <c r="E298" s="26"/>
      <c r="F298" s="26"/>
    </row>
    <row r="299" spans="4:6">
      <c r="D299" s="26"/>
      <c r="E299" s="26"/>
      <c r="F299" s="26"/>
    </row>
    <row r="300" spans="4:6">
      <c r="D300" s="26"/>
      <c r="E300" s="26"/>
      <c r="F300" s="26"/>
    </row>
    <row r="301" spans="4:6">
      <c r="D301" s="26"/>
      <c r="E301" s="26"/>
      <c r="F301" s="26"/>
    </row>
    <row r="302" spans="4:6">
      <c r="D302" s="26"/>
      <c r="E302" s="26"/>
      <c r="F302" s="26"/>
    </row>
    <row r="303" spans="4:6">
      <c r="D303" s="26"/>
      <c r="E303" s="26"/>
      <c r="F303" s="26"/>
    </row>
    <row r="304" spans="4:6">
      <c r="D304" s="26"/>
      <c r="E304" s="26"/>
      <c r="F304" s="26"/>
    </row>
    <row r="305" spans="4:6">
      <c r="D305" s="26"/>
      <c r="E305" s="26"/>
      <c r="F305" s="26"/>
    </row>
    <row r="306" spans="4:6">
      <c r="D306" s="26"/>
      <c r="E306" s="26"/>
      <c r="F306" s="26"/>
    </row>
    <row r="307" spans="4:6">
      <c r="D307" s="26"/>
      <c r="E307" s="26"/>
      <c r="F307" s="26"/>
    </row>
    <row r="308" spans="4:6">
      <c r="D308" s="26"/>
      <c r="E308" s="26"/>
      <c r="F308" s="26"/>
    </row>
    <row r="309" spans="4:6">
      <c r="D309" s="26"/>
      <c r="E309" s="26"/>
      <c r="F309" s="26"/>
    </row>
    <row r="310" spans="4:6">
      <c r="D310" s="26"/>
      <c r="E310" s="26"/>
      <c r="F310" s="26"/>
    </row>
    <row r="311" spans="4:6">
      <c r="D311" s="26"/>
      <c r="E311" s="26"/>
      <c r="F311" s="26"/>
    </row>
    <row r="312" spans="4:6">
      <c r="D312" s="26"/>
      <c r="E312" s="26"/>
      <c r="F312" s="26"/>
    </row>
    <row r="313" spans="4:6">
      <c r="D313" s="26"/>
      <c r="E313" s="26"/>
      <c r="F313" s="26"/>
    </row>
    <row r="314" spans="4:6">
      <c r="D314" s="26"/>
      <c r="E314" s="26"/>
      <c r="F314" s="26"/>
    </row>
    <row r="315" spans="4:6">
      <c r="D315" s="26"/>
      <c r="E315" s="26"/>
      <c r="F315" s="26"/>
    </row>
    <row r="316" spans="4:6">
      <c r="D316" s="26"/>
      <c r="E316" s="26"/>
      <c r="F316" s="26"/>
    </row>
    <row r="317" spans="4:6">
      <c r="D317" s="26"/>
      <c r="E317" s="26"/>
      <c r="F317" s="26"/>
    </row>
    <row r="318" spans="4:6">
      <c r="D318" s="26"/>
      <c r="E318" s="26"/>
      <c r="F318" s="26"/>
    </row>
    <row r="319" spans="4:6">
      <c r="D319" s="26"/>
      <c r="E319" s="26"/>
      <c r="F319" s="26"/>
    </row>
    <row r="320" spans="4:6">
      <c r="D320" s="26"/>
      <c r="E320" s="26"/>
      <c r="F320" s="26"/>
    </row>
    <row r="321" spans="4:6">
      <c r="D321" s="26"/>
      <c r="E321" s="26"/>
      <c r="F321" s="26"/>
    </row>
    <row r="322" spans="4:6">
      <c r="D322" s="26"/>
      <c r="E322" s="26"/>
      <c r="F322" s="26"/>
    </row>
    <row r="323" spans="4:6">
      <c r="D323" s="26"/>
      <c r="E323" s="26"/>
      <c r="F323" s="26"/>
    </row>
    <row r="324" spans="4:6">
      <c r="D324" s="26"/>
      <c r="E324" s="26"/>
      <c r="F324" s="26"/>
    </row>
  </sheetData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E25:K25 G11:H24 I10:K24 G16:J16">
    <cfRule type="cellIs" dxfId="1" priority="6" stopIfTrue="1" operator="lessThan">
      <formula>-60</formula>
    </cfRule>
  </conditionalFormatting>
  <conditionalFormatting sqref="E25:K25 G11:H24 I10:K24 G16:J16">
    <cfRule type="cellIs" dxfId="0" priority="5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մայ</vt:lpstr>
      <vt:lpstr>աղբ.մայ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2018-06-04T13:35:06Z</cp:lastPrinted>
  <dcterms:created xsi:type="dcterms:W3CDTF">1996-10-14T23:33:28Z</dcterms:created>
  <dcterms:modified xsi:type="dcterms:W3CDTF">2018-06-08T07:24:53Z</dcterms:modified>
</cp:coreProperties>
</file>