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amis" sheetId="1" r:id="rId1"/>
  </sheets>
  <definedNames>
    <definedName name="_xlnm.Print_Titles" localSheetId="0">'4amis'!$4:$4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<sst xmlns="http://schemas.openxmlformats.org/spreadsheetml/2006/main" count="47" uniqueCount="40">
  <si>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</si>
  <si>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</si>
  <si>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</si>
  <si>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</si>
  <si>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</si>
  <si>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</si>
  <si>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</si>
  <si>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</si>
  <si>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</si>
  <si>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</si>
  <si>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</si>
  <si>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</si>
  <si>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</si>
  <si>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</si>
  <si>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</si>
  <si>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</si>
  <si>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</si>
  <si>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</si>
  <si>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</si>
  <si>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</si>
  <si>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</si>
  <si>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</si>
  <si>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</si>
  <si>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</si>
  <si>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</si>
  <si>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</si>
  <si>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</si>
  <si>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</si>
  <si>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</si>
  <si>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</si>
  <si>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</si>
  <si>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</si>
  <si>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</si>
  <si>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</si>
  <si>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</si>
  <si>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</si>
  <si>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</si>
  <si>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2018թ. ՀՀ պետական բյուջեով  ճշտված պլան</t>
  </si>
  <si>
    <t>01.05.2018 թ. դրությամբ</t>
  </si>
  <si>
    <t>Պետական աջակցություն տեղական ինքնակառավարման մարմիններին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</si>
</sst>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91" fontId="2" fillId="0" borderId="19" xfId="0" applyNumberFormat="1" applyFont="1" applyFill="1" applyBorder="1" applyAlignment="1">
      <alignment horizontal="center" vertical="center"/>
    </xf>
    <xf numFmtId="191" fontId="2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11">
      <selection activeCell="I17" sqref="I17"/>
    </sheetView>
  </sheetViews>
  <sheetFormatPr defaultColWidth="9.140625" defaultRowHeight="12.75"/>
  <cols>
    <col min="1" max="1" width="0.5625" style="5" customWidth="1"/>
    <col min="2" max="2" width="11.140625" style="5" customWidth="1"/>
    <col min="3" max="3" width="77.71093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4" t="s">
        <v>19</v>
      </c>
      <c r="D1" s="44"/>
      <c r="E1" s="44"/>
      <c r="F1" s="44"/>
      <c r="G1" s="2"/>
    </row>
    <row r="2" spans="2:7" ht="42.75" customHeight="1">
      <c r="B2" s="45" t="s">
        <v>20</v>
      </c>
      <c r="C2" s="45"/>
      <c r="D2" s="45"/>
      <c r="E2" s="45"/>
      <c r="F2" s="45"/>
      <c r="G2" s="45"/>
    </row>
    <row r="3" spans="2:7" ht="26.25" customHeight="1" thickBot="1">
      <c r="B3" s="48" t="s">
        <v>38</v>
      </c>
      <c r="C3" s="48"/>
      <c r="D3" s="48"/>
      <c r="E3" s="48"/>
      <c r="F3" s="48"/>
      <c r="G3" s="48"/>
    </row>
    <row r="4" spans="2:7" ht="81" customHeight="1">
      <c r="B4" s="29" t="s">
        <v>17</v>
      </c>
      <c r="C4" s="30" t="s">
        <v>21</v>
      </c>
      <c r="D4" s="30" t="s">
        <v>22</v>
      </c>
      <c r="E4" s="30" t="s">
        <v>37</v>
      </c>
      <c r="F4" s="30" t="s">
        <v>23</v>
      </c>
      <c r="G4" s="31" t="s">
        <v>24</v>
      </c>
    </row>
    <row r="5" spans="2:7" ht="28.5" customHeight="1">
      <c r="B5" s="46" t="s">
        <v>25</v>
      </c>
      <c r="C5" s="47"/>
      <c r="D5" s="28" t="s">
        <v>0</v>
      </c>
      <c r="E5" s="24">
        <f>SUM(E6:E23)-E6-E18</f>
        <v>5322730.099999999</v>
      </c>
      <c r="F5" s="24">
        <f>SUM(F6:F23)-F6-F18</f>
        <v>1405702.7000000002</v>
      </c>
      <c r="G5" s="25">
        <f>F5/E5*100</f>
        <v>26.409430378594635</v>
      </c>
    </row>
    <row r="6" spans="2:7" ht="30.75" customHeight="1">
      <c r="B6" s="7" t="s">
        <v>1</v>
      </c>
      <c r="C6" s="8" t="s">
        <v>26</v>
      </c>
      <c r="D6" s="28" t="s">
        <v>0</v>
      </c>
      <c r="E6" s="24">
        <f>SUM(E7:E8)</f>
        <v>513096.19999999995</v>
      </c>
      <c r="F6" s="24">
        <f>SUM(F7:F8)</f>
        <v>124100.7</v>
      </c>
      <c r="G6" s="25">
        <f aca="true" t="shared" si="0" ref="G6:G23">F6/E6*100</f>
        <v>24.18663400742395</v>
      </c>
    </row>
    <row r="7" spans="2:7" ht="22.5" customHeight="1">
      <c r="B7" s="10">
        <v>1</v>
      </c>
      <c r="C7" s="11" t="s">
        <v>27</v>
      </c>
      <c r="D7" s="12" t="s">
        <v>0</v>
      </c>
      <c r="E7" s="26">
        <v>394726.3</v>
      </c>
      <c r="F7" s="26">
        <v>96178.7</v>
      </c>
      <c r="G7" s="27">
        <f t="shared" si="0"/>
        <v>24.3659213992075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118369.9</v>
      </c>
      <c r="F8" s="26">
        <v>27922</v>
      </c>
      <c r="G8" s="27">
        <f t="shared" si="0"/>
        <v>23.588767076765293</v>
      </c>
    </row>
    <row r="9" spans="2:7" ht="21" customHeight="1" hidden="1">
      <c r="B9" s="14" t="s">
        <v>1</v>
      </c>
      <c r="C9" s="6" t="s">
        <v>11</v>
      </c>
      <c r="D9" s="12" t="s">
        <v>7</v>
      </c>
      <c r="E9" s="26"/>
      <c r="F9" s="26"/>
      <c r="G9" s="27" t="e">
        <f t="shared" si="0"/>
        <v>#DIV/0!</v>
      </c>
    </row>
    <row r="10" spans="2:7" ht="21" customHeight="1" hidden="1">
      <c r="B10" s="14" t="s">
        <v>14</v>
      </c>
      <c r="C10" s="6" t="s">
        <v>15</v>
      </c>
      <c r="D10" s="12" t="s">
        <v>16</v>
      </c>
      <c r="E10" s="26"/>
      <c r="F10" s="26"/>
      <c r="G10" s="27" t="e">
        <f t="shared" si="0"/>
        <v>#DIV/0!</v>
      </c>
    </row>
    <row r="11" spans="2:7" ht="25.5" customHeight="1">
      <c r="B11" s="40" t="s">
        <v>9</v>
      </c>
      <c r="C11" s="41"/>
      <c r="D11" s="15">
        <v>4239</v>
      </c>
      <c r="E11" s="24">
        <v>3729437.1</v>
      </c>
      <c r="F11" s="24">
        <v>985584.9</v>
      </c>
      <c r="G11" s="25">
        <f t="shared" si="0"/>
        <v>26.427175833049983</v>
      </c>
    </row>
    <row r="12" spans="2:7" ht="24.75" customHeight="1">
      <c r="B12" s="40" t="s">
        <v>12</v>
      </c>
      <c r="C12" s="41"/>
      <c r="D12" s="15">
        <v>4239</v>
      </c>
      <c r="E12" s="24">
        <v>28768.6</v>
      </c>
      <c r="F12" s="24">
        <v>7655.1</v>
      </c>
      <c r="G12" s="25">
        <f t="shared" si="0"/>
        <v>26.6092197743373</v>
      </c>
    </row>
    <row r="13" spans="2:54" s="22" customFormat="1" ht="36" customHeight="1" hidden="1">
      <c r="B13" s="16" t="s">
        <v>34</v>
      </c>
      <c r="C13" s="11" t="s">
        <v>36</v>
      </c>
      <c r="D13" s="9">
        <v>4635</v>
      </c>
      <c r="E13" s="26"/>
      <c r="F13" s="26"/>
      <c r="G13" s="27" t="e">
        <f t="shared" si="0"/>
        <v>#DIV/0!</v>
      </c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7" ht="36" customHeight="1">
      <c r="B14" s="16" t="s">
        <v>5</v>
      </c>
      <c r="C14" s="11" t="s">
        <v>28</v>
      </c>
      <c r="D14" s="17">
        <v>4632</v>
      </c>
      <c r="E14" s="26">
        <v>49008.8</v>
      </c>
      <c r="F14" s="26">
        <v>12268.1</v>
      </c>
      <c r="G14" s="27">
        <f>F14/E14*100</f>
        <v>25.032443153066385</v>
      </c>
    </row>
    <row r="15" spans="2:7" ht="36" customHeight="1">
      <c r="B15" s="16" t="s">
        <v>2</v>
      </c>
      <c r="C15" s="11" t="s">
        <v>29</v>
      </c>
      <c r="D15" s="18">
        <v>4251</v>
      </c>
      <c r="E15" s="26">
        <v>111569</v>
      </c>
      <c r="F15" s="26">
        <v>21523.4</v>
      </c>
      <c r="G15" s="27">
        <f t="shared" si="0"/>
        <v>19.291559483369035</v>
      </c>
    </row>
    <row r="16" spans="2:54" s="22" customFormat="1" ht="30.75" customHeight="1">
      <c r="B16" s="16" t="s">
        <v>34</v>
      </c>
      <c r="C16" s="11" t="s">
        <v>39</v>
      </c>
      <c r="D16" s="9">
        <v>4729</v>
      </c>
      <c r="E16" s="26">
        <v>702161.3</v>
      </c>
      <c r="F16" s="26">
        <v>207184.8</v>
      </c>
      <c r="G16" s="27">
        <f>F16/E16*100</f>
        <v>29.506724452059657</v>
      </c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2:7" ht="27" customHeight="1">
      <c r="B17" s="16" t="s">
        <v>3</v>
      </c>
      <c r="C17" s="11" t="s">
        <v>30</v>
      </c>
      <c r="D17" s="18">
        <v>4511</v>
      </c>
      <c r="E17" s="26">
        <v>8715.8</v>
      </c>
      <c r="F17" s="26">
        <v>6250</v>
      </c>
      <c r="G17" s="27">
        <f t="shared" si="0"/>
        <v>71.70885059317563</v>
      </c>
    </row>
    <row r="18" spans="2:7" ht="24" customHeight="1">
      <c r="B18" s="49" t="s">
        <v>4</v>
      </c>
      <c r="C18" s="11" t="s">
        <v>18</v>
      </c>
      <c r="D18" s="9" t="s">
        <v>0</v>
      </c>
      <c r="E18" s="26">
        <f>E19+E20</f>
        <v>5385.299999999999</v>
      </c>
      <c r="F18" s="26">
        <v>2034.2</v>
      </c>
      <c r="G18" s="27">
        <f>F18/E18*100</f>
        <v>37.77319740775816</v>
      </c>
    </row>
    <row r="19" spans="2:7" ht="36" customHeight="1">
      <c r="B19" s="50"/>
      <c r="C19" s="11" t="s">
        <v>31</v>
      </c>
      <c r="D19" s="9">
        <v>4729</v>
      </c>
      <c r="E19" s="26">
        <v>1775.1</v>
      </c>
      <c r="F19" s="26">
        <v>529.9</v>
      </c>
      <c r="G19" s="27">
        <f t="shared" si="0"/>
        <v>29.851839332995322</v>
      </c>
    </row>
    <row r="20" spans="2:7" ht="37.5" customHeight="1">
      <c r="B20" s="51"/>
      <c r="C20" s="11" t="s">
        <v>35</v>
      </c>
      <c r="D20" s="9">
        <v>4637</v>
      </c>
      <c r="E20" s="26">
        <v>3610.2</v>
      </c>
      <c r="F20" s="26">
        <v>1504.3</v>
      </c>
      <c r="G20" s="27">
        <f t="shared" si="0"/>
        <v>41.66805163148856</v>
      </c>
    </row>
    <row r="21" spans="2:7" ht="37.5" customHeight="1">
      <c r="B21" s="16" t="s">
        <v>6</v>
      </c>
      <c r="C21" s="11" t="s">
        <v>10</v>
      </c>
      <c r="D21" s="9">
        <v>4729</v>
      </c>
      <c r="E21" s="26">
        <v>174168</v>
      </c>
      <c r="F21" s="26">
        <v>38951.5</v>
      </c>
      <c r="G21" s="27">
        <f t="shared" si="0"/>
        <v>22.364326397501262</v>
      </c>
    </row>
    <row r="22" spans="2:7" ht="21" customHeight="1" thickBot="1">
      <c r="B22" s="35" t="s">
        <v>13</v>
      </c>
      <c r="C22" s="36" t="s">
        <v>33</v>
      </c>
      <c r="D22" s="37">
        <v>4635</v>
      </c>
      <c r="E22" s="38">
        <v>420</v>
      </c>
      <c r="F22" s="38">
        <v>150</v>
      </c>
      <c r="G22" s="39">
        <f t="shared" si="0"/>
        <v>35.714285714285715</v>
      </c>
    </row>
    <row r="23" spans="2:7" ht="30.75" customHeight="1" hidden="1" thickBot="1">
      <c r="B23" s="42" t="s">
        <v>32</v>
      </c>
      <c r="C23" s="43"/>
      <c r="D23" s="32" t="s">
        <v>0</v>
      </c>
      <c r="E23" s="33">
        <v>0</v>
      </c>
      <c r="F23" s="33">
        <v>0</v>
      </c>
      <c r="G23" s="34" t="e">
        <f t="shared" si="0"/>
        <v>#DIV/0!</v>
      </c>
    </row>
    <row r="24" ht="6" customHeight="1">
      <c r="F24" s="19"/>
    </row>
    <row r="25" ht="30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30.75" customHeight="1">
      <c r="F40" s="19"/>
    </row>
    <row r="41" ht="16.5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  <row r="4069" ht="16.5">
      <c r="F4069" s="19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2018-03-07T05:43:54Z</cp:lastPrinted>
  <dcterms:created xsi:type="dcterms:W3CDTF">1996-10-14T23:33:28Z</dcterms:created>
  <dcterms:modified xsi:type="dcterms:W3CDTF">2018-05-07T08:00:04Z</dcterms:modified>
  <cp:category/>
  <cp:version/>
  <cp:contentType/>
  <cp:contentStatus/>
</cp:coreProperties>
</file>