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Շեղում" sheetId="1" r:id="rId1"/>
  </sheets>
  <definedNames>
    <definedName name="_xlnm.Print_Titles" localSheetId="0">'Շեղում'!$A:$A</definedName>
  </definedNames>
  <calcPr fullCalcOnLoad="1"/>
</workbook>
</file>

<file path=xl/sharedStrings.xml><?xml version="1.0" encoding="utf-8"?>
<sst xmlns="http://schemas.openxmlformats.org/spreadsheetml/2006/main" count="139" uniqueCount="110">
  <si>
    <t>No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</si>
  <si>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</si>
  <si>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</si>
  <si>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</si>
  <si>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</si>
  <si>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</si>
  <si>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</si>
  <si>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</si>
  <si>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</si>
  <si>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</si>
  <si>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</si>
  <si>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</si>
  <si>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</si>
  <si>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</si>
  <si>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</si>
  <si>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</si>
  <si>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</si>
  <si>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Ձև N 3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</si>
  <si>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</si>
  <si>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</si>
  <si>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</si>
  <si>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</si>
  <si>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</si>
  <si>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</si>
  <si>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</si>
  <si>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</si>
  <si>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</si>
  <si>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</si>
  <si>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</si>
  <si>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</si>
  <si>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Պետական կառավարման լիազորված մարմնի անվանումը      ____ՏԱՎՈՒՇԻ  ՄԱՐԶՊԵՏԱՐԱՆ___</t>
  </si>
  <si>
    <t>Պետական ոչ առևտրային կազմակերպության անվանումը       ԱՄՓՈՓ ՀԱՆՐԱԿՐԹԱԿԱՆ  ՈՒՍՈՒՑՈՒՄ__</t>
  </si>
  <si>
    <t xml:space="preserve">ՊՈԱԿ­ի անվանումը </t>
  </si>
  <si>
    <t xml:space="preserve">  Իջևանի   թիվ  1  մ/դ</t>
  </si>
  <si>
    <t xml:space="preserve">  Իջևանի   թիվ  3  մ/դ</t>
  </si>
  <si>
    <t xml:space="preserve">  Իջևանի   թիվ  4  մ/դ</t>
  </si>
  <si>
    <t xml:space="preserve">  Իջևանի   թիվ  5   մ/դ</t>
  </si>
  <si>
    <t xml:space="preserve">  Իջևանի  վարժար.</t>
  </si>
  <si>
    <t xml:space="preserve"> Գանձաքարի  մ/դ </t>
  </si>
  <si>
    <t xml:space="preserve"> Գետահովիտի  մ/դ  </t>
  </si>
  <si>
    <t xml:space="preserve"> Խաչարձանի  մ/դ</t>
  </si>
  <si>
    <t xml:space="preserve"> Աղավնավանքի  մ/դ  </t>
  </si>
  <si>
    <t xml:space="preserve"> Ազատամուտի  մ/դ  սահմ. </t>
  </si>
  <si>
    <t xml:space="preserve"> Աչաջրի  մ/դ   սահմ. </t>
  </si>
  <si>
    <t xml:space="preserve"> Այգեհովտի  մ/դ    սահմ. </t>
  </si>
  <si>
    <t xml:space="preserve"> Սևքարի մ/դ    սահմ. </t>
  </si>
  <si>
    <t xml:space="preserve"> Սարիգյուղի  մ/դ   սահմ. </t>
  </si>
  <si>
    <t xml:space="preserve"> Ենոքավանի  մ/դ</t>
  </si>
  <si>
    <t xml:space="preserve"> Վազաշենի  մ/դ   սահմ. </t>
  </si>
  <si>
    <t xml:space="preserve"> Հովքի  մ/դ</t>
  </si>
  <si>
    <t xml:space="preserve"> Խաշթառակի   մ/դ  սահմ. </t>
  </si>
  <si>
    <t xml:space="preserve"> Բերքաբերի  մ/դ   սահմ. </t>
  </si>
  <si>
    <t xml:space="preserve"> Ն. Ծաղկավանի  մ/դ  սահմ. </t>
  </si>
  <si>
    <t xml:space="preserve"> Կայան-ավանի  մ/դ</t>
  </si>
  <si>
    <t xml:space="preserve"> Լուսաձորի հիմ. դպ  սահմ. </t>
  </si>
  <si>
    <t xml:space="preserve"> Լուսահովիտի հիմ. դպ սահմ. </t>
  </si>
  <si>
    <t xml:space="preserve"> Աճարկուտի  հիմ. դպ  սահմ. </t>
  </si>
  <si>
    <t xml:space="preserve"> Դիտավանի   հիմ. դպ   սահմ. </t>
  </si>
  <si>
    <t xml:space="preserve"> Կիրանցի  հիմ. դպ  սահմ. </t>
  </si>
  <si>
    <t xml:space="preserve"> Ակնաղբյուրի  հիմ. դպ   սահմ. </t>
  </si>
  <si>
    <t xml:space="preserve"> Դիլիջանի   թիվ  2  մ/դ</t>
  </si>
  <si>
    <t xml:space="preserve"> Դիլիջանի   թիվ  4 մ/դ</t>
  </si>
  <si>
    <t xml:space="preserve"> Դիլիջանի   թիվ  5  մ/դ</t>
  </si>
  <si>
    <t xml:space="preserve"> Դիլիջանի   թիվ  6  մ/դ</t>
  </si>
  <si>
    <t xml:space="preserve"> Հաղարծինի    մ/դ</t>
  </si>
  <si>
    <t xml:space="preserve"> Թեղուտի   մ/դ</t>
  </si>
  <si>
    <t xml:space="preserve"> Գոշի    մ/դ</t>
  </si>
  <si>
    <t xml:space="preserve"> Ն. Գոշ  հիմ.  դպ.</t>
  </si>
  <si>
    <t xml:space="preserve"> Բերդի թիվ 1   մ/դ սահմ.</t>
  </si>
  <si>
    <t xml:space="preserve"> Բերդի թիվ 3   մ/դ սահմ.</t>
  </si>
  <si>
    <t xml:space="preserve"> Բերդի թիվ 4   մ/դ սահմ.</t>
  </si>
  <si>
    <t xml:space="preserve"> Արծվաբերդի   մ/դ սահմ.</t>
  </si>
  <si>
    <t xml:space="preserve"> Արծվաբերդի  հիմ.դպ. սահմ. </t>
  </si>
  <si>
    <t xml:space="preserve"> Իծաքար հիմ.դպ</t>
  </si>
  <si>
    <t xml:space="preserve"> Նավուրի  մ/դ  սահմ. </t>
  </si>
  <si>
    <t xml:space="preserve"> Չինչինի մ/դ  սահմ. </t>
  </si>
  <si>
    <t xml:space="preserve"> Վ.Ծաղկավանի  մ/դ  սահմ. </t>
  </si>
  <si>
    <t xml:space="preserve"> Վարագավանի  մ/դ  սահմ. </t>
  </si>
  <si>
    <t xml:space="preserve"> Պառավաքարի   մ/դ  սահմ. </t>
  </si>
  <si>
    <t xml:space="preserve"> Վ.Կարմիր աղբյուրի մ/դ սահմ. </t>
  </si>
  <si>
    <t xml:space="preserve"> Ն.Կարմիր աղբյուրի մ/դ սահմ. </t>
  </si>
  <si>
    <t xml:space="preserve"> Այգեպարի  մ/դ   սահմ. </t>
  </si>
  <si>
    <t xml:space="preserve"> Մոսեսգեղի մ/դ  սահմ. </t>
  </si>
  <si>
    <t xml:space="preserve"> Այգեձորի   մ/դ  սահմ. </t>
  </si>
  <si>
    <t xml:space="preserve"> Չորաթանի  մ/դ  սահմ. </t>
  </si>
  <si>
    <t xml:space="preserve"> Նորաշենի   մ/դ   սահմ. </t>
  </si>
  <si>
    <t xml:space="preserve"> Չինարի մ/դ   սահմ. </t>
  </si>
  <si>
    <t xml:space="preserve"> Նոյեմբերյանի թիվ 2 մ/դ սահմ.</t>
  </si>
  <si>
    <t xml:space="preserve"> Բագրատաշեն  թիվ  1  մ/դ</t>
  </si>
  <si>
    <t xml:space="preserve"> Բագրատաշեն  թիվ  2  մ/դ</t>
  </si>
  <si>
    <t xml:space="preserve"> Կողբի   թիվ 1  մ/դ սահմ.</t>
  </si>
  <si>
    <t xml:space="preserve"> Կողբի   թիվ 2  մ/դ սահմ.</t>
  </si>
  <si>
    <t xml:space="preserve"> Լճկաձորի  հիմ.  դպ.</t>
  </si>
  <si>
    <t>Դեղձավան հիմ. դպ. սահմ.</t>
  </si>
  <si>
    <t xml:space="preserve"> Այրումի  մ/դ</t>
  </si>
  <si>
    <t xml:space="preserve"> Բերդավանի  մ/դ   սահմ. </t>
  </si>
  <si>
    <t xml:space="preserve"> Արճիսի  մ/դ </t>
  </si>
  <si>
    <t xml:space="preserve"> Ոսկեվանի  մ/դ  սահմ. </t>
  </si>
  <si>
    <t xml:space="preserve"> Կոթիի  մ/դ   սահմ. </t>
  </si>
  <si>
    <t xml:space="preserve"> Հաղթանակի մ/դ</t>
  </si>
  <si>
    <t xml:space="preserve"> Զորականի  մ/դ </t>
  </si>
  <si>
    <t xml:space="preserve"> Ոսկեպարի  մ/դ  սահմ. </t>
  </si>
  <si>
    <t xml:space="preserve"> Բարեկամավանի   մ/դ   սահմ. </t>
  </si>
  <si>
    <t xml:space="preserve"> Պտղավանի   մ/դ   սահմ. </t>
  </si>
  <si>
    <t xml:space="preserve"> Բաղանիսի   մ/դ  սահմ. </t>
  </si>
  <si>
    <t xml:space="preserve"> Դովեղի  մ/դ   սահմ. </t>
  </si>
  <si>
    <t xml:space="preserve"> Ջուջևանի   մ/դ   սահմ. </t>
  </si>
  <si>
    <t xml:space="preserve"> Դեբեդավանի  մ/դ    սահմ. </t>
  </si>
  <si>
    <t xml:space="preserve"> Տավուշի   մ/դ  սահմ. </t>
  </si>
  <si>
    <t xml:space="preserve">   (01. _01_ 20 18թ. -- 31. _03_. 20 18թ. ժամանակահատվածի համար)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</si>
</sst>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sz val="13"/>
      <name val="GHEA Grapalat"/>
      <family val="3"/>
    </font>
    <font>
      <b/>
      <sz val="14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9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3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180" fontId="7" fillId="0" borderId="0" xfId="0" applyNumberFormat="1" applyFont="1" applyAlignment="1">
      <alignment vertical="top"/>
    </xf>
    <xf numFmtId="0" fontId="3" fillId="0" borderId="10" xfId="0" applyFont="1" applyFill="1" applyBorder="1" applyAlignment="1">
      <alignment wrapText="1"/>
    </xf>
    <xf numFmtId="180" fontId="3" fillId="33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35" borderId="10" xfId="0" applyFont="1" applyFill="1" applyBorder="1" applyAlignment="1">
      <alignment wrapText="1"/>
    </xf>
    <xf numFmtId="180" fontId="9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18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1" xfId="0" applyNumberFormat="1" applyFont="1" applyBorder="1" applyAlignment="1" applyProtection="1">
      <alignment horizontal="center" vertical="center"/>
      <protection locked="0"/>
    </xf>
    <xf numFmtId="180" fontId="3" fillId="35" borderId="10" xfId="0" applyNumberFormat="1" applyFont="1" applyFill="1" applyBorder="1" applyAlignment="1" applyProtection="1">
      <alignment horizontal="center"/>
      <protection locked="0"/>
    </xf>
    <xf numFmtId="180" fontId="1" fillId="35" borderId="10" xfId="0" applyNumberFormat="1" applyFont="1" applyFill="1" applyBorder="1" applyAlignment="1" applyProtection="1">
      <alignment horizontal="center"/>
      <protection locked="0"/>
    </xf>
    <xf numFmtId="180" fontId="19" fillId="35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6"/>
  <sheetViews>
    <sheetView tabSelected="1" zoomScalePageLayoutView="0" workbookViewId="0" topLeftCell="A1">
      <selection activeCell="B65" sqref="B65"/>
    </sheetView>
  </sheetViews>
  <sheetFormatPr defaultColWidth="9.140625" defaultRowHeight="12.75"/>
  <cols>
    <col min="1" max="1" width="5.57421875" style="2" customWidth="1"/>
    <col min="2" max="2" width="24.140625" style="1" customWidth="1"/>
    <col min="3" max="3" width="11.57421875" style="1" customWidth="1"/>
    <col min="4" max="4" width="11.00390625" style="1" customWidth="1"/>
    <col min="5" max="5" width="10.8515625" style="1" customWidth="1"/>
    <col min="6" max="6" width="10.140625" style="1" customWidth="1"/>
    <col min="7" max="8" width="6.28125" style="1" customWidth="1"/>
    <col min="9" max="9" width="8.421875" style="1" customWidth="1"/>
    <col min="10" max="10" width="5.7109375" style="1" customWidth="1"/>
    <col min="11" max="11" width="7.7109375" style="1" customWidth="1"/>
    <col min="12" max="12" width="8.28125" style="1" customWidth="1"/>
    <col min="13" max="13" width="8.140625" style="1" customWidth="1"/>
    <col min="14" max="14" width="6.140625" style="1" customWidth="1"/>
    <col min="15" max="15" width="8.00390625" style="1" customWidth="1"/>
    <col min="16" max="16" width="11.00390625" style="1" customWidth="1"/>
    <col min="17" max="17" width="10.00390625" style="1" customWidth="1"/>
    <col min="18" max="18" width="8.28125" style="1" customWidth="1"/>
    <col min="19" max="19" width="5.28125" style="1" customWidth="1"/>
    <col min="20" max="20" width="4.421875" style="1" customWidth="1"/>
    <col min="21" max="21" width="6.421875" style="1" customWidth="1"/>
    <col min="22" max="22" width="9.7109375" style="1" customWidth="1"/>
    <col min="23" max="23" width="11.421875" style="1" customWidth="1"/>
    <col min="24" max="24" width="9.00390625" style="1" customWidth="1"/>
    <col min="25" max="25" width="10.421875" style="1" customWidth="1"/>
    <col min="26" max="26" width="9.8515625" style="1" customWidth="1"/>
    <col min="27" max="27" width="11.00390625" style="1" customWidth="1"/>
    <col min="28" max="28" width="8.57421875" style="1" customWidth="1"/>
    <col min="29" max="29" width="9.7109375" style="1" customWidth="1"/>
    <col min="30" max="30" width="10.28125" style="1" customWidth="1"/>
    <col min="31" max="31" width="9.8515625" style="1" customWidth="1"/>
    <col min="32" max="32" width="8.00390625" style="1" customWidth="1"/>
    <col min="33" max="33" width="8.7109375" style="1" customWidth="1"/>
    <col min="34" max="34" width="7.00390625" style="1" customWidth="1"/>
    <col min="35" max="35" width="7.7109375" style="1" customWidth="1"/>
    <col min="36" max="36" width="9.28125" style="1" customWidth="1"/>
    <col min="37" max="39" width="9.140625" style="1" customWidth="1"/>
    <col min="40" max="40" width="10.7109375" style="1" customWidth="1"/>
    <col min="41" max="41" width="10.28125" style="1" customWidth="1"/>
    <col min="42" max="16384" width="9.140625" style="1" customWidth="1"/>
  </cols>
  <sheetData>
    <row r="1" ht="13.5">
      <c r="I1" s="4" t="s">
        <v>22</v>
      </c>
    </row>
    <row r="2" ht="13.5">
      <c r="I2" s="4" t="s">
        <v>17</v>
      </c>
    </row>
    <row r="3" ht="13.5">
      <c r="I3" s="4" t="s">
        <v>13</v>
      </c>
    </row>
    <row r="4" ht="13.5">
      <c r="I4" s="4" t="s">
        <v>14</v>
      </c>
    </row>
    <row r="5" spans="9:25" ht="13.5">
      <c r="I5" s="4" t="s">
        <v>29</v>
      </c>
      <c r="M5" s="4"/>
      <c r="N5" s="4"/>
      <c r="P5" s="4"/>
      <c r="Q5" s="4"/>
      <c r="S5" s="4"/>
      <c r="T5" s="4"/>
      <c r="U5" s="4"/>
      <c r="X5" s="4"/>
      <c r="Y5" s="4"/>
    </row>
    <row r="7" spans="2:18" ht="30" customHeight="1">
      <c r="B7" s="15"/>
      <c r="C7" s="16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6.25" customHeight="1">
      <c r="A8" s="14" t="s">
        <v>24</v>
      </c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7"/>
      <c r="Q8" s="7"/>
      <c r="R8" s="7"/>
    </row>
    <row r="9" spans="1:18" ht="18" customHeight="1">
      <c r="A9" s="14"/>
      <c r="B9" s="14" t="s">
        <v>25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/>
      <c r="Q9" s="7"/>
      <c r="R9" s="7"/>
    </row>
    <row r="10" spans="2:21" ht="21" customHeight="1">
      <c r="B10" s="14" t="s">
        <v>26</v>
      </c>
      <c r="C10" s="14"/>
      <c r="D10" s="14"/>
      <c r="E10" s="14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8" ht="20.25" customHeight="1">
      <c r="A11" s="11"/>
      <c r="B11" s="11"/>
      <c r="C11" s="13" t="s">
        <v>109</v>
      </c>
      <c r="D11" s="13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7"/>
      <c r="Q11" s="7"/>
      <c r="R11" s="7"/>
    </row>
    <row r="12" spans="1:18" ht="20.25" customHeight="1">
      <c r="A12" s="11"/>
      <c r="B12" s="11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7"/>
      <c r="Q12" s="7"/>
      <c r="R12" s="7"/>
    </row>
    <row r="13" spans="1:18" ht="15" customHeight="1">
      <c r="A13" s="12" t="s">
        <v>30</v>
      </c>
      <c r="B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 customHeight="1">
      <c r="A14" s="20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3" ht="21.75" customHeight="1">
      <c r="A15" s="21" t="s">
        <v>31</v>
      </c>
      <c r="B15" s="2"/>
      <c r="C15" s="2"/>
    </row>
    <row r="16" spans="1:9" ht="14.25" customHeight="1">
      <c r="A16" s="21"/>
      <c r="B16" s="2"/>
      <c r="C16" s="2"/>
      <c r="I16" s="10" t="s">
        <v>16</v>
      </c>
    </row>
    <row r="17" spans="1:36" ht="24.75" customHeight="1">
      <c r="A17" s="36" t="s">
        <v>0</v>
      </c>
      <c r="B17" s="37" t="s">
        <v>32</v>
      </c>
      <c r="C17" s="38" t="s">
        <v>20</v>
      </c>
      <c r="D17" s="38" t="s">
        <v>11</v>
      </c>
      <c r="E17" s="38"/>
      <c r="F17" s="38"/>
      <c r="G17" s="39" t="s">
        <v>15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8" t="s">
        <v>12</v>
      </c>
      <c r="W17" s="38"/>
      <c r="X17" s="38"/>
      <c r="Y17" s="39" t="s">
        <v>15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ht="84.75" customHeight="1">
      <c r="A18" s="36"/>
      <c r="B18" s="37"/>
      <c r="C18" s="38"/>
      <c r="D18" s="38"/>
      <c r="E18" s="38"/>
      <c r="F18" s="38"/>
      <c r="G18" s="40" t="s">
        <v>18</v>
      </c>
      <c r="H18" s="40"/>
      <c r="I18" s="40"/>
      <c r="J18" s="40" t="s">
        <v>19</v>
      </c>
      <c r="K18" s="40"/>
      <c r="L18" s="40"/>
      <c r="M18" s="40" t="s">
        <v>2</v>
      </c>
      <c r="N18" s="40"/>
      <c r="O18" s="40"/>
      <c r="P18" s="40" t="s">
        <v>3</v>
      </c>
      <c r="Q18" s="40"/>
      <c r="R18" s="40"/>
      <c r="S18" s="40" t="s">
        <v>4</v>
      </c>
      <c r="T18" s="40"/>
      <c r="U18" s="40"/>
      <c r="V18" s="38"/>
      <c r="W18" s="38"/>
      <c r="X18" s="38"/>
      <c r="Y18" s="40" t="s">
        <v>6</v>
      </c>
      <c r="Z18" s="40"/>
      <c r="AA18" s="40"/>
      <c r="AB18" s="40" t="s">
        <v>8</v>
      </c>
      <c r="AC18" s="40"/>
      <c r="AD18" s="40"/>
      <c r="AE18" s="40" t="s">
        <v>7</v>
      </c>
      <c r="AF18" s="40"/>
      <c r="AG18" s="40"/>
      <c r="AH18" s="40" t="s">
        <v>9</v>
      </c>
      <c r="AI18" s="40"/>
      <c r="AJ18" s="40"/>
    </row>
    <row r="19" spans="1:36" ht="140.25">
      <c r="A19" s="36"/>
      <c r="B19" s="37"/>
      <c r="C19" s="38"/>
      <c r="D19" s="41" t="s">
        <v>27</v>
      </c>
      <c r="E19" s="41" t="s">
        <v>5</v>
      </c>
      <c r="F19" s="41" t="s">
        <v>10</v>
      </c>
      <c r="G19" s="41" t="s">
        <v>27</v>
      </c>
      <c r="H19" s="41" t="s">
        <v>5</v>
      </c>
      <c r="I19" s="41" t="s">
        <v>10</v>
      </c>
      <c r="J19" s="41" t="s">
        <v>27</v>
      </c>
      <c r="K19" s="41" t="s">
        <v>5</v>
      </c>
      <c r="L19" s="41" t="s">
        <v>10</v>
      </c>
      <c r="M19" s="41" t="s">
        <v>27</v>
      </c>
      <c r="N19" s="41" t="s">
        <v>5</v>
      </c>
      <c r="O19" s="41" t="s">
        <v>10</v>
      </c>
      <c r="P19" s="41" t="s">
        <v>27</v>
      </c>
      <c r="Q19" s="41" t="s">
        <v>5</v>
      </c>
      <c r="R19" s="41" t="s">
        <v>10</v>
      </c>
      <c r="S19" s="41" t="s">
        <v>27</v>
      </c>
      <c r="T19" s="41" t="s">
        <v>5</v>
      </c>
      <c r="U19" s="41" t="s">
        <v>10</v>
      </c>
      <c r="V19" s="41" t="s">
        <v>28</v>
      </c>
      <c r="W19" s="41" t="s">
        <v>5</v>
      </c>
      <c r="X19" s="41" t="s">
        <v>10</v>
      </c>
      <c r="Y19" s="41" t="s">
        <v>27</v>
      </c>
      <c r="Z19" s="41" t="s">
        <v>5</v>
      </c>
      <c r="AA19" s="41" t="s">
        <v>10</v>
      </c>
      <c r="AB19" s="41" t="s">
        <v>27</v>
      </c>
      <c r="AC19" s="41" t="s">
        <v>5</v>
      </c>
      <c r="AD19" s="41" t="s">
        <v>10</v>
      </c>
      <c r="AE19" s="41" t="s">
        <v>27</v>
      </c>
      <c r="AF19" s="41" t="s">
        <v>5</v>
      </c>
      <c r="AG19" s="41" t="s">
        <v>10</v>
      </c>
      <c r="AH19" s="41"/>
      <c r="AI19" s="41" t="s">
        <v>5</v>
      </c>
      <c r="AJ19" s="41" t="s">
        <v>10</v>
      </c>
    </row>
    <row r="20" spans="1:36" ht="13.5">
      <c r="A20" s="42">
        <v>1</v>
      </c>
      <c r="B20" s="43">
        <v>2</v>
      </c>
      <c r="C20" s="43">
        <v>3</v>
      </c>
      <c r="D20" s="44">
        <v>4</v>
      </c>
      <c r="E20" s="43">
        <v>5</v>
      </c>
      <c r="F20" s="44">
        <v>6</v>
      </c>
      <c r="G20" s="43">
        <v>7</v>
      </c>
      <c r="H20" s="44">
        <v>8</v>
      </c>
      <c r="I20" s="43">
        <v>9</v>
      </c>
      <c r="J20" s="43">
        <v>10</v>
      </c>
      <c r="K20" s="44">
        <v>11</v>
      </c>
      <c r="L20" s="43">
        <v>12</v>
      </c>
      <c r="M20" s="44">
        <v>13</v>
      </c>
      <c r="N20" s="43">
        <v>14</v>
      </c>
      <c r="O20" s="44">
        <v>15</v>
      </c>
      <c r="P20" s="43">
        <v>16</v>
      </c>
      <c r="Q20" s="44">
        <v>17</v>
      </c>
      <c r="R20" s="43">
        <v>18</v>
      </c>
      <c r="S20" s="44">
        <v>19</v>
      </c>
      <c r="T20" s="43">
        <v>20</v>
      </c>
      <c r="U20" s="44">
        <v>21</v>
      </c>
      <c r="V20" s="43">
        <v>22</v>
      </c>
      <c r="W20" s="44">
        <v>23</v>
      </c>
      <c r="X20" s="43">
        <v>24</v>
      </c>
      <c r="Y20" s="44">
        <v>25</v>
      </c>
      <c r="Z20" s="43">
        <v>26</v>
      </c>
      <c r="AA20" s="44">
        <v>27</v>
      </c>
      <c r="AB20" s="43">
        <v>28</v>
      </c>
      <c r="AC20" s="44">
        <v>29</v>
      </c>
      <c r="AD20" s="43">
        <v>30</v>
      </c>
      <c r="AE20" s="44">
        <v>31</v>
      </c>
      <c r="AF20" s="43">
        <v>32</v>
      </c>
      <c r="AG20" s="44">
        <v>33</v>
      </c>
      <c r="AH20" s="43"/>
      <c r="AI20" s="44">
        <v>35</v>
      </c>
      <c r="AJ20" s="43">
        <v>36</v>
      </c>
    </row>
    <row r="21" spans="1:40" ht="14.25" customHeight="1">
      <c r="A21" s="45">
        <v>1</v>
      </c>
      <c r="B21" s="23" t="s">
        <v>33</v>
      </c>
      <c r="C21" s="50">
        <v>1146</v>
      </c>
      <c r="D21" s="24">
        <f aca="true" t="shared" si="0" ref="D21:D84">G21+J21+M21+P21+S21</f>
        <v>18789.5</v>
      </c>
      <c r="E21" s="24">
        <f>H21+K21+N21+Q21+T21</f>
        <v>18789.5</v>
      </c>
      <c r="F21" s="17">
        <f>D21-E21</f>
        <v>0</v>
      </c>
      <c r="G21" s="46"/>
      <c r="H21" s="18"/>
      <c r="I21" s="17">
        <f aca="true" t="shared" si="1" ref="I21:I84">G21-H21</f>
        <v>0</v>
      </c>
      <c r="J21" s="18"/>
      <c r="K21" s="51"/>
      <c r="L21" s="17">
        <f aca="true" t="shared" si="2" ref="L21:L52">J21-K21</f>
        <v>0</v>
      </c>
      <c r="M21" s="18"/>
      <c r="N21" s="18"/>
      <c r="O21" s="17">
        <f>M21-N21</f>
        <v>0</v>
      </c>
      <c r="P21" s="52">
        <v>18789.5</v>
      </c>
      <c r="Q21" s="53">
        <v>18789.5</v>
      </c>
      <c r="R21" s="17">
        <f>P21-Q21</f>
        <v>0</v>
      </c>
      <c r="S21" s="18"/>
      <c r="T21" s="18"/>
      <c r="U21" s="17">
        <f>S21-T21</f>
        <v>0</v>
      </c>
      <c r="V21" s="18">
        <f>Y21+AB21</f>
        <v>19935.5</v>
      </c>
      <c r="W21" s="18">
        <f>Z21+AC21</f>
        <v>17694.5</v>
      </c>
      <c r="X21" s="17">
        <f>V21-W21</f>
        <v>2241</v>
      </c>
      <c r="Y21" s="52">
        <v>16788.1</v>
      </c>
      <c r="Z21" s="54">
        <v>14748.3</v>
      </c>
      <c r="AA21" s="17">
        <f>Y21-Z21</f>
        <v>2039.7999999999993</v>
      </c>
      <c r="AB21" s="52">
        <v>3147.4000000000015</v>
      </c>
      <c r="AC21" s="53">
        <v>2946.2</v>
      </c>
      <c r="AD21" s="18">
        <f>AB21-AC21</f>
        <v>201.20000000000164</v>
      </c>
      <c r="AE21" s="18"/>
      <c r="AF21" s="18"/>
      <c r="AG21" s="17"/>
      <c r="AH21" s="18"/>
      <c r="AI21" s="18"/>
      <c r="AJ21" s="17"/>
      <c r="AK21" s="34"/>
      <c r="AL21" s="34"/>
      <c r="AM21" s="19"/>
      <c r="AN21" s="19"/>
    </row>
    <row r="22" spans="1:40" ht="14.25" customHeight="1">
      <c r="A22" s="45">
        <v>2</v>
      </c>
      <c r="B22" s="23" t="s">
        <v>34</v>
      </c>
      <c r="C22" s="50">
        <v>3459.9</v>
      </c>
      <c r="D22" s="24">
        <f t="shared" si="0"/>
        <v>20587.5</v>
      </c>
      <c r="E22" s="24">
        <f aca="true" t="shared" si="3" ref="E22:E84">H22+K22+N22+Q22+T22</f>
        <v>20587.5</v>
      </c>
      <c r="F22" s="17">
        <f aca="true" t="shared" si="4" ref="F22:F84">D22-E22</f>
        <v>0</v>
      </c>
      <c r="G22" s="46"/>
      <c r="H22" s="18"/>
      <c r="I22" s="17">
        <f t="shared" si="1"/>
        <v>0</v>
      </c>
      <c r="J22" s="18"/>
      <c r="K22" s="51"/>
      <c r="L22" s="17">
        <f t="shared" si="2"/>
        <v>0</v>
      </c>
      <c r="M22" s="18"/>
      <c r="N22" s="18"/>
      <c r="O22" s="17">
        <f aca="true" t="shared" si="5" ref="O22:O84">M22-N22</f>
        <v>0</v>
      </c>
      <c r="P22" s="52">
        <v>20587.5</v>
      </c>
      <c r="Q22" s="53">
        <v>20587.5</v>
      </c>
      <c r="R22" s="17">
        <f aca="true" t="shared" si="6" ref="R22:R84">P22-Q22</f>
        <v>0</v>
      </c>
      <c r="S22" s="18"/>
      <c r="T22" s="18"/>
      <c r="U22" s="17">
        <f aca="true" t="shared" si="7" ref="U22:U84">S22-T22</f>
        <v>0</v>
      </c>
      <c r="V22" s="18">
        <f aca="true" t="shared" si="8" ref="V22:V84">Y22+AB22</f>
        <v>24047.4</v>
      </c>
      <c r="W22" s="18">
        <f aca="true" t="shared" si="9" ref="W22:W84">Z22+AC22</f>
        <v>18096.600000000002</v>
      </c>
      <c r="X22" s="17">
        <f>V22-W22</f>
        <v>5950.799999999999</v>
      </c>
      <c r="Y22" s="52">
        <v>19560.199999999997</v>
      </c>
      <c r="Z22" s="54">
        <v>15220.7</v>
      </c>
      <c r="AA22" s="17">
        <f aca="true" t="shared" si="10" ref="AA22:AA84">Y22-Z22</f>
        <v>4339.499999999996</v>
      </c>
      <c r="AB22" s="52">
        <v>4487.200000000004</v>
      </c>
      <c r="AC22" s="53">
        <v>2875.9</v>
      </c>
      <c r="AD22" s="18">
        <f aca="true" t="shared" si="11" ref="AD22:AD84">AB22-AC22</f>
        <v>1611.3000000000043</v>
      </c>
      <c r="AE22" s="18"/>
      <c r="AF22" s="18"/>
      <c r="AG22" s="17"/>
      <c r="AH22" s="18"/>
      <c r="AI22" s="18"/>
      <c r="AJ22" s="17"/>
      <c r="AK22" s="34"/>
      <c r="AL22" s="34"/>
      <c r="AM22" s="19"/>
      <c r="AN22" s="19"/>
    </row>
    <row r="23" spans="1:40" ht="14.25" customHeight="1">
      <c r="A23" s="45">
        <v>3</v>
      </c>
      <c r="B23" s="23" t="s">
        <v>35</v>
      </c>
      <c r="C23" s="50">
        <v>569.2</v>
      </c>
      <c r="D23" s="24">
        <f t="shared" si="0"/>
        <v>13020.8</v>
      </c>
      <c r="E23" s="24">
        <f t="shared" si="3"/>
        <v>13020.8</v>
      </c>
      <c r="F23" s="17">
        <f t="shared" si="4"/>
        <v>0</v>
      </c>
      <c r="G23" s="46"/>
      <c r="H23" s="18"/>
      <c r="I23" s="17">
        <f t="shared" si="1"/>
        <v>0</v>
      </c>
      <c r="J23" s="18"/>
      <c r="K23" s="51"/>
      <c r="L23" s="17">
        <f t="shared" si="2"/>
        <v>0</v>
      </c>
      <c r="M23" s="18"/>
      <c r="N23" s="18"/>
      <c r="O23" s="17">
        <f t="shared" si="5"/>
        <v>0</v>
      </c>
      <c r="P23" s="52">
        <v>13020.8</v>
      </c>
      <c r="Q23" s="53">
        <v>13020.8</v>
      </c>
      <c r="R23" s="17">
        <f t="shared" si="6"/>
        <v>0</v>
      </c>
      <c r="S23" s="18"/>
      <c r="T23" s="18"/>
      <c r="U23" s="17">
        <f t="shared" si="7"/>
        <v>0</v>
      </c>
      <c r="V23" s="18">
        <f t="shared" si="8"/>
        <v>13590</v>
      </c>
      <c r="W23" s="18">
        <f t="shared" si="9"/>
        <v>10823.300000000001</v>
      </c>
      <c r="X23" s="17">
        <f aca="true" t="shared" si="12" ref="X23:X84">V23-W23</f>
        <v>2766.699999999999</v>
      </c>
      <c r="Y23" s="52">
        <v>10078</v>
      </c>
      <c r="Z23" s="54">
        <v>9935.7</v>
      </c>
      <c r="AA23" s="17">
        <f t="shared" si="10"/>
        <v>142.29999999999927</v>
      </c>
      <c r="AB23" s="52">
        <v>3512</v>
      </c>
      <c r="AC23" s="53">
        <v>887.6</v>
      </c>
      <c r="AD23" s="18">
        <f t="shared" si="11"/>
        <v>2624.4</v>
      </c>
      <c r="AE23" s="18"/>
      <c r="AF23" s="18"/>
      <c r="AG23" s="17"/>
      <c r="AH23" s="18"/>
      <c r="AI23" s="18"/>
      <c r="AJ23" s="17"/>
      <c r="AK23" s="34"/>
      <c r="AL23" s="34"/>
      <c r="AM23" s="19"/>
      <c r="AN23" s="19"/>
    </row>
    <row r="24" spans="1:40" ht="14.25" customHeight="1">
      <c r="A24" s="45">
        <v>4</v>
      </c>
      <c r="B24" s="23" t="s">
        <v>36</v>
      </c>
      <c r="C24" s="50">
        <v>9648.1</v>
      </c>
      <c r="D24" s="24">
        <f t="shared" si="0"/>
        <v>27245</v>
      </c>
      <c r="E24" s="24">
        <f t="shared" si="3"/>
        <v>27245</v>
      </c>
      <c r="F24" s="17">
        <f t="shared" si="4"/>
        <v>0</v>
      </c>
      <c r="G24" s="46"/>
      <c r="H24" s="18"/>
      <c r="I24" s="17">
        <f t="shared" si="1"/>
        <v>0</v>
      </c>
      <c r="J24" s="18"/>
      <c r="K24" s="51"/>
      <c r="L24" s="17">
        <f t="shared" si="2"/>
        <v>0</v>
      </c>
      <c r="M24" s="18"/>
      <c r="N24" s="18"/>
      <c r="O24" s="17">
        <f t="shared" si="5"/>
        <v>0</v>
      </c>
      <c r="P24" s="52">
        <v>27245</v>
      </c>
      <c r="Q24" s="53">
        <v>27245</v>
      </c>
      <c r="R24" s="17">
        <f t="shared" si="6"/>
        <v>0</v>
      </c>
      <c r="S24" s="18"/>
      <c r="T24" s="18"/>
      <c r="U24" s="17">
        <f t="shared" si="7"/>
        <v>0</v>
      </c>
      <c r="V24" s="18">
        <f t="shared" si="8"/>
        <v>36893.1</v>
      </c>
      <c r="W24" s="18">
        <f t="shared" si="9"/>
        <v>24221.8</v>
      </c>
      <c r="X24" s="17">
        <f t="shared" si="12"/>
        <v>12671.3</v>
      </c>
      <c r="Y24" s="52">
        <v>28207.1</v>
      </c>
      <c r="Z24" s="54">
        <v>19579.1</v>
      </c>
      <c r="AA24" s="17">
        <f t="shared" si="10"/>
        <v>8628</v>
      </c>
      <c r="AB24" s="52">
        <v>8686</v>
      </c>
      <c r="AC24" s="53">
        <v>4642.7</v>
      </c>
      <c r="AD24" s="18">
        <f t="shared" si="11"/>
        <v>4043.3</v>
      </c>
      <c r="AE24" s="18"/>
      <c r="AF24" s="18"/>
      <c r="AG24" s="17"/>
      <c r="AH24" s="18"/>
      <c r="AI24" s="18"/>
      <c r="AJ24" s="17"/>
      <c r="AK24" s="34"/>
      <c r="AL24" s="34"/>
      <c r="AM24" s="19"/>
      <c r="AN24" s="19"/>
    </row>
    <row r="25" spans="1:40" ht="14.25" customHeight="1">
      <c r="A25" s="45">
        <v>5</v>
      </c>
      <c r="B25" s="23" t="s">
        <v>37</v>
      </c>
      <c r="C25" s="50">
        <v>15740.3</v>
      </c>
      <c r="D25" s="24">
        <f t="shared" si="0"/>
        <v>7846</v>
      </c>
      <c r="E25" s="24">
        <f t="shared" si="3"/>
        <v>7846</v>
      </c>
      <c r="F25" s="17">
        <f t="shared" si="4"/>
        <v>0</v>
      </c>
      <c r="G25" s="46"/>
      <c r="H25" s="18"/>
      <c r="I25" s="17">
        <f t="shared" si="1"/>
        <v>0</v>
      </c>
      <c r="J25" s="18"/>
      <c r="K25" s="51"/>
      <c r="L25" s="17">
        <f t="shared" si="2"/>
        <v>0</v>
      </c>
      <c r="M25" s="18"/>
      <c r="N25" s="18"/>
      <c r="O25" s="17">
        <f t="shared" si="5"/>
        <v>0</v>
      </c>
      <c r="P25" s="52">
        <v>7846</v>
      </c>
      <c r="Q25" s="53">
        <v>7846</v>
      </c>
      <c r="R25" s="17">
        <f t="shared" si="6"/>
        <v>0</v>
      </c>
      <c r="S25" s="18"/>
      <c r="T25" s="18"/>
      <c r="U25" s="17">
        <f t="shared" si="7"/>
        <v>0</v>
      </c>
      <c r="V25" s="18">
        <f t="shared" si="8"/>
        <v>23586.3</v>
      </c>
      <c r="W25" s="18">
        <f t="shared" si="9"/>
        <v>6625.1</v>
      </c>
      <c r="X25" s="17">
        <f t="shared" si="12"/>
        <v>16961.199999999997</v>
      </c>
      <c r="Y25" s="52">
        <v>12840.1</v>
      </c>
      <c r="Z25" s="54">
        <v>6150</v>
      </c>
      <c r="AA25" s="17">
        <f t="shared" si="10"/>
        <v>6690.1</v>
      </c>
      <c r="AB25" s="52">
        <v>10746.199999999999</v>
      </c>
      <c r="AC25" s="53">
        <v>475.1</v>
      </c>
      <c r="AD25" s="18">
        <f t="shared" si="11"/>
        <v>10271.099999999999</v>
      </c>
      <c r="AE25" s="18"/>
      <c r="AF25" s="18"/>
      <c r="AG25" s="17"/>
      <c r="AH25" s="18"/>
      <c r="AI25" s="18"/>
      <c r="AJ25" s="17"/>
      <c r="AK25" s="34"/>
      <c r="AL25" s="34"/>
      <c r="AM25" s="19"/>
      <c r="AN25" s="19"/>
    </row>
    <row r="26" spans="1:40" ht="14.25" customHeight="1">
      <c r="A26" s="45">
        <v>6</v>
      </c>
      <c r="B26" s="23" t="s">
        <v>38</v>
      </c>
      <c r="C26" s="50">
        <v>1565</v>
      </c>
      <c r="D26" s="24">
        <f t="shared" si="0"/>
        <v>15726.800000000001</v>
      </c>
      <c r="E26" s="24">
        <f t="shared" si="3"/>
        <v>15729.800000000001</v>
      </c>
      <c r="F26" s="17">
        <f t="shared" si="4"/>
        <v>-3</v>
      </c>
      <c r="G26" s="46"/>
      <c r="H26" s="18"/>
      <c r="I26" s="17">
        <f t="shared" si="1"/>
        <v>0</v>
      </c>
      <c r="J26" s="18"/>
      <c r="K26" s="51">
        <v>3</v>
      </c>
      <c r="L26" s="17">
        <f t="shared" si="2"/>
        <v>-3</v>
      </c>
      <c r="M26" s="18"/>
      <c r="N26" s="18"/>
      <c r="O26" s="17">
        <f t="shared" si="5"/>
        <v>0</v>
      </c>
      <c r="P26" s="52">
        <v>15726.800000000001</v>
      </c>
      <c r="Q26" s="53">
        <v>15726.800000000001</v>
      </c>
      <c r="R26" s="17">
        <f t="shared" si="6"/>
        <v>0</v>
      </c>
      <c r="S26" s="18"/>
      <c r="T26" s="18"/>
      <c r="U26" s="17">
        <f t="shared" si="7"/>
        <v>0</v>
      </c>
      <c r="V26" s="18">
        <f t="shared" si="8"/>
        <v>17291.800000000003</v>
      </c>
      <c r="W26" s="18">
        <f t="shared" si="9"/>
        <v>13976.5</v>
      </c>
      <c r="X26" s="17">
        <f t="shared" si="12"/>
        <v>3315.300000000003</v>
      </c>
      <c r="Y26" s="52">
        <v>14930.1</v>
      </c>
      <c r="Z26" s="54">
        <v>12480.4</v>
      </c>
      <c r="AA26" s="17">
        <f t="shared" si="10"/>
        <v>2449.7000000000007</v>
      </c>
      <c r="AB26" s="52">
        <v>2361.7000000000025</v>
      </c>
      <c r="AC26" s="53">
        <v>1496.1</v>
      </c>
      <c r="AD26" s="18">
        <f t="shared" si="11"/>
        <v>865.6000000000026</v>
      </c>
      <c r="AE26" s="18"/>
      <c r="AF26" s="18"/>
      <c r="AG26" s="17"/>
      <c r="AH26" s="18"/>
      <c r="AI26" s="18"/>
      <c r="AJ26" s="17"/>
      <c r="AK26" s="34"/>
      <c r="AL26" s="34"/>
      <c r="AM26" s="19"/>
      <c r="AN26" s="19"/>
    </row>
    <row r="27" spans="1:40" ht="14.25" customHeight="1">
      <c r="A27" s="45">
        <v>7</v>
      </c>
      <c r="B27" s="23" t="s">
        <v>39</v>
      </c>
      <c r="C27" s="50">
        <v>960.6999999999999</v>
      </c>
      <c r="D27" s="24">
        <f t="shared" si="0"/>
        <v>9687.3</v>
      </c>
      <c r="E27" s="24">
        <f t="shared" si="3"/>
        <v>9687.3</v>
      </c>
      <c r="F27" s="17">
        <f t="shared" si="4"/>
        <v>0</v>
      </c>
      <c r="G27" s="46"/>
      <c r="H27" s="18"/>
      <c r="I27" s="17">
        <f t="shared" si="1"/>
        <v>0</v>
      </c>
      <c r="J27" s="18"/>
      <c r="K27" s="51"/>
      <c r="L27" s="17">
        <f t="shared" si="2"/>
        <v>0</v>
      </c>
      <c r="M27" s="18"/>
      <c r="N27" s="18"/>
      <c r="O27" s="17">
        <f t="shared" si="5"/>
        <v>0</v>
      </c>
      <c r="P27" s="52">
        <v>9687.3</v>
      </c>
      <c r="Q27" s="53">
        <v>9687.3</v>
      </c>
      <c r="R27" s="17">
        <f t="shared" si="6"/>
        <v>0</v>
      </c>
      <c r="S27" s="18"/>
      <c r="T27" s="18"/>
      <c r="U27" s="17">
        <f t="shared" si="7"/>
        <v>0</v>
      </c>
      <c r="V27" s="18">
        <f t="shared" si="8"/>
        <v>10648</v>
      </c>
      <c r="W27" s="18">
        <f t="shared" si="9"/>
        <v>9070.4</v>
      </c>
      <c r="X27" s="17">
        <f t="shared" si="12"/>
        <v>1577.6000000000004</v>
      </c>
      <c r="Y27" s="52">
        <v>8976</v>
      </c>
      <c r="Z27" s="54">
        <v>8009.1</v>
      </c>
      <c r="AA27" s="17">
        <f t="shared" si="10"/>
        <v>966.8999999999996</v>
      </c>
      <c r="AB27" s="52">
        <v>1672</v>
      </c>
      <c r="AC27" s="53">
        <v>1061.3</v>
      </c>
      <c r="AD27" s="18">
        <f t="shared" si="11"/>
        <v>610.7</v>
      </c>
      <c r="AE27" s="18"/>
      <c r="AF27" s="18"/>
      <c r="AG27" s="17"/>
      <c r="AH27" s="18"/>
      <c r="AI27" s="18"/>
      <c r="AJ27" s="17"/>
      <c r="AK27" s="34"/>
      <c r="AL27" s="34"/>
      <c r="AM27" s="19"/>
      <c r="AN27" s="19"/>
    </row>
    <row r="28" spans="1:40" ht="14.25" customHeight="1">
      <c r="A28" s="45">
        <v>8</v>
      </c>
      <c r="B28" s="23" t="s">
        <v>40</v>
      </c>
      <c r="C28" s="50">
        <v>207.4</v>
      </c>
      <c r="D28" s="24">
        <f t="shared" si="0"/>
        <v>5196.2</v>
      </c>
      <c r="E28" s="24">
        <f t="shared" si="3"/>
        <v>5196.2</v>
      </c>
      <c r="F28" s="17">
        <f t="shared" si="4"/>
        <v>0</v>
      </c>
      <c r="G28" s="46"/>
      <c r="H28" s="18"/>
      <c r="I28" s="17">
        <f t="shared" si="1"/>
        <v>0</v>
      </c>
      <c r="J28" s="18"/>
      <c r="K28" s="51"/>
      <c r="L28" s="17">
        <f t="shared" si="2"/>
        <v>0</v>
      </c>
      <c r="M28" s="18"/>
      <c r="N28" s="18"/>
      <c r="O28" s="17">
        <f t="shared" si="5"/>
        <v>0</v>
      </c>
      <c r="P28" s="52">
        <v>5196.2</v>
      </c>
      <c r="Q28" s="53">
        <v>5196.2</v>
      </c>
      <c r="R28" s="17">
        <f t="shared" si="6"/>
        <v>0</v>
      </c>
      <c r="S28" s="18"/>
      <c r="T28" s="18"/>
      <c r="U28" s="17">
        <f t="shared" si="7"/>
        <v>0</v>
      </c>
      <c r="V28" s="18">
        <f t="shared" si="8"/>
        <v>5403.599999999999</v>
      </c>
      <c r="W28" s="18">
        <f t="shared" si="9"/>
        <v>4635.5</v>
      </c>
      <c r="X28" s="17">
        <f t="shared" si="12"/>
        <v>768.0999999999995</v>
      </c>
      <c r="Y28" s="52">
        <v>4813.099999999999</v>
      </c>
      <c r="Z28" s="54">
        <v>4262.9</v>
      </c>
      <c r="AA28" s="17">
        <f t="shared" si="10"/>
        <v>550.1999999999998</v>
      </c>
      <c r="AB28" s="52">
        <v>590.5</v>
      </c>
      <c r="AC28" s="53">
        <v>372.6</v>
      </c>
      <c r="AD28" s="18">
        <f t="shared" si="11"/>
        <v>217.89999999999998</v>
      </c>
      <c r="AE28" s="18"/>
      <c r="AF28" s="18"/>
      <c r="AG28" s="17"/>
      <c r="AH28" s="18"/>
      <c r="AI28" s="18"/>
      <c r="AJ28" s="17"/>
      <c r="AK28" s="34"/>
      <c r="AL28" s="34"/>
      <c r="AM28" s="19"/>
      <c r="AN28" s="19"/>
    </row>
    <row r="29" spans="1:40" s="33" customFormat="1" ht="14.25" customHeight="1">
      <c r="A29" s="47">
        <v>9</v>
      </c>
      <c r="B29" s="30" t="s">
        <v>41</v>
      </c>
      <c r="C29" s="50">
        <v>55.3</v>
      </c>
      <c r="D29" s="24">
        <f t="shared" si="0"/>
        <v>4925.4</v>
      </c>
      <c r="E29" s="24">
        <f t="shared" si="3"/>
        <v>4925.4</v>
      </c>
      <c r="F29" s="31">
        <f t="shared" si="4"/>
        <v>0</v>
      </c>
      <c r="G29" s="46"/>
      <c r="H29" s="32"/>
      <c r="I29" s="31">
        <f t="shared" si="1"/>
        <v>0</v>
      </c>
      <c r="J29" s="32"/>
      <c r="K29" s="51"/>
      <c r="L29" s="31">
        <f t="shared" si="2"/>
        <v>0</v>
      </c>
      <c r="M29" s="32"/>
      <c r="N29" s="32"/>
      <c r="O29" s="31">
        <f t="shared" si="5"/>
        <v>0</v>
      </c>
      <c r="P29" s="52">
        <v>4925.4</v>
      </c>
      <c r="Q29" s="53">
        <v>4925.4</v>
      </c>
      <c r="R29" s="31">
        <f t="shared" si="6"/>
        <v>0</v>
      </c>
      <c r="S29" s="32"/>
      <c r="T29" s="32"/>
      <c r="U29" s="31">
        <f t="shared" si="7"/>
        <v>0</v>
      </c>
      <c r="V29" s="18">
        <f t="shared" si="8"/>
        <v>4980.7</v>
      </c>
      <c r="W29" s="18">
        <f t="shared" si="9"/>
        <v>4895.099999999999</v>
      </c>
      <c r="X29" s="31">
        <f t="shared" si="12"/>
        <v>85.60000000000036</v>
      </c>
      <c r="Y29" s="52">
        <v>4272.7</v>
      </c>
      <c r="Z29" s="54">
        <v>4222.7</v>
      </c>
      <c r="AA29" s="31">
        <f t="shared" si="10"/>
        <v>50</v>
      </c>
      <c r="AB29" s="52">
        <v>708</v>
      </c>
      <c r="AC29" s="53">
        <v>672.4</v>
      </c>
      <c r="AD29" s="32">
        <f t="shared" si="11"/>
        <v>35.60000000000002</v>
      </c>
      <c r="AE29" s="18"/>
      <c r="AF29" s="18"/>
      <c r="AG29" s="17"/>
      <c r="AH29" s="18"/>
      <c r="AI29" s="18"/>
      <c r="AJ29" s="17"/>
      <c r="AK29" s="34"/>
      <c r="AL29" s="34"/>
      <c r="AM29" s="19"/>
      <c r="AN29" s="19"/>
    </row>
    <row r="30" spans="1:40" ht="14.25" customHeight="1">
      <c r="A30" s="45">
        <v>10</v>
      </c>
      <c r="B30" s="23" t="s">
        <v>42</v>
      </c>
      <c r="C30" s="50">
        <v>259.6</v>
      </c>
      <c r="D30" s="24">
        <f t="shared" si="0"/>
        <v>15786.5</v>
      </c>
      <c r="E30" s="24">
        <f t="shared" si="3"/>
        <v>15789.5</v>
      </c>
      <c r="F30" s="17">
        <f t="shared" si="4"/>
        <v>-3</v>
      </c>
      <c r="G30" s="46"/>
      <c r="H30" s="18"/>
      <c r="I30" s="17">
        <f t="shared" si="1"/>
        <v>0</v>
      </c>
      <c r="J30" s="18"/>
      <c r="K30" s="51">
        <v>3</v>
      </c>
      <c r="L30" s="17">
        <f t="shared" si="2"/>
        <v>-3</v>
      </c>
      <c r="M30" s="18"/>
      <c r="N30" s="18"/>
      <c r="O30" s="17">
        <f t="shared" si="5"/>
        <v>0</v>
      </c>
      <c r="P30" s="52">
        <v>15786.5</v>
      </c>
      <c r="Q30" s="53">
        <v>15786.5</v>
      </c>
      <c r="R30" s="17">
        <f t="shared" si="6"/>
        <v>0</v>
      </c>
      <c r="S30" s="18"/>
      <c r="T30" s="18"/>
      <c r="U30" s="17">
        <f t="shared" si="7"/>
        <v>0</v>
      </c>
      <c r="V30" s="18">
        <f t="shared" si="8"/>
        <v>16046.1</v>
      </c>
      <c r="W30" s="18">
        <f t="shared" si="9"/>
        <v>15574.7</v>
      </c>
      <c r="X30" s="17">
        <f t="shared" si="12"/>
        <v>471.39999999999964</v>
      </c>
      <c r="Y30" s="52">
        <v>13354.099999999999</v>
      </c>
      <c r="Z30" s="54">
        <v>12782.6</v>
      </c>
      <c r="AA30" s="17">
        <f t="shared" si="10"/>
        <v>571.4999999999982</v>
      </c>
      <c r="AB30" s="52">
        <v>2692.000000000002</v>
      </c>
      <c r="AC30" s="53">
        <v>2792.1</v>
      </c>
      <c r="AD30" s="18">
        <f t="shared" si="11"/>
        <v>-100.09999999999809</v>
      </c>
      <c r="AE30" s="18"/>
      <c r="AF30" s="18"/>
      <c r="AG30" s="17"/>
      <c r="AH30" s="18"/>
      <c r="AI30" s="18"/>
      <c r="AJ30" s="17"/>
      <c r="AK30" s="34"/>
      <c r="AL30" s="34"/>
      <c r="AM30" s="19"/>
      <c r="AN30" s="19"/>
    </row>
    <row r="31" spans="1:40" ht="14.25" customHeight="1">
      <c r="A31" s="45">
        <v>11</v>
      </c>
      <c r="B31" s="23" t="s">
        <v>43</v>
      </c>
      <c r="C31" s="50">
        <v>1068.4</v>
      </c>
      <c r="D31" s="24">
        <f t="shared" si="0"/>
        <v>19511.8</v>
      </c>
      <c r="E31" s="24">
        <f t="shared" si="3"/>
        <v>19514.8</v>
      </c>
      <c r="F31" s="17">
        <f t="shared" si="4"/>
        <v>-3</v>
      </c>
      <c r="G31" s="46"/>
      <c r="H31" s="18"/>
      <c r="I31" s="17">
        <f t="shared" si="1"/>
        <v>0</v>
      </c>
      <c r="J31" s="18"/>
      <c r="K31" s="51">
        <v>3</v>
      </c>
      <c r="L31" s="17">
        <f t="shared" si="2"/>
        <v>-3</v>
      </c>
      <c r="M31" s="18"/>
      <c r="N31" s="18"/>
      <c r="O31" s="17">
        <f t="shared" si="5"/>
        <v>0</v>
      </c>
      <c r="P31" s="52">
        <v>19511.8</v>
      </c>
      <c r="Q31" s="53">
        <v>19511.8</v>
      </c>
      <c r="R31" s="17">
        <f>P31-Q31</f>
        <v>0</v>
      </c>
      <c r="S31" s="18"/>
      <c r="T31" s="18"/>
      <c r="U31" s="17">
        <f t="shared" si="7"/>
        <v>0</v>
      </c>
      <c r="V31" s="18">
        <f t="shared" si="8"/>
        <v>20580.2</v>
      </c>
      <c r="W31" s="18">
        <f t="shared" si="9"/>
        <v>20557.7</v>
      </c>
      <c r="X31" s="17">
        <f t="shared" si="12"/>
        <v>22.5</v>
      </c>
      <c r="Y31" s="52">
        <v>14075.2</v>
      </c>
      <c r="Z31" s="54">
        <v>15354.4</v>
      </c>
      <c r="AA31" s="17">
        <f t="shared" si="10"/>
        <v>-1279.199999999999</v>
      </c>
      <c r="AB31" s="52">
        <v>6505</v>
      </c>
      <c r="AC31" s="53">
        <v>5203.3</v>
      </c>
      <c r="AD31" s="18">
        <f t="shared" si="11"/>
        <v>1301.6999999999998</v>
      </c>
      <c r="AE31" s="18"/>
      <c r="AF31" s="18"/>
      <c r="AG31" s="17"/>
      <c r="AH31" s="18"/>
      <c r="AI31" s="18"/>
      <c r="AJ31" s="17"/>
      <c r="AK31" s="34"/>
      <c r="AL31" s="34"/>
      <c r="AM31" s="19"/>
      <c r="AN31" s="19"/>
    </row>
    <row r="32" spans="1:40" ht="14.25" customHeight="1">
      <c r="A32" s="45">
        <v>12</v>
      </c>
      <c r="B32" s="23" t="s">
        <v>44</v>
      </c>
      <c r="C32" s="50">
        <v>6147.200000000001</v>
      </c>
      <c r="D32" s="24">
        <f t="shared" si="0"/>
        <v>15010.7</v>
      </c>
      <c r="E32" s="24">
        <f t="shared" si="3"/>
        <v>15010.7</v>
      </c>
      <c r="F32" s="17">
        <f t="shared" si="4"/>
        <v>0</v>
      </c>
      <c r="G32" s="46"/>
      <c r="H32" s="18"/>
      <c r="I32" s="17">
        <f t="shared" si="1"/>
        <v>0</v>
      </c>
      <c r="J32" s="18"/>
      <c r="K32" s="51"/>
      <c r="L32" s="17">
        <f t="shared" si="2"/>
        <v>0</v>
      </c>
      <c r="M32" s="18"/>
      <c r="N32" s="18"/>
      <c r="O32" s="17">
        <f t="shared" si="5"/>
        <v>0</v>
      </c>
      <c r="P32" s="52">
        <v>15010.7</v>
      </c>
      <c r="Q32" s="53">
        <v>15010.7</v>
      </c>
      <c r="R32" s="17">
        <f t="shared" si="6"/>
        <v>0</v>
      </c>
      <c r="S32" s="18"/>
      <c r="T32" s="18"/>
      <c r="U32" s="17">
        <f t="shared" si="7"/>
        <v>0</v>
      </c>
      <c r="V32" s="18">
        <f t="shared" si="8"/>
        <v>21157.9</v>
      </c>
      <c r="W32" s="18">
        <f t="shared" si="9"/>
        <v>13093.9</v>
      </c>
      <c r="X32" s="17">
        <f t="shared" si="12"/>
        <v>8064.000000000002</v>
      </c>
      <c r="Y32" s="52">
        <v>13782.699999999999</v>
      </c>
      <c r="Z32" s="54">
        <v>11633.4</v>
      </c>
      <c r="AA32" s="17">
        <f t="shared" si="10"/>
        <v>2149.2999999999993</v>
      </c>
      <c r="AB32" s="52">
        <v>7375.200000000003</v>
      </c>
      <c r="AC32" s="53">
        <v>1460.5</v>
      </c>
      <c r="AD32" s="18">
        <f t="shared" si="11"/>
        <v>5914.700000000003</v>
      </c>
      <c r="AE32" s="18"/>
      <c r="AF32" s="18"/>
      <c r="AG32" s="17"/>
      <c r="AH32" s="18"/>
      <c r="AI32" s="18"/>
      <c r="AJ32" s="17"/>
      <c r="AK32" s="34"/>
      <c r="AL32" s="34"/>
      <c r="AM32" s="19"/>
      <c r="AN32" s="19"/>
    </row>
    <row r="33" spans="1:40" ht="14.25" customHeight="1">
      <c r="A33" s="45">
        <v>13</v>
      </c>
      <c r="B33" s="23" t="s">
        <v>45</v>
      </c>
      <c r="C33" s="50">
        <v>4573.5</v>
      </c>
      <c r="D33" s="24">
        <f t="shared" si="0"/>
        <v>13940.8</v>
      </c>
      <c r="E33" s="24">
        <f t="shared" si="3"/>
        <v>13943.8</v>
      </c>
      <c r="F33" s="17">
        <f t="shared" si="4"/>
        <v>-3</v>
      </c>
      <c r="G33" s="46"/>
      <c r="H33" s="18"/>
      <c r="I33" s="17">
        <f t="shared" si="1"/>
        <v>0</v>
      </c>
      <c r="J33" s="18"/>
      <c r="K33" s="51">
        <v>3</v>
      </c>
      <c r="L33" s="17">
        <f t="shared" si="2"/>
        <v>-3</v>
      </c>
      <c r="M33" s="18"/>
      <c r="N33" s="18"/>
      <c r="O33" s="17">
        <f t="shared" si="5"/>
        <v>0</v>
      </c>
      <c r="P33" s="52">
        <v>13940.8</v>
      </c>
      <c r="Q33" s="53">
        <v>13940.8</v>
      </c>
      <c r="R33" s="17">
        <f t="shared" si="6"/>
        <v>0</v>
      </c>
      <c r="S33" s="18"/>
      <c r="T33" s="18"/>
      <c r="U33" s="17">
        <f t="shared" si="7"/>
        <v>0</v>
      </c>
      <c r="V33" s="18">
        <f t="shared" si="8"/>
        <v>18514.3</v>
      </c>
      <c r="W33" s="18">
        <f t="shared" si="9"/>
        <v>14424.599999999999</v>
      </c>
      <c r="X33" s="17">
        <f t="shared" si="12"/>
        <v>4089.7000000000007</v>
      </c>
      <c r="Y33" s="52">
        <v>13409.3</v>
      </c>
      <c r="Z33" s="54">
        <v>10477.9</v>
      </c>
      <c r="AA33" s="17">
        <f t="shared" si="10"/>
        <v>2931.3999999999996</v>
      </c>
      <c r="AB33" s="52">
        <v>5105</v>
      </c>
      <c r="AC33" s="53">
        <v>3946.7</v>
      </c>
      <c r="AD33" s="18">
        <f t="shared" si="11"/>
        <v>1158.3000000000002</v>
      </c>
      <c r="AE33" s="18"/>
      <c r="AF33" s="18"/>
      <c r="AG33" s="17"/>
      <c r="AH33" s="18"/>
      <c r="AI33" s="18"/>
      <c r="AJ33" s="17"/>
      <c r="AK33" s="34"/>
      <c r="AL33" s="34"/>
      <c r="AM33" s="19"/>
      <c r="AN33" s="19"/>
    </row>
    <row r="34" spans="1:40" ht="14.25" customHeight="1">
      <c r="A34" s="45">
        <v>14</v>
      </c>
      <c r="B34" s="23" t="s">
        <v>46</v>
      </c>
      <c r="C34" s="50">
        <v>481.80000000000007</v>
      </c>
      <c r="D34" s="24">
        <f t="shared" si="0"/>
        <v>9174.6</v>
      </c>
      <c r="E34" s="24">
        <f t="shared" si="3"/>
        <v>9174.6</v>
      </c>
      <c r="F34" s="17">
        <f t="shared" si="4"/>
        <v>0</v>
      </c>
      <c r="G34" s="46"/>
      <c r="H34" s="18"/>
      <c r="I34" s="17">
        <f t="shared" si="1"/>
        <v>0</v>
      </c>
      <c r="J34" s="18"/>
      <c r="K34" s="51"/>
      <c r="L34" s="17">
        <f t="shared" si="2"/>
        <v>0</v>
      </c>
      <c r="M34" s="18"/>
      <c r="N34" s="18"/>
      <c r="O34" s="17">
        <f t="shared" si="5"/>
        <v>0</v>
      </c>
      <c r="P34" s="52">
        <v>9174.6</v>
      </c>
      <c r="Q34" s="53">
        <v>9174.6</v>
      </c>
      <c r="R34" s="17">
        <f t="shared" si="6"/>
        <v>0</v>
      </c>
      <c r="S34" s="18"/>
      <c r="T34" s="18"/>
      <c r="U34" s="17">
        <f t="shared" si="7"/>
        <v>0</v>
      </c>
      <c r="V34" s="18">
        <f t="shared" si="8"/>
        <v>9656.4</v>
      </c>
      <c r="W34" s="18">
        <f t="shared" si="9"/>
        <v>8450</v>
      </c>
      <c r="X34" s="17">
        <f t="shared" si="12"/>
        <v>1206.3999999999996</v>
      </c>
      <c r="Y34" s="52">
        <v>7548</v>
      </c>
      <c r="Z34" s="54">
        <v>7350.1</v>
      </c>
      <c r="AA34" s="17">
        <f t="shared" si="10"/>
        <v>197.89999999999964</v>
      </c>
      <c r="AB34" s="52">
        <v>2108.3999999999996</v>
      </c>
      <c r="AC34" s="53">
        <v>1099.9</v>
      </c>
      <c r="AD34" s="18">
        <f t="shared" si="11"/>
        <v>1008.4999999999995</v>
      </c>
      <c r="AE34" s="18"/>
      <c r="AF34" s="18"/>
      <c r="AG34" s="17"/>
      <c r="AH34" s="18"/>
      <c r="AI34" s="18"/>
      <c r="AJ34" s="17"/>
      <c r="AK34" s="34"/>
      <c r="AL34" s="34"/>
      <c r="AM34" s="19"/>
      <c r="AN34" s="19"/>
    </row>
    <row r="35" spans="1:40" ht="14.25" customHeight="1">
      <c r="A35" s="45">
        <v>15</v>
      </c>
      <c r="B35" s="23" t="s">
        <v>47</v>
      </c>
      <c r="C35" s="50">
        <v>220.4</v>
      </c>
      <c r="D35" s="24">
        <f t="shared" si="0"/>
        <v>6263.599999999999</v>
      </c>
      <c r="E35" s="24">
        <f t="shared" si="3"/>
        <v>6266.599999999999</v>
      </c>
      <c r="F35" s="17">
        <f t="shared" si="4"/>
        <v>-3</v>
      </c>
      <c r="G35" s="46"/>
      <c r="H35" s="18"/>
      <c r="I35" s="17">
        <f t="shared" si="1"/>
        <v>0</v>
      </c>
      <c r="J35" s="18"/>
      <c r="K35" s="51">
        <v>3</v>
      </c>
      <c r="L35" s="17">
        <f t="shared" si="2"/>
        <v>-3</v>
      </c>
      <c r="M35" s="18"/>
      <c r="N35" s="18"/>
      <c r="O35" s="17">
        <f t="shared" si="5"/>
        <v>0</v>
      </c>
      <c r="P35" s="52">
        <v>6263.599999999999</v>
      </c>
      <c r="Q35" s="53">
        <v>6263.599999999999</v>
      </c>
      <c r="R35" s="17">
        <f t="shared" si="6"/>
        <v>0</v>
      </c>
      <c r="S35" s="18"/>
      <c r="T35" s="18"/>
      <c r="U35" s="17">
        <f t="shared" si="7"/>
        <v>0</v>
      </c>
      <c r="V35" s="18">
        <f t="shared" si="8"/>
        <v>6483.999999999999</v>
      </c>
      <c r="W35" s="18">
        <f t="shared" si="9"/>
        <v>5691.3</v>
      </c>
      <c r="X35" s="17">
        <f t="shared" si="12"/>
        <v>792.6999999999989</v>
      </c>
      <c r="Y35" s="52">
        <v>5505.7</v>
      </c>
      <c r="Z35" s="54">
        <v>5134.1</v>
      </c>
      <c r="AA35" s="17">
        <f t="shared" si="10"/>
        <v>371.59999999999945</v>
      </c>
      <c r="AB35" s="52">
        <v>978.2999999999993</v>
      </c>
      <c r="AC35" s="53">
        <v>557.2</v>
      </c>
      <c r="AD35" s="18">
        <f t="shared" si="11"/>
        <v>421.0999999999992</v>
      </c>
      <c r="AE35" s="18"/>
      <c r="AF35" s="18"/>
      <c r="AG35" s="17"/>
      <c r="AH35" s="18"/>
      <c r="AI35" s="18"/>
      <c r="AJ35" s="17"/>
      <c r="AK35" s="34"/>
      <c r="AL35" s="34"/>
      <c r="AM35" s="19"/>
      <c r="AN35" s="19"/>
    </row>
    <row r="36" spans="1:40" ht="14.25" customHeight="1">
      <c r="A36" s="45">
        <v>16</v>
      </c>
      <c r="B36" s="23" t="s">
        <v>48</v>
      </c>
      <c r="C36" s="50">
        <v>563.7</v>
      </c>
      <c r="D36" s="24">
        <f t="shared" si="0"/>
        <v>6239.9</v>
      </c>
      <c r="E36" s="24">
        <f t="shared" si="3"/>
        <v>6239.9</v>
      </c>
      <c r="F36" s="17">
        <f t="shared" si="4"/>
        <v>0</v>
      </c>
      <c r="G36" s="46"/>
      <c r="H36" s="18"/>
      <c r="I36" s="17">
        <f t="shared" si="1"/>
        <v>0</v>
      </c>
      <c r="J36" s="18"/>
      <c r="K36" s="51"/>
      <c r="L36" s="17">
        <f t="shared" si="2"/>
        <v>0</v>
      </c>
      <c r="M36" s="18"/>
      <c r="N36" s="18"/>
      <c r="O36" s="17">
        <f t="shared" si="5"/>
        <v>0</v>
      </c>
      <c r="P36" s="52">
        <v>6239.9</v>
      </c>
      <c r="Q36" s="53">
        <v>6239.9</v>
      </c>
      <c r="R36" s="17">
        <f t="shared" si="6"/>
        <v>0</v>
      </c>
      <c r="S36" s="18"/>
      <c r="T36" s="18"/>
      <c r="U36" s="17">
        <f t="shared" si="7"/>
        <v>0</v>
      </c>
      <c r="V36" s="18">
        <f t="shared" si="8"/>
        <v>6803.599999999999</v>
      </c>
      <c r="W36" s="18">
        <f t="shared" si="9"/>
        <v>5464.2</v>
      </c>
      <c r="X36" s="17">
        <f t="shared" si="12"/>
        <v>1339.3999999999996</v>
      </c>
      <c r="Y36" s="52">
        <v>6399.4</v>
      </c>
      <c r="Z36" s="54">
        <v>5027.2</v>
      </c>
      <c r="AA36" s="17">
        <f t="shared" si="10"/>
        <v>1372.1999999999998</v>
      </c>
      <c r="AB36" s="52">
        <v>404.1999999999998</v>
      </c>
      <c r="AC36" s="53">
        <v>437</v>
      </c>
      <c r="AD36" s="18">
        <f t="shared" si="11"/>
        <v>-32.80000000000018</v>
      </c>
      <c r="AE36" s="18"/>
      <c r="AF36" s="18"/>
      <c r="AG36" s="17"/>
      <c r="AH36" s="18"/>
      <c r="AI36" s="18"/>
      <c r="AJ36" s="17"/>
      <c r="AK36" s="34"/>
      <c r="AL36" s="34"/>
      <c r="AM36" s="19"/>
      <c r="AN36" s="19"/>
    </row>
    <row r="37" spans="1:40" ht="14.25" customHeight="1">
      <c r="A37" s="45">
        <v>17</v>
      </c>
      <c r="B37" s="23" t="s">
        <v>49</v>
      </c>
      <c r="C37" s="50">
        <v>22</v>
      </c>
      <c r="D37" s="24">
        <f t="shared" si="0"/>
        <v>5444.9</v>
      </c>
      <c r="E37" s="24">
        <f t="shared" si="3"/>
        <v>5444.9</v>
      </c>
      <c r="F37" s="17">
        <f t="shared" si="4"/>
        <v>0</v>
      </c>
      <c r="G37" s="46"/>
      <c r="H37" s="18"/>
      <c r="I37" s="17">
        <f t="shared" si="1"/>
        <v>0</v>
      </c>
      <c r="J37" s="18"/>
      <c r="K37" s="51"/>
      <c r="L37" s="17">
        <f t="shared" si="2"/>
        <v>0</v>
      </c>
      <c r="M37" s="18"/>
      <c r="N37" s="18"/>
      <c r="O37" s="17">
        <f t="shared" si="5"/>
        <v>0</v>
      </c>
      <c r="P37" s="52">
        <v>5444.9</v>
      </c>
      <c r="Q37" s="53">
        <v>5444.9</v>
      </c>
      <c r="R37" s="17">
        <f t="shared" si="6"/>
        <v>0</v>
      </c>
      <c r="S37" s="18"/>
      <c r="T37" s="18"/>
      <c r="U37" s="17">
        <f t="shared" si="7"/>
        <v>0</v>
      </c>
      <c r="V37" s="18">
        <f t="shared" si="8"/>
        <v>5466.9</v>
      </c>
      <c r="W37" s="18">
        <f t="shared" si="9"/>
        <v>5245.8</v>
      </c>
      <c r="X37" s="17">
        <f t="shared" si="12"/>
        <v>221.09999999999945</v>
      </c>
      <c r="Y37" s="52">
        <v>4738.9</v>
      </c>
      <c r="Z37" s="54">
        <v>4711.3</v>
      </c>
      <c r="AA37" s="17">
        <f t="shared" si="10"/>
        <v>27.599999999999454</v>
      </c>
      <c r="AB37" s="52">
        <v>728</v>
      </c>
      <c r="AC37" s="53">
        <v>534.5</v>
      </c>
      <c r="AD37" s="18">
        <f t="shared" si="11"/>
        <v>193.5</v>
      </c>
      <c r="AE37" s="18"/>
      <c r="AF37" s="18"/>
      <c r="AG37" s="17"/>
      <c r="AH37" s="18"/>
      <c r="AI37" s="18"/>
      <c r="AJ37" s="17"/>
      <c r="AK37" s="34"/>
      <c r="AL37" s="34"/>
      <c r="AM37" s="19"/>
      <c r="AN37" s="19"/>
    </row>
    <row r="38" spans="1:40" ht="14.25" customHeight="1">
      <c r="A38" s="45">
        <v>18</v>
      </c>
      <c r="B38" s="23" t="s">
        <v>50</v>
      </c>
      <c r="C38" s="50">
        <v>1047.3</v>
      </c>
      <c r="D38" s="24">
        <f t="shared" si="0"/>
        <v>8673.6</v>
      </c>
      <c r="E38" s="24">
        <f t="shared" si="3"/>
        <v>8673.6</v>
      </c>
      <c r="F38" s="17">
        <f t="shared" si="4"/>
        <v>0</v>
      </c>
      <c r="G38" s="46"/>
      <c r="H38" s="18"/>
      <c r="I38" s="17">
        <f t="shared" si="1"/>
        <v>0</v>
      </c>
      <c r="J38" s="18"/>
      <c r="K38" s="51"/>
      <c r="L38" s="17">
        <f t="shared" si="2"/>
        <v>0</v>
      </c>
      <c r="M38" s="18"/>
      <c r="N38" s="18"/>
      <c r="O38" s="17">
        <f t="shared" si="5"/>
        <v>0</v>
      </c>
      <c r="P38" s="52">
        <v>8673.6</v>
      </c>
      <c r="Q38" s="53">
        <v>8673.6</v>
      </c>
      <c r="R38" s="17">
        <f t="shared" si="6"/>
        <v>0</v>
      </c>
      <c r="S38" s="18"/>
      <c r="T38" s="18"/>
      <c r="U38" s="17">
        <f t="shared" si="7"/>
        <v>0</v>
      </c>
      <c r="V38" s="18">
        <f t="shared" si="8"/>
        <v>9720.9</v>
      </c>
      <c r="W38" s="18">
        <f t="shared" si="9"/>
        <v>8616.2</v>
      </c>
      <c r="X38" s="17">
        <f t="shared" si="12"/>
        <v>1104.699999999999</v>
      </c>
      <c r="Y38" s="52">
        <v>7203.500000000001</v>
      </c>
      <c r="Z38" s="54">
        <v>7198</v>
      </c>
      <c r="AA38" s="17">
        <f t="shared" si="10"/>
        <v>5.5000000000009095</v>
      </c>
      <c r="AB38" s="52">
        <v>2517.3999999999987</v>
      </c>
      <c r="AC38" s="53">
        <v>1418.2</v>
      </c>
      <c r="AD38" s="18">
        <f t="shared" si="11"/>
        <v>1099.1999999999987</v>
      </c>
      <c r="AE38" s="18"/>
      <c r="AF38" s="18"/>
      <c r="AG38" s="17"/>
      <c r="AH38" s="18"/>
      <c r="AI38" s="18"/>
      <c r="AJ38" s="17"/>
      <c r="AK38" s="34"/>
      <c r="AL38" s="34"/>
      <c r="AM38" s="19"/>
      <c r="AN38" s="19"/>
    </row>
    <row r="39" spans="1:40" ht="14.25" customHeight="1">
      <c r="A39" s="45">
        <v>19</v>
      </c>
      <c r="B39" s="23" t="s">
        <v>51</v>
      </c>
      <c r="C39" s="50">
        <v>35.300000000000004</v>
      </c>
      <c r="D39" s="24">
        <f t="shared" si="0"/>
        <v>4920.3</v>
      </c>
      <c r="E39" s="24">
        <f t="shared" si="3"/>
        <v>4920.3</v>
      </c>
      <c r="F39" s="17">
        <f t="shared" si="4"/>
        <v>0</v>
      </c>
      <c r="G39" s="46"/>
      <c r="H39" s="18"/>
      <c r="I39" s="17">
        <f t="shared" si="1"/>
        <v>0</v>
      </c>
      <c r="J39" s="18"/>
      <c r="K39" s="51"/>
      <c r="L39" s="17">
        <f t="shared" si="2"/>
        <v>0</v>
      </c>
      <c r="M39" s="18"/>
      <c r="N39" s="18"/>
      <c r="O39" s="17">
        <f t="shared" si="5"/>
        <v>0</v>
      </c>
      <c r="P39" s="52">
        <v>4920.3</v>
      </c>
      <c r="Q39" s="53">
        <v>4920.3</v>
      </c>
      <c r="R39" s="17">
        <f t="shared" si="6"/>
        <v>0</v>
      </c>
      <c r="S39" s="18"/>
      <c r="T39" s="18"/>
      <c r="U39" s="17">
        <f t="shared" si="7"/>
        <v>0</v>
      </c>
      <c r="V39" s="18">
        <f t="shared" si="8"/>
        <v>4955.6</v>
      </c>
      <c r="W39" s="18">
        <f t="shared" si="9"/>
        <v>4771</v>
      </c>
      <c r="X39" s="17">
        <f t="shared" si="12"/>
        <v>184.60000000000036</v>
      </c>
      <c r="Y39" s="52">
        <v>4403.6</v>
      </c>
      <c r="Z39" s="54">
        <v>4309.5</v>
      </c>
      <c r="AA39" s="17">
        <f t="shared" si="10"/>
        <v>94.10000000000036</v>
      </c>
      <c r="AB39" s="52">
        <v>552</v>
      </c>
      <c r="AC39" s="53">
        <v>461.5</v>
      </c>
      <c r="AD39" s="18">
        <f t="shared" si="11"/>
        <v>90.5</v>
      </c>
      <c r="AE39" s="18"/>
      <c r="AF39" s="18"/>
      <c r="AG39" s="17"/>
      <c r="AH39" s="18"/>
      <c r="AI39" s="18"/>
      <c r="AJ39" s="17"/>
      <c r="AK39" s="34"/>
      <c r="AL39" s="34"/>
      <c r="AM39" s="19"/>
      <c r="AN39" s="19"/>
    </row>
    <row r="40" spans="1:40" ht="14.25" customHeight="1">
      <c r="A40" s="45">
        <v>20</v>
      </c>
      <c r="B40" s="23" t="s">
        <v>52</v>
      </c>
      <c r="C40" s="50">
        <v>144.6</v>
      </c>
      <c r="D40" s="24">
        <f t="shared" si="0"/>
        <v>6360.900000000001</v>
      </c>
      <c r="E40" s="24">
        <f t="shared" si="3"/>
        <v>6360.900000000001</v>
      </c>
      <c r="F40" s="17">
        <f t="shared" si="4"/>
        <v>0</v>
      </c>
      <c r="G40" s="46"/>
      <c r="H40" s="18"/>
      <c r="I40" s="17">
        <f t="shared" si="1"/>
        <v>0</v>
      </c>
      <c r="J40" s="18"/>
      <c r="K40" s="51"/>
      <c r="L40" s="17">
        <f t="shared" si="2"/>
        <v>0</v>
      </c>
      <c r="M40" s="18"/>
      <c r="N40" s="18"/>
      <c r="O40" s="17">
        <f t="shared" si="5"/>
        <v>0</v>
      </c>
      <c r="P40" s="52">
        <v>6360.900000000001</v>
      </c>
      <c r="Q40" s="53">
        <v>6360.900000000001</v>
      </c>
      <c r="R40" s="17">
        <f t="shared" si="6"/>
        <v>0</v>
      </c>
      <c r="S40" s="18"/>
      <c r="T40" s="18"/>
      <c r="U40" s="17">
        <f t="shared" si="7"/>
        <v>0</v>
      </c>
      <c r="V40" s="18">
        <f t="shared" si="8"/>
        <v>6505.500000000001</v>
      </c>
      <c r="W40" s="18">
        <f t="shared" si="9"/>
        <v>5942.900000000001</v>
      </c>
      <c r="X40" s="17">
        <f t="shared" si="12"/>
        <v>562.6000000000004</v>
      </c>
      <c r="Y40" s="52">
        <v>5327.7</v>
      </c>
      <c r="Z40" s="54">
        <v>5244.8</v>
      </c>
      <c r="AA40" s="17">
        <f t="shared" si="10"/>
        <v>82.89999999999964</v>
      </c>
      <c r="AB40" s="52">
        <v>1177.800000000001</v>
      </c>
      <c r="AC40" s="53">
        <v>698.1</v>
      </c>
      <c r="AD40" s="18">
        <f t="shared" si="11"/>
        <v>479.70000000000107</v>
      </c>
      <c r="AE40" s="18"/>
      <c r="AF40" s="18"/>
      <c r="AG40" s="17"/>
      <c r="AH40" s="18"/>
      <c r="AI40" s="18"/>
      <c r="AJ40" s="17"/>
      <c r="AK40" s="34"/>
      <c r="AL40" s="34"/>
      <c r="AM40" s="19"/>
      <c r="AN40" s="19"/>
    </row>
    <row r="41" spans="1:40" s="33" customFormat="1" ht="14.25" customHeight="1">
      <c r="A41" s="47">
        <v>21</v>
      </c>
      <c r="B41" s="30" t="s">
        <v>53</v>
      </c>
      <c r="C41" s="50">
        <v>2242.8</v>
      </c>
      <c r="D41" s="24">
        <f t="shared" si="0"/>
        <v>9549.400000000001</v>
      </c>
      <c r="E41" s="24">
        <f t="shared" si="3"/>
        <v>9549.400000000001</v>
      </c>
      <c r="F41" s="31">
        <f t="shared" si="4"/>
        <v>0</v>
      </c>
      <c r="G41" s="46"/>
      <c r="H41" s="32"/>
      <c r="I41" s="31">
        <f t="shared" si="1"/>
        <v>0</v>
      </c>
      <c r="J41" s="32"/>
      <c r="K41" s="51"/>
      <c r="L41" s="31">
        <f t="shared" si="2"/>
        <v>0</v>
      </c>
      <c r="M41" s="32"/>
      <c r="N41" s="32"/>
      <c r="O41" s="31">
        <f t="shared" si="5"/>
        <v>0</v>
      </c>
      <c r="P41" s="52">
        <v>9549.400000000001</v>
      </c>
      <c r="Q41" s="53">
        <v>9549.400000000001</v>
      </c>
      <c r="R41" s="31">
        <f t="shared" si="6"/>
        <v>0</v>
      </c>
      <c r="S41" s="32"/>
      <c r="T41" s="32"/>
      <c r="U41" s="31">
        <f t="shared" si="7"/>
        <v>0</v>
      </c>
      <c r="V41" s="18">
        <f t="shared" si="8"/>
        <v>11792.2</v>
      </c>
      <c r="W41" s="18">
        <f t="shared" si="9"/>
        <v>8503.5</v>
      </c>
      <c r="X41" s="31">
        <f t="shared" si="12"/>
        <v>3288.7000000000007</v>
      </c>
      <c r="Y41" s="52">
        <v>10051.8</v>
      </c>
      <c r="Z41" s="54">
        <v>7598.3</v>
      </c>
      <c r="AA41" s="31">
        <f t="shared" si="10"/>
        <v>2453.499999999999</v>
      </c>
      <c r="AB41" s="52">
        <v>1740.4000000000015</v>
      </c>
      <c r="AC41" s="53">
        <v>905.2</v>
      </c>
      <c r="AD41" s="32">
        <f t="shared" si="11"/>
        <v>835.2000000000014</v>
      </c>
      <c r="AE41" s="18"/>
      <c r="AF41" s="18"/>
      <c r="AG41" s="17"/>
      <c r="AH41" s="18"/>
      <c r="AI41" s="18"/>
      <c r="AJ41" s="17"/>
      <c r="AK41" s="34"/>
      <c r="AL41" s="34"/>
      <c r="AM41" s="19"/>
      <c r="AN41" s="19"/>
    </row>
    <row r="42" spans="1:40" ht="14.25" customHeight="1">
      <c r="A42" s="45">
        <v>22</v>
      </c>
      <c r="B42" s="23" t="s">
        <v>54</v>
      </c>
      <c r="C42" s="50">
        <v>84.9</v>
      </c>
      <c r="D42" s="24">
        <f t="shared" si="0"/>
        <v>4663.4</v>
      </c>
      <c r="E42" s="24">
        <f t="shared" si="3"/>
        <v>4663.4</v>
      </c>
      <c r="F42" s="17">
        <f t="shared" si="4"/>
        <v>0</v>
      </c>
      <c r="G42" s="46"/>
      <c r="H42" s="18"/>
      <c r="I42" s="17">
        <f t="shared" si="1"/>
        <v>0</v>
      </c>
      <c r="J42" s="18"/>
      <c r="K42" s="51"/>
      <c r="L42" s="17">
        <f t="shared" si="2"/>
        <v>0</v>
      </c>
      <c r="M42" s="18"/>
      <c r="N42" s="18"/>
      <c r="O42" s="17">
        <f t="shared" si="5"/>
        <v>0</v>
      </c>
      <c r="P42" s="52">
        <v>4663.4</v>
      </c>
      <c r="Q42" s="53">
        <v>4663.4</v>
      </c>
      <c r="R42" s="17">
        <f t="shared" si="6"/>
        <v>0</v>
      </c>
      <c r="S42" s="18"/>
      <c r="T42" s="18"/>
      <c r="U42" s="17">
        <f t="shared" si="7"/>
        <v>0</v>
      </c>
      <c r="V42" s="18">
        <f t="shared" si="8"/>
        <v>4748.299999999999</v>
      </c>
      <c r="W42" s="18">
        <f t="shared" si="9"/>
        <v>4588.8</v>
      </c>
      <c r="X42" s="17">
        <f t="shared" si="12"/>
        <v>159.4999999999991</v>
      </c>
      <c r="Y42" s="52">
        <v>3771.6</v>
      </c>
      <c r="Z42" s="54">
        <v>3728</v>
      </c>
      <c r="AA42" s="17">
        <f t="shared" si="10"/>
        <v>43.59999999999991</v>
      </c>
      <c r="AB42" s="52">
        <v>976.6999999999994</v>
      </c>
      <c r="AC42" s="53">
        <v>860.8</v>
      </c>
      <c r="AD42" s="18">
        <f t="shared" si="11"/>
        <v>115.89999999999941</v>
      </c>
      <c r="AE42" s="18"/>
      <c r="AF42" s="18"/>
      <c r="AG42" s="17"/>
      <c r="AH42" s="18"/>
      <c r="AI42" s="18"/>
      <c r="AJ42" s="17"/>
      <c r="AK42" s="34"/>
      <c r="AL42" s="34"/>
      <c r="AM42" s="19"/>
      <c r="AN42" s="19"/>
    </row>
    <row r="43" spans="1:40" ht="14.25" customHeight="1">
      <c r="A43" s="45">
        <v>23</v>
      </c>
      <c r="B43" s="23" t="s">
        <v>55</v>
      </c>
      <c r="C43" s="50">
        <v>335.1</v>
      </c>
      <c r="D43" s="24">
        <f t="shared" si="0"/>
        <v>3754.7</v>
      </c>
      <c r="E43" s="24">
        <f t="shared" si="3"/>
        <v>3754.7</v>
      </c>
      <c r="F43" s="17">
        <f t="shared" si="4"/>
        <v>0</v>
      </c>
      <c r="G43" s="46"/>
      <c r="H43" s="18"/>
      <c r="I43" s="17">
        <f t="shared" si="1"/>
        <v>0</v>
      </c>
      <c r="J43" s="18"/>
      <c r="K43" s="51"/>
      <c r="L43" s="17">
        <f t="shared" si="2"/>
        <v>0</v>
      </c>
      <c r="M43" s="18"/>
      <c r="N43" s="18"/>
      <c r="O43" s="17">
        <f t="shared" si="5"/>
        <v>0</v>
      </c>
      <c r="P43" s="52">
        <v>3754.7</v>
      </c>
      <c r="Q43" s="53">
        <v>3754.7</v>
      </c>
      <c r="R43" s="17">
        <f t="shared" si="6"/>
        <v>0</v>
      </c>
      <c r="S43" s="18"/>
      <c r="T43" s="18"/>
      <c r="U43" s="17">
        <f t="shared" si="7"/>
        <v>0</v>
      </c>
      <c r="V43" s="18">
        <f t="shared" si="8"/>
        <v>4089.7999999999997</v>
      </c>
      <c r="W43" s="18">
        <f t="shared" si="9"/>
        <v>3691.3999999999996</v>
      </c>
      <c r="X43" s="17">
        <f t="shared" si="12"/>
        <v>398.4000000000001</v>
      </c>
      <c r="Y43" s="52">
        <v>3500.7999999999997</v>
      </c>
      <c r="Z43" s="54">
        <v>3160.6</v>
      </c>
      <c r="AA43" s="17">
        <f t="shared" si="10"/>
        <v>340.1999999999998</v>
      </c>
      <c r="AB43" s="52">
        <v>589</v>
      </c>
      <c r="AC43" s="53">
        <v>530.8</v>
      </c>
      <c r="AD43" s="18">
        <f t="shared" si="11"/>
        <v>58.200000000000045</v>
      </c>
      <c r="AE43" s="18"/>
      <c r="AF43" s="18"/>
      <c r="AG43" s="17"/>
      <c r="AH43" s="18"/>
      <c r="AI43" s="18"/>
      <c r="AJ43" s="17"/>
      <c r="AK43" s="34"/>
      <c r="AL43" s="34"/>
      <c r="AM43" s="19"/>
      <c r="AN43" s="19"/>
    </row>
    <row r="44" spans="1:40" ht="14.25" customHeight="1">
      <c r="A44" s="45">
        <v>24</v>
      </c>
      <c r="B44" s="23" t="s">
        <v>56</v>
      </c>
      <c r="C44" s="50">
        <v>1.1</v>
      </c>
      <c r="D44" s="24">
        <f t="shared" si="0"/>
        <v>3003.7</v>
      </c>
      <c r="E44" s="24">
        <f t="shared" si="3"/>
        <v>3003.7</v>
      </c>
      <c r="F44" s="17">
        <f t="shared" si="4"/>
        <v>0</v>
      </c>
      <c r="G44" s="46"/>
      <c r="H44" s="18"/>
      <c r="I44" s="17">
        <f t="shared" si="1"/>
        <v>0</v>
      </c>
      <c r="J44" s="18"/>
      <c r="K44" s="51"/>
      <c r="L44" s="17">
        <f t="shared" si="2"/>
        <v>0</v>
      </c>
      <c r="M44" s="18"/>
      <c r="N44" s="18"/>
      <c r="O44" s="17">
        <f t="shared" si="5"/>
        <v>0</v>
      </c>
      <c r="P44" s="52">
        <v>3003.7</v>
      </c>
      <c r="Q44" s="53">
        <v>3003.7</v>
      </c>
      <c r="R44" s="17">
        <f t="shared" si="6"/>
        <v>0</v>
      </c>
      <c r="S44" s="18"/>
      <c r="T44" s="18"/>
      <c r="U44" s="17">
        <f t="shared" si="7"/>
        <v>0</v>
      </c>
      <c r="V44" s="18">
        <f t="shared" si="8"/>
        <v>3004.7999999999997</v>
      </c>
      <c r="W44" s="18">
        <f t="shared" si="9"/>
        <v>2816.2</v>
      </c>
      <c r="X44" s="17">
        <f t="shared" si="12"/>
        <v>188.5999999999999</v>
      </c>
      <c r="Y44" s="52">
        <v>2621.2</v>
      </c>
      <c r="Z44" s="54">
        <v>2506.6</v>
      </c>
      <c r="AA44" s="17">
        <f t="shared" si="10"/>
        <v>114.59999999999991</v>
      </c>
      <c r="AB44" s="52">
        <v>383.5999999999999</v>
      </c>
      <c r="AC44" s="53">
        <v>309.6</v>
      </c>
      <c r="AD44" s="18">
        <f t="shared" si="11"/>
        <v>73.99999999999989</v>
      </c>
      <c r="AE44" s="18"/>
      <c r="AF44" s="18"/>
      <c r="AG44" s="17"/>
      <c r="AH44" s="18"/>
      <c r="AI44" s="18"/>
      <c r="AJ44" s="17"/>
      <c r="AK44" s="34"/>
      <c r="AL44" s="34"/>
      <c r="AM44" s="19"/>
      <c r="AN44" s="19"/>
    </row>
    <row r="45" spans="1:40" ht="14.25" customHeight="1">
      <c r="A45" s="45">
        <v>25</v>
      </c>
      <c r="B45" s="23" t="s">
        <v>57</v>
      </c>
      <c r="C45" s="50">
        <v>437.40000000000003</v>
      </c>
      <c r="D45" s="24">
        <f t="shared" si="0"/>
        <v>4321.4</v>
      </c>
      <c r="E45" s="24">
        <f t="shared" si="3"/>
        <v>4321.4</v>
      </c>
      <c r="F45" s="17">
        <f t="shared" si="4"/>
        <v>0</v>
      </c>
      <c r="G45" s="46"/>
      <c r="H45" s="18"/>
      <c r="I45" s="17">
        <f t="shared" si="1"/>
        <v>0</v>
      </c>
      <c r="J45" s="18"/>
      <c r="K45" s="51"/>
      <c r="L45" s="17">
        <f t="shared" si="2"/>
        <v>0</v>
      </c>
      <c r="M45" s="18"/>
      <c r="N45" s="18"/>
      <c r="O45" s="17">
        <f t="shared" si="5"/>
        <v>0</v>
      </c>
      <c r="P45" s="52">
        <v>4321.4</v>
      </c>
      <c r="Q45" s="53">
        <v>4321.4</v>
      </c>
      <c r="R45" s="17">
        <f t="shared" si="6"/>
        <v>0</v>
      </c>
      <c r="S45" s="18"/>
      <c r="T45" s="18"/>
      <c r="U45" s="17">
        <f t="shared" si="7"/>
        <v>0</v>
      </c>
      <c r="V45" s="18">
        <f t="shared" si="8"/>
        <v>4758.799999999999</v>
      </c>
      <c r="W45" s="18">
        <f t="shared" si="9"/>
        <v>3982.7999999999997</v>
      </c>
      <c r="X45" s="17">
        <f t="shared" si="12"/>
        <v>775.9999999999995</v>
      </c>
      <c r="Y45" s="52">
        <v>4066.8</v>
      </c>
      <c r="Z45" s="54">
        <v>3524.6</v>
      </c>
      <c r="AA45" s="17">
        <f t="shared" si="10"/>
        <v>542.2000000000003</v>
      </c>
      <c r="AB45" s="52">
        <v>691.9999999999991</v>
      </c>
      <c r="AC45" s="53">
        <v>458.2</v>
      </c>
      <c r="AD45" s="18">
        <f t="shared" si="11"/>
        <v>233.7999999999991</v>
      </c>
      <c r="AE45" s="18"/>
      <c r="AF45" s="18"/>
      <c r="AG45" s="17"/>
      <c r="AH45" s="18"/>
      <c r="AI45" s="18"/>
      <c r="AJ45" s="17"/>
      <c r="AK45" s="34"/>
      <c r="AL45" s="34"/>
      <c r="AM45" s="19"/>
      <c r="AN45" s="19"/>
    </row>
    <row r="46" spans="1:40" ht="14.25" customHeight="1">
      <c r="A46" s="45">
        <v>26</v>
      </c>
      <c r="B46" s="23" t="s">
        <v>58</v>
      </c>
      <c r="C46" s="50">
        <v>249.89999999999998</v>
      </c>
      <c r="D46" s="24">
        <f t="shared" si="0"/>
        <v>5087.3</v>
      </c>
      <c r="E46" s="24">
        <f t="shared" si="3"/>
        <v>5087.3</v>
      </c>
      <c r="F46" s="17">
        <f t="shared" si="4"/>
        <v>0</v>
      </c>
      <c r="G46" s="46"/>
      <c r="H46" s="18"/>
      <c r="I46" s="17">
        <f t="shared" si="1"/>
        <v>0</v>
      </c>
      <c r="J46" s="18"/>
      <c r="K46" s="51"/>
      <c r="L46" s="17">
        <f t="shared" si="2"/>
        <v>0</v>
      </c>
      <c r="M46" s="18"/>
      <c r="N46" s="18"/>
      <c r="O46" s="17">
        <f t="shared" si="5"/>
        <v>0</v>
      </c>
      <c r="P46" s="52">
        <v>5087.3</v>
      </c>
      <c r="Q46" s="53">
        <v>5087.3</v>
      </c>
      <c r="R46" s="17">
        <f t="shared" si="6"/>
        <v>0</v>
      </c>
      <c r="S46" s="18"/>
      <c r="T46" s="18"/>
      <c r="U46" s="17">
        <f t="shared" si="7"/>
        <v>0</v>
      </c>
      <c r="V46" s="18">
        <f t="shared" si="8"/>
        <v>5337.2</v>
      </c>
      <c r="W46" s="18">
        <f t="shared" si="9"/>
        <v>5013.8</v>
      </c>
      <c r="X46" s="17">
        <f t="shared" si="12"/>
        <v>323.39999999999964</v>
      </c>
      <c r="Y46" s="52">
        <v>4551.2</v>
      </c>
      <c r="Z46" s="54">
        <v>4375.3</v>
      </c>
      <c r="AA46" s="17">
        <f t="shared" si="10"/>
        <v>175.89999999999964</v>
      </c>
      <c r="AB46" s="52">
        <v>786</v>
      </c>
      <c r="AC46" s="53">
        <v>638.5</v>
      </c>
      <c r="AD46" s="18">
        <f t="shared" si="11"/>
        <v>147.5</v>
      </c>
      <c r="AE46" s="18"/>
      <c r="AF46" s="18"/>
      <c r="AG46" s="17"/>
      <c r="AH46" s="18"/>
      <c r="AI46" s="18"/>
      <c r="AJ46" s="17"/>
      <c r="AK46" s="34"/>
      <c r="AL46" s="34"/>
      <c r="AM46" s="19"/>
      <c r="AN46" s="19"/>
    </row>
    <row r="47" spans="1:40" ht="14.25" customHeight="1">
      <c r="A47" s="45">
        <v>27</v>
      </c>
      <c r="B47" s="23" t="s">
        <v>59</v>
      </c>
      <c r="C47" s="50">
        <v>72.69999999999999</v>
      </c>
      <c r="D47" s="24">
        <f t="shared" si="0"/>
        <v>5277.9</v>
      </c>
      <c r="E47" s="24">
        <f t="shared" si="3"/>
        <v>5277.9</v>
      </c>
      <c r="F47" s="17">
        <f t="shared" si="4"/>
        <v>0</v>
      </c>
      <c r="G47" s="46"/>
      <c r="H47" s="18"/>
      <c r="I47" s="17">
        <f t="shared" si="1"/>
        <v>0</v>
      </c>
      <c r="J47" s="18"/>
      <c r="K47" s="51"/>
      <c r="L47" s="17">
        <f t="shared" si="2"/>
        <v>0</v>
      </c>
      <c r="M47" s="18"/>
      <c r="N47" s="18"/>
      <c r="O47" s="17">
        <f t="shared" si="5"/>
        <v>0</v>
      </c>
      <c r="P47" s="52">
        <v>5277.9</v>
      </c>
      <c r="Q47" s="53">
        <v>5277.9</v>
      </c>
      <c r="R47" s="17">
        <f t="shared" si="6"/>
        <v>0</v>
      </c>
      <c r="S47" s="18"/>
      <c r="T47" s="18"/>
      <c r="U47" s="17">
        <f t="shared" si="7"/>
        <v>0</v>
      </c>
      <c r="V47" s="18">
        <f t="shared" si="8"/>
        <v>5350.599999999999</v>
      </c>
      <c r="W47" s="18">
        <f t="shared" si="9"/>
        <v>5111.4</v>
      </c>
      <c r="X47" s="17">
        <f t="shared" si="12"/>
        <v>239.19999999999982</v>
      </c>
      <c r="Y47" s="52">
        <v>4537.5</v>
      </c>
      <c r="Z47" s="54">
        <v>4441.2</v>
      </c>
      <c r="AA47" s="17">
        <f t="shared" si="10"/>
        <v>96.30000000000018</v>
      </c>
      <c r="AB47" s="52">
        <v>813.0999999999995</v>
      </c>
      <c r="AC47" s="53">
        <v>670.2</v>
      </c>
      <c r="AD47" s="18">
        <f t="shared" si="11"/>
        <v>142.8999999999994</v>
      </c>
      <c r="AE47" s="18"/>
      <c r="AF47" s="18"/>
      <c r="AG47" s="17"/>
      <c r="AH47" s="18"/>
      <c r="AI47" s="18"/>
      <c r="AJ47" s="17"/>
      <c r="AK47" s="34"/>
      <c r="AL47" s="34"/>
      <c r="AM47" s="19"/>
      <c r="AN47" s="19"/>
    </row>
    <row r="48" spans="1:40" ht="14.25" customHeight="1">
      <c r="A48" s="45">
        <v>28</v>
      </c>
      <c r="B48" s="23" t="s">
        <v>60</v>
      </c>
      <c r="C48" s="50">
        <v>592.4</v>
      </c>
      <c r="D48" s="24">
        <f t="shared" si="0"/>
        <v>23073.8</v>
      </c>
      <c r="E48" s="24">
        <f t="shared" si="3"/>
        <v>23073.8</v>
      </c>
      <c r="F48" s="17">
        <f t="shared" si="4"/>
        <v>0</v>
      </c>
      <c r="G48" s="46"/>
      <c r="H48" s="18"/>
      <c r="I48" s="17">
        <f t="shared" si="1"/>
        <v>0</v>
      </c>
      <c r="J48" s="18"/>
      <c r="K48" s="51"/>
      <c r="L48" s="17">
        <f t="shared" si="2"/>
        <v>0</v>
      </c>
      <c r="M48" s="18"/>
      <c r="N48" s="18"/>
      <c r="O48" s="17">
        <f t="shared" si="5"/>
        <v>0</v>
      </c>
      <c r="P48" s="52">
        <v>23073.8</v>
      </c>
      <c r="Q48" s="53">
        <v>23073.8</v>
      </c>
      <c r="R48" s="17">
        <f t="shared" si="6"/>
        <v>0</v>
      </c>
      <c r="S48" s="18"/>
      <c r="T48" s="18"/>
      <c r="U48" s="17">
        <f t="shared" si="7"/>
        <v>0</v>
      </c>
      <c r="V48" s="18">
        <f t="shared" si="8"/>
        <v>23666.2</v>
      </c>
      <c r="W48" s="18">
        <f t="shared" si="9"/>
        <v>21541.2</v>
      </c>
      <c r="X48" s="17">
        <f t="shared" si="12"/>
        <v>2125</v>
      </c>
      <c r="Y48" s="52">
        <v>16640</v>
      </c>
      <c r="Z48" s="54">
        <v>16489.5</v>
      </c>
      <c r="AA48" s="17">
        <f t="shared" si="10"/>
        <v>150.5</v>
      </c>
      <c r="AB48" s="52">
        <v>7026.200000000001</v>
      </c>
      <c r="AC48" s="53">
        <v>5051.7</v>
      </c>
      <c r="AD48" s="18">
        <f t="shared" si="11"/>
        <v>1974.500000000001</v>
      </c>
      <c r="AE48" s="18"/>
      <c r="AF48" s="18"/>
      <c r="AG48" s="17"/>
      <c r="AH48" s="18"/>
      <c r="AI48" s="18"/>
      <c r="AJ48" s="17"/>
      <c r="AK48" s="34"/>
      <c r="AL48" s="34"/>
      <c r="AM48" s="19"/>
      <c r="AN48" s="19"/>
    </row>
    <row r="49" spans="1:40" ht="14.25" customHeight="1">
      <c r="A49" s="45">
        <v>29</v>
      </c>
      <c r="B49" s="23" t="s">
        <v>61</v>
      </c>
      <c r="C49" s="50">
        <v>2819.5</v>
      </c>
      <c r="D49" s="24">
        <f t="shared" si="0"/>
        <v>15256.800000000001</v>
      </c>
      <c r="E49" s="24">
        <f t="shared" si="3"/>
        <v>15256.800000000001</v>
      </c>
      <c r="F49" s="17">
        <f t="shared" si="4"/>
        <v>0</v>
      </c>
      <c r="G49" s="46"/>
      <c r="H49" s="18"/>
      <c r="I49" s="17">
        <f t="shared" si="1"/>
        <v>0</v>
      </c>
      <c r="J49" s="18"/>
      <c r="K49" s="51"/>
      <c r="L49" s="17">
        <f t="shared" si="2"/>
        <v>0</v>
      </c>
      <c r="M49" s="18"/>
      <c r="N49" s="18"/>
      <c r="O49" s="17">
        <f t="shared" si="5"/>
        <v>0</v>
      </c>
      <c r="P49" s="52">
        <v>15256.800000000001</v>
      </c>
      <c r="Q49" s="53">
        <v>15256.800000000001</v>
      </c>
      <c r="R49" s="17">
        <f t="shared" si="6"/>
        <v>0</v>
      </c>
      <c r="S49" s="18"/>
      <c r="T49" s="18"/>
      <c r="U49" s="17">
        <f t="shared" si="7"/>
        <v>0</v>
      </c>
      <c r="V49" s="18">
        <f t="shared" si="8"/>
        <v>18076.300000000003</v>
      </c>
      <c r="W49" s="18">
        <f t="shared" si="9"/>
        <v>17342.7</v>
      </c>
      <c r="X49" s="17">
        <f t="shared" si="12"/>
        <v>733.6000000000022</v>
      </c>
      <c r="Y49" s="52">
        <v>13685.599999999999</v>
      </c>
      <c r="Z49" s="54">
        <v>14836</v>
      </c>
      <c r="AA49" s="17">
        <f t="shared" si="10"/>
        <v>-1150.4000000000015</v>
      </c>
      <c r="AB49" s="52">
        <v>4390.700000000004</v>
      </c>
      <c r="AC49" s="53">
        <v>2506.7</v>
      </c>
      <c r="AD49" s="18">
        <f t="shared" si="11"/>
        <v>1884.0000000000045</v>
      </c>
      <c r="AE49" s="18"/>
      <c r="AF49" s="18"/>
      <c r="AG49" s="17"/>
      <c r="AH49" s="18"/>
      <c r="AI49" s="18"/>
      <c r="AJ49" s="17"/>
      <c r="AK49" s="34"/>
      <c r="AL49" s="34"/>
      <c r="AM49" s="19"/>
      <c r="AN49" s="19"/>
    </row>
    <row r="50" spans="1:40" ht="14.25" customHeight="1">
      <c r="A50" s="45">
        <v>30</v>
      </c>
      <c r="B50" s="23" t="s">
        <v>62</v>
      </c>
      <c r="C50" s="50">
        <v>587.4</v>
      </c>
      <c r="D50" s="24">
        <f t="shared" si="0"/>
        <v>13665.2</v>
      </c>
      <c r="E50" s="24">
        <f t="shared" si="3"/>
        <v>13665.2</v>
      </c>
      <c r="F50" s="17">
        <f t="shared" si="4"/>
        <v>0</v>
      </c>
      <c r="G50" s="46"/>
      <c r="H50" s="18"/>
      <c r="I50" s="17">
        <f t="shared" si="1"/>
        <v>0</v>
      </c>
      <c r="J50" s="18"/>
      <c r="K50" s="51"/>
      <c r="L50" s="17">
        <f t="shared" si="2"/>
        <v>0</v>
      </c>
      <c r="M50" s="18"/>
      <c r="N50" s="18"/>
      <c r="O50" s="17">
        <f t="shared" si="5"/>
        <v>0</v>
      </c>
      <c r="P50" s="52">
        <v>13665.2</v>
      </c>
      <c r="Q50" s="53">
        <v>13665.2</v>
      </c>
      <c r="R50" s="17">
        <f t="shared" si="6"/>
        <v>0</v>
      </c>
      <c r="S50" s="18"/>
      <c r="T50" s="18"/>
      <c r="U50" s="17">
        <f t="shared" si="7"/>
        <v>0</v>
      </c>
      <c r="V50" s="18">
        <f t="shared" si="8"/>
        <v>14252.6</v>
      </c>
      <c r="W50" s="18">
        <f t="shared" si="9"/>
        <v>12507.5</v>
      </c>
      <c r="X50" s="17">
        <f t="shared" si="12"/>
        <v>1745.1000000000004</v>
      </c>
      <c r="Y50" s="52">
        <v>10520</v>
      </c>
      <c r="Z50" s="54">
        <v>10447.4</v>
      </c>
      <c r="AA50" s="17">
        <f t="shared" si="10"/>
        <v>72.60000000000036</v>
      </c>
      <c r="AB50" s="52">
        <v>3732.6000000000004</v>
      </c>
      <c r="AC50" s="53">
        <v>2060.1</v>
      </c>
      <c r="AD50" s="18">
        <f t="shared" si="11"/>
        <v>1672.5000000000005</v>
      </c>
      <c r="AE50" s="18"/>
      <c r="AF50" s="18"/>
      <c r="AG50" s="17"/>
      <c r="AH50" s="18"/>
      <c r="AI50" s="18"/>
      <c r="AJ50" s="17"/>
      <c r="AK50" s="34"/>
      <c r="AL50" s="34"/>
      <c r="AM50" s="19"/>
      <c r="AN50" s="19"/>
    </row>
    <row r="51" spans="1:40" ht="14.25" customHeight="1">
      <c r="A51" s="45">
        <v>31</v>
      </c>
      <c r="B51" s="23" t="s">
        <v>63</v>
      </c>
      <c r="C51" s="50">
        <v>1654.1999999999998</v>
      </c>
      <c r="D51" s="24">
        <f t="shared" si="0"/>
        <v>7821.2</v>
      </c>
      <c r="E51" s="24">
        <f t="shared" si="3"/>
        <v>7821.2</v>
      </c>
      <c r="F51" s="17">
        <f t="shared" si="4"/>
        <v>0</v>
      </c>
      <c r="G51" s="46"/>
      <c r="H51" s="18"/>
      <c r="I51" s="17">
        <f t="shared" si="1"/>
        <v>0</v>
      </c>
      <c r="J51" s="18"/>
      <c r="K51" s="51"/>
      <c r="L51" s="17">
        <f t="shared" si="2"/>
        <v>0</v>
      </c>
      <c r="M51" s="18"/>
      <c r="N51" s="18"/>
      <c r="O51" s="17">
        <f t="shared" si="5"/>
        <v>0</v>
      </c>
      <c r="P51" s="52">
        <v>7821.2</v>
      </c>
      <c r="Q51" s="53">
        <v>7821.2</v>
      </c>
      <c r="R51" s="17">
        <f t="shared" si="6"/>
        <v>0</v>
      </c>
      <c r="S51" s="18"/>
      <c r="T51" s="18"/>
      <c r="U51" s="17">
        <f t="shared" si="7"/>
        <v>0</v>
      </c>
      <c r="V51" s="18">
        <f t="shared" si="8"/>
        <v>9475.4</v>
      </c>
      <c r="W51" s="18">
        <f t="shared" si="9"/>
        <v>7765</v>
      </c>
      <c r="X51" s="17">
        <f t="shared" si="12"/>
        <v>1710.3999999999996</v>
      </c>
      <c r="Y51" s="52">
        <v>7155.900000000001</v>
      </c>
      <c r="Z51" s="54">
        <v>6270.4</v>
      </c>
      <c r="AA51" s="17">
        <f t="shared" si="10"/>
        <v>885.5000000000009</v>
      </c>
      <c r="AB51" s="52">
        <v>2319.499999999999</v>
      </c>
      <c r="AC51" s="53">
        <v>1494.6</v>
      </c>
      <c r="AD51" s="18">
        <f t="shared" si="11"/>
        <v>824.8999999999992</v>
      </c>
      <c r="AE51" s="18"/>
      <c r="AF51" s="18"/>
      <c r="AG51" s="17"/>
      <c r="AH51" s="18"/>
      <c r="AI51" s="18"/>
      <c r="AJ51" s="17"/>
      <c r="AK51" s="34"/>
      <c r="AL51" s="34"/>
      <c r="AM51" s="19"/>
      <c r="AN51" s="19"/>
    </row>
    <row r="52" spans="1:40" ht="14.25" customHeight="1">
      <c r="A52" s="45">
        <v>32</v>
      </c>
      <c r="B52" s="23" t="s">
        <v>64</v>
      </c>
      <c r="C52" s="50">
        <v>1556.6000000000001</v>
      </c>
      <c r="D52" s="24">
        <f t="shared" si="0"/>
        <v>18950.6</v>
      </c>
      <c r="E52" s="24">
        <f t="shared" si="3"/>
        <v>18953.6</v>
      </c>
      <c r="F52" s="17">
        <f t="shared" si="4"/>
        <v>-3</v>
      </c>
      <c r="G52" s="46"/>
      <c r="H52" s="18"/>
      <c r="I52" s="17">
        <f t="shared" si="1"/>
        <v>0</v>
      </c>
      <c r="J52" s="18"/>
      <c r="K52" s="51">
        <v>3</v>
      </c>
      <c r="L52" s="17">
        <f t="shared" si="2"/>
        <v>-3</v>
      </c>
      <c r="M52" s="18"/>
      <c r="N52" s="18"/>
      <c r="O52" s="17">
        <f t="shared" si="5"/>
        <v>0</v>
      </c>
      <c r="P52" s="52">
        <v>18950.6</v>
      </c>
      <c r="Q52" s="53">
        <v>18950.6</v>
      </c>
      <c r="R52" s="17">
        <f t="shared" si="6"/>
        <v>0</v>
      </c>
      <c r="S52" s="18"/>
      <c r="T52" s="18"/>
      <c r="U52" s="17">
        <f t="shared" si="7"/>
        <v>0</v>
      </c>
      <c r="V52" s="18">
        <f t="shared" si="8"/>
        <v>20507.199999999997</v>
      </c>
      <c r="W52" s="18">
        <f t="shared" si="9"/>
        <v>19162.2</v>
      </c>
      <c r="X52" s="17">
        <f t="shared" si="12"/>
        <v>1344.9999999999964</v>
      </c>
      <c r="Y52" s="52">
        <v>16612.2</v>
      </c>
      <c r="Z52" s="54">
        <v>16357.1</v>
      </c>
      <c r="AA52" s="17">
        <f t="shared" si="10"/>
        <v>255.10000000000036</v>
      </c>
      <c r="AB52" s="52">
        <v>3894.9999999999964</v>
      </c>
      <c r="AC52" s="53">
        <v>2805.1</v>
      </c>
      <c r="AD52" s="18">
        <f t="shared" si="11"/>
        <v>1089.8999999999965</v>
      </c>
      <c r="AE52" s="18"/>
      <c r="AF52" s="18"/>
      <c r="AG52" s="17"/>
      <c r="AH52" s="18"/>
      <c r="AI52" s="18"/>
      <c r="AJ52" s="17"/>
      <c r="AK52" s="34"/>
      <c r="AL52" s="34"/>
      <c r="AM52" s="19"/>
      <c r="AN52" s="19"/>
    </row>
    <row r="53" spans="1:40" s="33" customFormat="1" ht="15" customHeight="1">
      <c r="A53" s="47">
        <v>33</v>
      </c>
      <c r="B53" s="30" t="s">
        <v>65</v>
      </c>
      <c r="C53" s="50">
        <v>429.00000000000006</v>
      </c>
      <c r="D53" s="24">
        <f t="shared" si="0"/>
        <v>11584.3</v>
      </c>
      <c r="E53" s="24">
        <f t="shared" si="3"/>
        <v>11584.3</v>
      </c>
      <c r="F53" s="31">
        <f t="shared" si="4"/>
        <v>0</v>
      </c>
      <c r="G53" s="46"/>
      <c r="H53" s="32"/>
      <c r="I53" s="31">
        <f t="shared" si="1"/>
        <v>0</v>
      </c>
      <c r="J53" s="32"/>
      <c r="K53" s="51"/>
      <c r="L53" s="31">
        <f aca="true" t="shared" si="13" ref="L53:L83">J53-K53</f>
        <v>0</v>
      </c>
      <c r="M53" s="32"/>
      <c r="N53" s="32"/>
      <c r="O53" s="31">
        <f t="shared" si="5"/>
        <v>0</v>
      </c>
      <c r="P53" s="52">
        <v>11584.3</v>
      </c>
      <c r="Q53" s="53">
        <v>11584.3</v>
      </c>
      <c r="R53" s="31">
        <f t="shared" si="6"/>
        <v>0</v>
      </c>
      <c r="S53" s="32"/>
      <c r="T53" s="32"/>
      <c r="U53" s="31">
        <f t="shared" si="7"/>
        <v>0</v>
      </c>
      <c r="V53" s="18">
        <f t="shared" si="8"/>
        <v>12013.3</v>
      </c>
      <c r="W53" s="18">
        <f t="shared" si="9"/>
        <v>10441.5</v>
      </c>
      <c r="X53" s="31">
        <f t="shared" si="12"/>
        <v>1571.7999999999993</v>
      </c>
      <c r="Y53" s="52">
        <v>9923.1</v>
      </c>
      <c r="Z53" s="54">
        <v>9018.2</v>
      </c>
      <c r="AA53" s="31">
        <f t="shared" si="10"/>
        <v>904.8999999999996</v>
      </c>
      <c r="AB53" s="52">
        <v>2090.199999999999</v>
      </c>
      <c r="AC53" s="53">
        <v>1423.3</v>
      </c>
      <c r="AD53" s="32">
        <f t="shared" si="11"/>
        <v>666.899999999999</v>
      </c>
      <c r="AE53" s="18"/>
      <c r="AF53" s="18"/>
      <c r="AG53" s="17"/>
      <c r="AH53" s="18"/>
      <c r="AI53" s="18"/>
      <c r="AJ53" s="17"/>
      <c r="AK53" s="34"/>
      <c r="AL53" s="34"/>
      <c r="AM53" s="19"/>
      <c r="AN53" s="19"/>
    </row>
    <row r="54" spans="1:40" s="33" customFormat="1" ht="14.25" customHeight="1">
      <c r="A54" s="47">
        <v>34</v>
      </c>
      <c r="B54" s="30" t="s">
        <v>66</v>
      </c>
      <c r="C54" s="50">
        <v>1763.7</v>
      </c>
      <c r="D54" s="24">
        <f t="shared" si="0"/>
        <v>7531.3</v>
      </c>
      <c r="E54" s="24">
        <f t="shared" si="3"/>
        <v>7531.3</v>
      </c>
      <c r="F54" s="31">
        <f t="shared" si="4"/>
        <v>0</v>
      </c>
      <c r="G54" s="46"/>
      <c r="H54" s="32"/>
      <c r="I54" s="31">
        <f t="shared" si="1"/>
        <v>0</v>
      </c>
      <c r="J54" s="32"/>
      <c r="K54" s="51"/>
      <c r="L54" s="31">
        <f t="shared" si="13"/>
        <v>0</v>
      </c>
      <c r="M54" s="32"/>
      <c r="N54" s="32"/>
      <c r="O54" s="31">
        <f t="shared" si="5"/>
        <v>0</v>
      </c>
      <c r="P54" s="52">
        <v>7531.3</v>
      </c>
      <c r="Q54" s="53">
        <v>7531.3</v>
      </c>
      <c r="R54" s="31">
        <f t="shared" si="6"/>
        <v>0</v>
      </c>
      <c r="S54" s="32"/>
      <c r="T54" s="32"/>
      <c r="U54" s="31">
        <f t="shared" si="7"/>
        <v>0</v>
      </c>
      <c r="V54" s="18">
        <f t="shared" si="8"/>
        <v>9295</v>
      </c>
      <c r="W54" s="18">
        <f t="shared" si="9"/>
        <v>7226.7</v>
      </c>
      <c r="X54" s="31">
        <f t="shared" si="12"/>
        <v>2068.3</v>
      </c>
      <c r="Y54" s="52">
        <v>8496</v>
      </c>
      <c r="Z54" s="54">
        <v>6565.7</v>
      </c>
      <c r="AA54" s="31">
        <f t="shared" si="10"/>
        <v>1930.3000000000002</v>
      </c>
      <c r="AB54" s="52">
        <v>799</v>
      </c>
      <c r="AC54" s="53">
        <v>661</v>
      </c>
      <c r="AD54" s="32">
        <f t="shared" si="11"/>
        <v>138</v>
      </c>
      <c r="AE54" s="18"/>
      <c r="AF54" s="18"/>
      <c r="AG54" s="17"/>
      <c r="AH54" s="18"/>
      <c r="AI54" s="18"/>
      <c r="AJ54" s="17"/>
      <c r="AK54" s="34"/>
      <c r="AL54" s="34"/>
      <c r="AM54" s="19"/>
      <c r="AN54" s="19"/>
    </row>
    <row r="55" spans="1:40" s="29" customFormat="1" ht="14.25" customHeight="1">
      <c r="A55" s="45">
        <v>35</v>
      </c>
      <c r="B55" s="26" t="s">
        <v>67</v>
      </c>
      <c r="C55" s="50">
        <v>234.9</v>
      </c>
      <c r="D55" s="24">
        <f t="shared" si="0"/>
        <v>3770.1000000000004</v>
      </c>
      <c r="E55" s="24">
        <f t="shared" si="3"/>
        <v>3770.1000000000004</v>
      </c>
      <c r="F55" s="27">
        <f t="shared" si="4"/>
        <v>0</v>
      </c>
      <c r="G55" s="46"/>
      <c r="H55" s="28"/>
      <c r="I55" s="27">
        <f t="shared" si="1"/>
        <v>0</v>
      </c>
      <c r="J55" s="28"/>
      <c r="K55" s="51"/>
      <c r="L55" s="27">
        <f t="shared" si="13"/>
        <v>0</v>
      </c>
      <c r="M55" s="28"/>
      <c r="N55" s="28"/>
      <c r="O55" s="27">
        <f t="shared" si="5"/>
        <v>0</v>
      </c>
      <c r="P55" s="52">
        <v>3770.1000000000004</v>
      </c>
      <c r="Q55" s="53">
        <v>3770.1000000000004</v>
      </c>
      <c r="R55" s="27">
        <f t="shared" si="6"/>
        <v>0</v>
      </c>
      <c r="S55" s="28"/>
      <c r="T55" s="28"/>
      <c r="U55" s="27">
        <f t="shared" si="7"/>
        <v>0</v>
      </c>
      <c r="V55" s="18">
        <f t="shared" si="8"/>
        <v>4005.0000000000005</v>
      </c>
      <c r="W55" s="18">
        <f t="shared" si="9"/>
        <v>3761.3</v>
      </c>
      <c r="X55" s="27">
        <f t="shared" si="12"/>
        <v>243.70000000000027</v>
      </c>
      <c r="Y55" s="52">
        <v>3389.6</v>
      </c>
      <c r="Z55" s="54">
        <v>3173.5</v>
      </c>
      <c r="AA55" s="27">
        <f t="shared" si="10"/>
        <v>216.0999999999999</v>
      </c>
      <c r="AB55" s="52">
        <v>615.4000000000005</v>
      </c>
      <c r="AC55" s="53">
        <v>587.8</v>
      </c>
      <c r="AD55" s="28">
        <f t="shared" si="11"/>
        <v>27.60000000000059</v>
      </c>
      <c r="AE55" s="18"/>
      <c r="AF55" s="18"/>
      <c r="AG55" s="17"/>
      <c r="AH55" s="18"/>
      <c r="AI55" s="18"/>
      <c r="AJ55" s="17"/>
      <c r="AK55" s="34"/>
      <c r="AL55" s="34"/>
      <c r="AM55" s="19"/>
      <c r="AN55" s="19"/>
    </row>
    <row r="56" spans="1:40" s="29" customFormat="1" ht="14.25" customHeight="1">
      <c r="A56" s="45">
        <v>36</v>
      </c>
      <c r="B56" s="26" t="s">
        <v>68</v>
      </c>
      <c r="C56" s="50">
        <v>1996.6999999999998</v>
      </c>
      <c r="D56" s="24">
        <f t="shared" si="0"/>
        <v>11814.7</v>
      </c>
      <c r="E56" s="24">
        <f t="shared" si="3"/>
        <v>11814.7</v>
      </c>
      <c r="F56" s="27">
        <f t="shared" si="4"/>
        <v>0</v>
      </c>
      <c r="G56" s="46"/>
      <c r="H56" s="28"/>
      <c r="I56" s="27">
        <f t="shared" si="1"/>
        <v>0</v>
      </c>
      <c r="J56" s="28"/>
      <c r="K56" s="51"/>
      <c r="L56" s="27">
        <f t="shared" si="13"/>
        <v>0</v>
      </c>
      <c r="M56" s="28"/>
      <c r="N56" s="28"/>
      <c r="O56" s="27">
        <f t="shared" si="5"/>
        <v>0</v>
      </c>
      <c r="P56" s="52">
        <v>11814.7</v>
      </c>
      <c r="Q56" s="53">
        <v>11814.7</v>
      </c>
      <c r="R56" s="27">
        <f t="shared" si="6"/>
        <v>0</v>
      </c>
      <c r="S56" s="28"/>
      <c r="T56" s="28"/>
      <c r="U56" s="27">
        <f t="shared" si="7"/>
        <v>0</v>
      </c>
      <c r="V56" s="18">
        <f t="shared" si="8"/>
        <v>13811.400000000001</v>
      </c>
      <c r="W56" s="18">
        <f t="shared" si="9"/>
        <v>11333.8</v>
      </c>
      <c r="X56" s="27">
        <f t="shared" si="12"/>
        <v>2477.600000000002</v>
      </c>
      <c r="Y56" s="52">
        <v>10998.7</v>
      </c>
      <c r="Z56" s="54">
        <v>8790.6</v>
      </c>
      <c r="AA56" s="27">
        <f t="shared" si="10"/>
        <v>2208.1000000000004</v>
      </c>
      <c r="AB56" s="52">
        <v>2812.7000000000007</v>
      </c>
      <c r="AC56" s="53">
        <v>2543.2</v>
      </c>
      <c r="AD56" s="28">
        <f t="shared" si="11"/>
        <v>269.5000000000009</v>
      </c>
      <c r="AE56" s="18"/>
      <c r="AF56" s="18"/>
      <c r="AG56" s="17"/>
      <c r="AH56" s="18"/>
      <c r="AI56" s="18"/>
      <c r="AJ56" s="17"/>
      <c r="AK56" s="34"/>
      <c r="AL56" s="34"/>
      <c r="AM56" s="19"/>
      <c r="AN56" s="19"/>
    </row>
    <row r="57" spans="1:40" s="29" customFormat="1" ht="14.25" customHeight="1">
      <c r="A57" s="45">
        <v>37</v>
      </c>
      <c r="B57" s="26" t="s">
        <v>69</v>
      </c>
      <c r="C57" s="50">
        <v>2076</v>
      </c>
      <c r="D57" s="24">
        <f t="shared" si="0"/>
        <v>13933.099999999999</v>
      </c>
      <c r="E57" s="24">
        <f t="shared" si="3"/>
        <v>13933.099999999999</v>
      </c>
      <c r="F57" s="27">
        <f t="shared" si="4"/>
        <v>0</v>
      </c>
      <c r="G57" s="46"/>
      <c r="H57" s="28"/>
      <c r="I57" s="27">
        <f t="shared" si="1"/>
        <v>0</v>
      </c>
      <c r="J57" s="28"/>
      <c r="K57" s="51"/>
      <c r="L57" s="27">
        <f t="shared" si="13"/>
        <v>0</v>
      </c>
      <c r="M57" s="28"/>
      <c r="N57" s="28"/>
      <c r="O57" s="27">
        <f t="shared" si="5"/>
        <v>0</v>
      </c>
      <c r="P57" s="52">
        <v>13933.099999999999</v>
      </c>
      <c r="Q57" s="53">
        <v>13933.099999999999</v>
      </c>
      <c r="R57" s="27">
        <f t="shared" si="6"/>
        <v>0</v>
      </c>
      <c r="S57" s="28"/>
      <c r="T57" s="28"/>
      <c r="U57" s="27">
        <f t="shared" si="7"/>
        <v>0</v>
      </c>
      <c r="V57" s="18">
        <f t="shared" si="8"/>
        <v>16009.099999999999</v>
      </c>
      <c r="W57" s="18">
        <f t="shared" si="9"/>
        <v>12641.2</v>
      </c>
      <c r="X57" s="27">
        <f t="shared" si="12"/>
        <v>3367.899999999998</v>
      </c>
      <c r="Y57" s="52">
        <v>9314.8</v>
      </c>
      <c r="Z57" s="54">
        <v>9260.9</v>
      </c>
      <c r="AA57" s="27">
        <f t="shared" si="10"/>
        <v>53.899999999999636</v>
      </c>
      <c r="AB57" s="52">
        <v>6694.299999999999</v>
      </c>
      <c r="AC57" s="53">
        <v>3380.3</v>
      </c>
      <c r="AD57" s="28">
        <f t="shared" si="11"/>
        <v>3313.999999999999</v>
      </c>
      <c r="AE57" s="18"/>
      <c r="AF57" s="18"/>
      <c r="AG57" s="17"/>
      <c r="AH57" s="18"/>
      <c r="AI57" s="18"/>
      <c r="AJ57" s="17"/>
      <c r="AK57" s="34"/>
      <c r="AL57" s="34"/>
      <c r="AM57" s="19"/>
      <c r="AN57" s="19"/>
    </row>
    <row r="58" spans="1:40" s="29" customFormat="1" ht="14.25" customHeight="1">
      <c r="A58" s="45">
        <v>38</v>
      </c>
      <c r="B58" s="26" t="s">
        <v>70</v>
      </c>
      <c r="C58" s="50">
        <v>515.9000000000001</v>
      </c>
      <c r="D58" s="24">
        <f t="shared" si="0"/>
        <v>6890.200000000001</v>
      </c>
      <c r="E58" s="24">
        <f t="shared" si="3"/>
        <v>6890.200000000001</v>
      </c>
      <c r="F58" s="27">
        <f t="shared" si="4"/>
        <v>0</v>
      </c>
      <c r="G58" s="46"/>
      <c r="H58" s="28"/>
      <c r="I58" s="27">
        <f t="shared" si="1"/>
        <v>0</v>
      </c>
      <c r="J58" s="28"/>
      <c r="K58" s="51"/>
      <c r="L58" s="27">
        <f t="shared" si="13"/>
        <v>0</v>
      </c>
      <c r="M58" s="28"/>
      <c r="N58" s="28"/>
      <c r="O58" s="27">
        <f t="shared" si="5"/>
        <v>0</v>
      </c>
      <c r="P58" s="52">
        <v>6890.200000000001</v>
      </c>
      <c r="Q58" s="53">
        <v>6890.200000000001</v>
      </c>
      <c r="R58" s="27">
        <f t="shared" si="6"/>
        <v>0</v>
      </c>
      <c r="S58" s="28"/>
      <c r="T58" s="28"/>
      <c r="U58" s="27">
        <f t="shared" si="7"/>
        <v>0</v>
      </c>
      <c r="V58" s="18">
        <f t="shared" si="8"/>
        <v>7406.1</v>
      </c>
      <c r="W58" s="18">
        <f t="shared" si="9"/>
        <v>6291.9</v>
      </c>
      <c r="X58" s="27">
        <f t="shared" si="12"/>
        <v>1114.2000000000007</v>
      </c>
      <c r="Y58" s="52">
        <v>6081</v>
      </c>
      <c r="Z58" s="54">
        <v>5233.8</v>
      </c>
      <c r="AA58" s="27">
        <f t="shared" si="10"/>
        <v>847.1999999999998</v>
      </c>
      <c r="AB58" s="52">
        <v>1325.1000000000004</v>
      </c>
      <c r="AC58" s="53">
        <v>1058.1</v>
      </c>
      <c r="AD58" s="28">
        <f t="shared" si="11"/>
        <v>267.00000000000045</v>
      </c>
      <c r="AE58" s="18"/>
      <c r="AF58" s="18"/>
      <c r="AG58" s="17"/>
      <c r="AH58" s="18"/>
      <c r="AI58" s="18"/>
      <c r="AJ58" s="17"/>
      <c r="AK58" s="34"/>
      <c r="AL58" s="34"/>
      <c r="AM58" s="19"/>
      <c r="AN58" s="19"/>
    </row>
    <row r="59" spans="1:40" s="29" customFormat="1" ht="14.25" customHeight="1">
      <c r="A59" s="45">
        <v>39</v>
      </c>
      <c r="B59" s="26" t="s">
        <v>71</v>
      </c>
      <c r="C59" s="50">
        <v>461.70000000000005</v>
      </c>
      <c r="D59" s="24">
        <f t="shared" si="0"/>
        <v>8907.8</v>
      </c>
      <c r="E59" s="24">
        <f t="shared" si="3"/>
        <v>8907.8</v>
      </c>
      <c r="F59" s="27">
        <f t="shared" si="4"/>
        <v>0</v>
      </c>
      <c r="G59" s="46"/>
      <c r="H59" s="28"/>
      <c r="I59" s="27">
        <f t="shared" si="1"/>
        <v>0</v>
      </c>
      <c r="J59" s="28"/>
      <c r="K59" s="51"/>
      <c r="L59" s="27">
        <f t="shared" si="13"/>
        <v>0</v>
      </c>
      <c r="M59" s="28"/>
      <c r="N59" s="28"/>
      <c r="O59" s="27">
        <f t="shared" si="5"/>
        <v>0</v>
      </c>
      <c r="P59" s="52">
        <v>8907.8</v>
      </c>
      <c r="Q59" s="53">
        <v>8907.8</v>
      </c>
      <c r="R59" s="27">
        <f t="shared" si="6"/>
        <v>0</v>
      </c>
      <c r="S59" s="28"/>
      <c r="T59" s="28"/>
      <c r="U59" s="27">
        <f t="shared" si="7"/>
        <v>0</v>
      </c>
      <c r="V59" s="18">
        <f t="shared" si="8"/>
        <v>9369.5</v>
      </c>
      <c r="W59" s="18">
        <f t="shared" si="9"/>
        <v>8554.8</v>
      </c>
      <c r="X59" s="27">
        <f t="shared" si="12"/>
        <v>814.7000000000007</v>
      </c>
      <c r="Y59" s="52">
        <v>7628.5</v>
      </c>
      <c r="Z59" s="54">
        <v>7122.8</v>
      </c>
      <c r="AA59" s="27">
        <f t="shared" si="10"/>
        <v>505.6999999999998</v>
      </c>
      <c r="AB59" s="52">
        <v>1741</v>
      </c>
      <c r="AC59" s="53">
        <v>1432</v>
      </c>
      <c r="AD59" s="28">
        <f t="shared" si="11"/>
        <v>309</v>
      </c>
      <c r="AE59" s="18"/>
      <c r="AF59" s="18"/>
      <c r="AG59" s="17"/>
      <c r="AH59" s="18"/>
      <c r="AI59" s="18"/>
      <c r="AJ59" s="17"/>
      <c r="AK59" s="34"/>
      <c r="AL59" s="34"/>
      <c r="AM59" s="19"/>
      <c r="AN59" s="19"/>
    </row>
    <row r="60" spans="1:40" s="29" customFormat="1" ht="14.25" customHeight="1">
      <c r="A60" s="45">
        <v>40</v>
      </c>
      <c r="B60" s="26" t="s">
        <v>72</v>
      </c>
      <c r="C60" s="50">
        <v>84.5</v>
      </c>
      <c r="D60" s="24">
        <f t="shared" si="0"/>
        <v>6154.700000000001</v>
      </c>
      <c r="E60" s="24">
        <f t="shared" si="3"/>
        <v>6154.700000000001</v>
      </c>
      <c r="F60" s="27">
        <f t="shared" si="4"/>
        <v>0</v>
      </c>
      <c r="G60" s="46"/>
      <c r="H60" s="28"/>
      <c r="I60" s="27">
        <f t="shared" si="1"/>
        <v>0</v>
      </c>
      <c r="J60" s="28"/>
      <c r="K60" s="51"/>
      <c r="L60" s="27">
        <f t="shared" si="13"/>
        <v>0</v>
      </c>
      <c r="M60" s="28"/>
      <c r="N60" s="28"/>
      <c r="O60" s="27">
        <f t="shared" si="5"/>
        <v>0</v>
      </c>
      <c r="P60" s="52">
        <v>6154.700000000001</v>
      </c>
      <c r="Q60" s="53">
        <v>6154.700000000001</v>
      </c>
      <c r="R60" s="27">
        <f t="shared" si="6"/>
        <v>0</v>
      </c>
      <c r="S60" s="28"/>
      <c r="T60" s="28"/>
      <c r="U60" s="27">
        <f t="shared" si="7"/>
        <v>0</v>
      </c>
      <c r="V60" s="18">
        <f t="shared" si="8"/>
        <v>6239.200000000001</v>
      </c>
      <c r="W60" s="18">
        <f t="shared" si="9"/>
        <v>6013.4</v>
      </c>
      <c r="X60" s="27">
        <f t="shared" si="12"/>
        <v>225.8000000000011</v>
      </c>
      <c r="Y60" s="52">
        <v>5122</v>
      </c>
      <c r="Z60" s="54">
        <v>5112</v>
      </c>
      <c r="AA60" s="27">
        <f t="shared" si="10"/>
        <v>10</v>
      </c>
      <c r="AB60" s="52">
        <v>1117.2000000000007</v>
      </c>
      <c r="AC60" s="53">
        <v>901.4</v>
      </c>
      <c r="AD60" s="28">
        <f t="shared" si="11"/>
        <v>215.80000000000075</v>
      </c>
      <c r="AE60" s="18"/>
      <c r="AF60" s="18"/>
      <c r="AG60" s="17"/>
      <c r="AH60" s="18"/>
      <c r="AI60" s="18"/>
      <c r="AJ60" s="17"/>
      <c r="AK60" s="34"/>
      <c r="AL60" s="34"/>
      <c r="AM60" s="19"/>
      <c r="AN60" s="19"/>
    </row>
    <row r="61" spans="1:40" s="33" customFormat="1" ht="14.25" customHeight="1">
      <c r="A61" s="45">
        <v>41</v>
      </c>
      <c r="B61" s="30" t="s">
        <v>73</v>
      </c>
      <c r="C61" s="50">
        <v>86.7</v>
      </c>
      <c r="D61" s="24">
        <f t="shared" si="0"/>
        <v>3855.6</v>
      </c>
      <c r="E61" s="24">
        <f t="shared" si="3"/>
        <v>3855.6</v>
      </c>
      <c r="F61" s="31">
        <f t="shared" si="4"/>
        <v>0</v>
      </c>
      <c r="G61" s="46"/>
      <c r="H61" s="32"/>
      <c r="I61" s="31">
        <f t="shared" si="1"/>
        <v>0</v>
      </c>
      <c r="J61" s="32"/>
      <c r="K61" s="51"/>
      <c r="L61" s="31">
        <f t="shared" si="13"/>
        <v>0</v>
      </c>
      <c r="M61" s="32"/>
      <c r="N61" s="32"/>
      <c r="O61" s="31">
        <f t="shared" si="5"/>
        <v>0</v>
      </c>
      <c r="P61" s="52">
        <v>3855.6</v>
      </c>
      <c r="Q61" s="53">
        <v>3855.6</v>
      </c>
      <c r="R61" s="31">
        <f t="shared" si="6"/>
        <v>0</v>
      </c>
      <c r="S61" s="32"/>
      <c r="T61" s="32"/>
      <c r="U61" s="31">
        <f t="shared" si="7"/>
        <v>0</v>
      </c>
      <c r="V61" s="18">
        <f t="shared" si="8"/>
        <v>3942.2999999999997</v>
      </c>
      <c r="W61" s="18">
        <f t="shared" si="9"/>
        <v>3489.1</v>
      </c>
      <c r="X61" s="31">
        <f t="shared" si="12"/>
        <v>453.1999999999998</v>
      </c>
      <c r="Y61" s="52">
        <v>3462.7</v>
      </c>
      <c r="Z61" s="54">
        <v>3159</v>
      </c>
      <c r="AA61" s="31">
        <f t="shared" si="10"/>
        <v>303.6999999999998</v>
      </c>
      <c r="AB61" s="52">
        <v>479.5999999999999</v>
      </c>
      <c r="AC61" s="53">
        <v>330.1</v>
      </c>
      <c r="AD61" s="32">
        <f t="shared" si="11"/>
        <v>149.4999999999999</v>
      </c>
      <c r="AE61" s="18"/>
      <c r="AF61" s="18"/>
      <c r="AG61" s="17"/>
      <c r="AH61" s="18"/>
      <c r="AI61" s="18"/>
      <c r="AJ61" s="17"/>
      <c r="AK61" s="34"/>
      <c r="AL61" s="34"/>
      <c r="AM61" s="19"/>
      <c r="AN61" s="19"/>
    </row>
    <row r="62" spans="1:40" s="29" customFormat="1" ht="14.25" customHeight="1">
      <c r="A62" s="45">
        <v>42</v>
      </c>
      <c r="B62" s="26" t="s">
        <v>74</v>
      </c>
      <c r="C62" s="50">
        <v>544.4</v>
      </c>
      <c r="D62" s="24">
        <f t="shared" si="0"/>
        <v>7619.200000000001</v>
      </c>
      <c r="E62" s="24">
        <f t="shared" si="3"/>
        <v>7619.200000000001</v>
      </c>
      <c r="F62" s="27">
        <f t="shared" si="4"/>
        <v>0</v>
      </c>
      <c r="G62" s="46"/>
      <c r="H62" s="28"/>
      <c r="I62" s="27">
        <f t="shared" si="1"/>
        <v>0</v>
      </c>
      <c r="J62" s="28"/>
      <c r="K62" s="51"/>
      <c r="L62" s="27">
        <f t="shared" si="13"/>
        <v>0</v>
      </c>
      <c r="M62" s="28"/>
      <c r="N62" s="28"/>
      <c r="O62" s="27">
        <f t="shared" si="5"/>
        <v>0</v>
      </c>
      <c r="P62" s="52">
        <v>7619.200000000001</v>
      </c>
      <c r="Q62" s="53">
        <v>7619.200000000001</v>
      </c>
      <c r="R62" s="27">
        <f t="shared" si="6"/>
        <v>0</v>
      </c>
      <c r="S62" s="28"/>
      <c r="T62" s="28"/>
      <c r="U62" s="27">
        <f t="shared" si="7"/>
        <v>0</v>
      </c>
      <c r="V62" s="18">
        <f t="shared" si="8"/>
        <v>8163.6</v>
      </c>
      <c r="W62" s="18">
        <f t="shared" si="9"/>
        <v>7546.799999999999</v>
      </c>
      <c r="X62" s="27">
        <f t="shared" si="12"/>
        <v>616.8000000000011</v>
      </c>
      <c r="Y62" s="52">
        <v>6942.6</v>
      </c>
      <c r="Z62" s="54">
        <v>6334.9</v>
      </c>
      <c r="AA62" s="27">
        <f t="shared" si="10"/>
        <v>607.7000000000007</v>
      </c>
      <c r="AB62" s="52">
        <v>1221</v>
      </c>
      <c r="AC62" s="53">
        <v>1211.9</v>
      </c>
      <c r="AD62" s="28">
        <f t="shared" si="11"/>
        <v>9.099999999999909</v>
      </c>
      <c r="AE62" s="18"/>
      <c r="AF62" s="18"/>
      <c r="AG62" s="17"/>
      <c r="AH62" s="18"/>
      <c r="AI62" s="18"/>
      <c r="AJ62" s="17"/>
      <c r="AK62" s="34"/>
      <c r="AL62" s="34"/>
      <c r="AM62" s="19"/>
      <c r="AN62" s="19"/>
    </row>
    <row r="63" spans="1:40" s="29" customFormat="1" ht="14.25" customHeight="1">
      <c r="A63" s="45">
        <v>43</v>
      </c>
      <c r="B63" s="26" t="s">
        <v>75</v>
      </c>
      <c r="C63" s="50">
        <v>412.79999999999995</v>
      </c>
      <c r="D63" s="24">
        <f t="shared" si="0"/>
        <v>4758.3</v>
      </c>
      <c r="E63" s="24">
        <f t="shared" si="3"/>
        <v>4758.3</v>
      </c>
      <c r="F63" s="27">
        <f t="shared" si="4"/>
        <v>0</v>
      </c>
      <c r="G63" s="46"/>
      <c r="H63" s="28"/>
      <c r="I63" s="27">
        <f t="shared" si="1"/>
        <v>0</v>
      </c>
      <c r="J63" s="28"/>
      <c r="K63" s="51"/>
      <c r="L63" s="27">
        <f t="shared" si="13"/>
        <v>0</v>
      </c>
      <c r="M63" s="28"/>
      <c r="N63" s="28"/>
      <c r="O63" s="27">
        <f t="shared" si="5"/>
        <v>0</v>
      </c>
      <c r="P63" s="52">
        <v>4758.3</v>
      </c>
      <c r="Q63" s="53">
        <v>4758.3</v>
      </c>
      <c r="R63" s="27">
        <f t="shared" si="6"/>
        <v>0</v>
      </c>
      <c r="S63" s="28"/>
      <c r="T63" s="28"/>
      <c r="U63" s="27">
        <f t="shared" si="7"/>
        <v>0</v>
      </c>
      <c r="V63" s="18">
        <f t="shared" si="8"/>
        <v>5171.1</v>
      </c>
      <c r="W63" s="18">
        <f t="shared" si="9"/>
        <v>4676.2</v>
      </c>
      <c r="X63" s="27">
        <f t="shared" si="12"/>
        <v>494.90000000000055</v>
      </c>
      <c r="Y63" s="52">
        <v>4480.5</v>
      </c>
      <c r="Z63" s="54">
        <v>4060.2</v>
      </c>
      <c r="AA63" s="27">
        <f t="shared" si="10"/>
        <v>420.3000000000002</v>
      </c>
      <c r="AB63" s="52">
        <v>690.6000000000004</v>
      </c>
      <c r="AC63" s="53">
        <v>616</v>
      </c>
      <c r="AD63" s="28">
        <f t="shared" si="11"/>
        <v>74.60000000000036</v>
      </c>
      <c r="AE63" s="18"/>
      <c r="AF63" s="18"/>
      <c r="AG63" s="17"/>
      <c r="AH63" s="18"/>
      <c r="AI63" s="18"/>
      <c r="AJ63" s="17"/>
      <c r="AK63" s="34"/>
      <c r="AL63" s="34"/>
      <c r="AM63" s="19"/>
      <c r="AN63" s="19"/>
    </row>
    <row r="64" spans="1:40" s="29" customFormat="1" ht="14.25" customHeight="1">
      <c r="A64" s="45">
        <v>44</v>
      </c>
      <c r="B64" s="26" t="s">
        <v>76</v>
      </c>
      <c r="C64" s="50">
        <v>149.4</v>
      </c>
      <c r="D64" s="24">
        <f t="shared" si="0"/>
        <v>8220.900000000001</v>
      </c>
      <c r="E64" s="24">
        <f t="shared" si="3"/>
        <v>8223.900000000001</v>
      </c>
      <c r="F64" s="27">
        <f t="shared" si="4"/>
        <v>-3</v>
      </c>
      <c r="G64" s="46"/>
      <c r="H64" s="28"/>
      <c r="I64" s="27">
        <f t="shared" si="1"/>
        <v>0</v>
      </c>
      <c r="J64" s="28"/>
      <c r="K64" s="51">
        <v>3</v>
      </c>
      <c r="L64" s="27">
        <f t="shared" si="13"/>
        <v>-3</v>
      </c>
      <c r="M64" s="28"/>
      <c r="N64" s="28"/>
      <c r="O64" s="27">
        <f t="shared" si="5"/>
        <v>0</v>
      </c>
      <c r="P64" s="52">
        <v>8220.900000000001</v>
      </c>
      <c r="Q64" s="53">
        <v>8220.900000000001</v>
      </c>
      <c r="R64" s="27">
        <f t="shared" si="6"/>
        <v>0</v>
      </c>
      <c r="S64" s="28"/>
      <c r="T64" s="28"/>
      <c r="U64" s="27">
        <f t="shared" si="7"/>
        <v>0</v>
      </c>
      <c r="V64" s="18">
        <f t="shared" si="8"/>
        <v>8370.300000000001</v>
      </c>
      <c r="W64" s="18">
        <f t="shared" si="9"/>
        <v>7296.9</v>
      </c>
      <c r="X64" s="27">
        <f t="shared" si="12"/>
        <v>1073.4000000000015</v>
      </c>
      <c r="Y64" s="52">
        <v>7039</v>
      </c>
      <c r="Z64" s="54">
        <v>6759.5</v>
      </c>
      <c r="AA64" s="27">
        <f t="shared" si="10"/>
        <v>279.5</v>
      </c>
      <c r="AB64" s="52">
        <v>1331.300000000001</v>
      </c>
      <c r="AC64" s="53">
        <v>537.4</v>
      </c>
      <c r="AD64" s="28">
        <f t="shared" si="11"/>
        <v>793.9000000000011</v>
      </c>
      <c r="AE64" s="18"/>
      <c r="AF64" s="18"/>
      <c r="AG64" s="17"/>
      <c r="AH64" s="18"/>
      <c r="AI64" s="18"/>
      <c r="AJ64" s="17"/>
      <c r="AK64" s="34"/>
      <c r="AL64" s="34"/>
      <c r="AM64" s="19"/>
      <c r="AN64" s="19"/>
    </row>
    <row r="65" spans="1:40" s="29" customFormat="1" ht="14.25" customHeight="1">
      <c r="A65" s="45">
        <v>45</v>
      </c>
      <c r="B65" s="26" t="s">
        <v>77</v>
      </c>
      <c r="C65" s="50">
        <v>189.6</v>
      </c>
      <c r="D65" s="24">
        <f t="shared" si="0"/>
        <v>6082</v>
      </c>
      <c r="E65" s="24">
        <f t="shared" si="3"/>
        <v>6082</v>
      </c>
      <c r="F65" s="27">
        <f t="shared" si="4"/>
        <v>0</v>
      </c>
      <c r="G65" s="46"/>
      <c r="H65" s="28"/>
      <c r="I65" s="27">
        <f t="shared" si="1"/>
        <v>0</v>
      </c>
      <c r="J65" s="28"/>
      <c r="K65" s="51"/>
      <c r="L65" s="27">
        <f t="shared" si="13"/>
        <v>0</v>
      </c>
      <c r="M65" s="28"/>
      <c r="N65" s="28"/>
      <c r="O65" s="27">
        <f t="shared" si="5"/>
        <v>0</v>
      </c>
      <c r="P65" s="52">
        <v>6082</v>
      </c>
      <c r="Q65" s="53">
        <v>6082</v>
      </c>
      <c r="R65" s="27">
        <f t="shared" si="6"/>
        <v>0</v>
      </c>
      <c r="S65" s="28"/>
      <c r="T65" s="28"/>
      <c r="U65" s="27">
        <f t="shared" si="7"/>
        <v>0</v>
      </c>
      <c r="V65" s="18">
        <f t="shared" si="8"/>
        <v>6271.6</v>
      </c>
      <c r="W65" s="18">
        <f t="shared" si="9"/>
        <v>5326.3</v>
      </c>
      <c r="X65" s="27">
        <f t="shared" si="12"/>
        <v>945.3000000000002</v>
      </c>
      <c r="Y65" s="52">
        <v>5480.6</v>
      </c>
      <c r="Z65" s="54">
        <v>4750.5</v>
      </c>
      <c r="AA65" s="27">
        <f t="shared" si="10"/>
        <v>730.1000000000004</v>
      </c>
      <c r="AB65" s="52">
        <v>791</v>
      </c>
      <c r="AC65" s="53">
        <v>575.8</v>
      </c>
      <c r="AD65" s="28">
        <f t="shared" si="11"/>
        <v>215.20000000000005</v>
      </c>
      <c r="AE65" s="18"/>
      <c r="AF65" s="18"/>
      <c r="AG65" s="17"/>
      <c r="AH65" s="18"/>
      <c r="AI65" s="18"/>
      <c r="AJ65" s="17"/>
      <c r="AK65" s="34"/>
      <c r="AL65" s="34"/>
      <c r="AM65" s="19"/>
      <c r="AN65" s="19"/>
    </row>
    <row r="66" spans="1:40" s="29" customFormat="1" ht="14.25" customHeight="1">
      <c r="A66" s="45">
        <v>46</v>
      </c>
      <c r="B66" s="26" t="s">
        <v>78</v>
      </c>
      <c r="C66" s="50">
        <v>53</v>
      </c>
      <c r="D66" s="24">
        <f t="shared" si="0"/>
        <v>9686.8</v>
      </c>
      <c r="E66" s="24">
        <f t="shared" si="3"/>
        <v>9686.8</v>
      </c>
      <c r="F66" s="27">
        <f t="shared" si="4"/>
        <v>0</v>
      </c>
      <c r="G66" s="46"/>
      <c r="H66" s="28"/>
      <c r="I66" s="27">
        <f t="shared" si="1"/>
        <v>0</v>
      </c>
      <c r="J66" s="28"/>
      <c r="K66" s="51"/>
      <c r="L66" s="27">
        <f t="shared" si="13"/>
        <v>0</v>
      </c>
      <c r="M66" s="28"/>
      <c r="N66" s="28"/>
      <c r="O66" s="27">
        <f t="shared" si="5"/>
        <v>0</v>
      </c>
      <c r="P66" s="52">
        <v>9686.8</v>
      </c>
      <c r="Q66" s="53">
        <v>9686.8</v>
      </c>
      <c r="R66" s="27">
        <f t="shared" si="6"/>
        <v>0</v>
      </c>
      <c r="S66" s="28"/>
      <c r="T66" s="28"/>
      <c r="U66" s="27">
        <f t="shared" si="7"/>
        <v>0</v>
      </c>
      <c r="V66" s="18">
        <f t="shared" si="8"/>
        <v>9739.8</v>
      </c>
      <c r="W66" s="18">
        <f t="shared" si="9"/>
        <v>8989.8</v>
      </c>
      <c r="X66" s="27">
        <f t="shared" si="12"/>
        <v>750</v>
      </c>
      <c r="Y66" s="52">
        <v>7880.5</v>
      </c>
      <c r="Z66" s="54">
        <v>7625.3</v>
      </c>
      <c r="AA66" s="27">
        <f t="shared" si="10"/>
        <v>255.19999999999982</v>
      </c>
      <c r="AB66" s="52">
        <v>1859.2999999999993</v>
      </c>
      <c r="AC66" s="53">
        <v>1364.5</v>
      </c>
      <c r="AD66" s="28">
        <f t="shared" si="11"/>
        <v>494.7999999999993</v>
      </c>
      <c r="AE66" s="18"/>
      <c r="AF66" s="18"/>
      <c r="AG66" s="17"/>
      <c r="AH66" s="18"/>
      <c r="AI66" s="18"/>
      <c r="AJ66" s="17"/>
      <c r="AK66" s="34"/>
      <c r="AL66" s="34"/>
      <c r="AM66" s="19"/>
      <c r="AN66" s="19"/>
    </row>
    <row r="67" spans="1:40" s="29" customFormat="1" ht="14.25" customHeight="1">
      <c r="A67" s="45">
        <v>47</v>
      </c>
      <c r="B67" s="26" t="s">
        <v>79</v>
      </c>
      <c r="C67" s="50">
        <v>762.1999999999999</v>
      </c>
      <c r="D67" s="24">
        <f t="shared" si="0"/>
        <v>8655.2</v>
      </c>
      <c r="E67" s="24">
        <f t="shared" si="3"/>
        <v>8658.2</v>
      </c>
      <c r="F67" s="27">
        <f t="shared" si="4"/>
        <v>-3</v>
      </c>
      <c r="G67" s="46"/>
      <c r="H67" s="28"/>
      <c r="I67" s="27">
        <f t="shared" si="1"/>
        <v>0</v>
      </c>
      <c r="J67" s="28"/>
      <c r="K67" s="51">
        <v>3</v>
      </c>
      <c r="L67" s="27">
        <f t="shared" si="13"/>
        <v>-3</v>
      </c>
      <c r="M67" s="28"/>
      <c r="N67" s="28"/>
      <c r="O67" s="27">
        <f t="shared" si="5"/>
        <v>0</v>
      </c>
      <c r="P67" s="52">
        <v>8655.2</v>
      </c>
      <c r="Q67" s="53">
        <v>8655.2</v>
      </c>
      <c r="R67" s="27">
        <f t="shared" si="6"/>
        <v>0</v>
      </c>
      <c r="S67" s="28"/>
      <c r="T67" s="28"/>
      <c r="U67" s="27">
        <f t="shared" si="7"/>
        <v>0</v>
      </c>
      <c r="V67" s="18">
        <f t="shared" si="8"/>
        <v>9417.400000000001</v>
      </c>
      <c r="W67" s="18">
        <f t="shared" si="9"/>
        <v>8482.2</v>
      </c>
      <c r="X67" s="27">
        <f t="shared" si="12"/>
        <v>935.2000000000007</v>
      </c>
      <c r="Y67" s="52">
        <v>8245.7</v>
      </c>
      <c r="Z67" s="54">
        <v>7355.6</v>
      </c>
      <c r="AA67" s="27">
        <f t="shared" si="10"/>
        <v>890.1000000000004</v>
      </c>
      <c r="AB67" s="52">
        <v>1171.7000000000007</v>
      </c>
      <c r="AC67" s="53">
        <v>1126.6</v>
      </c>
      <c r="AD67" s="28">
        <f t="shared" si="11"/>
        <v>45.10000000000082</v>
      </c>
      <c r="AE67" s="18"/>
      <c r="AF67" s="18"/>
      <c r="AG67" s="17"/>
      <c r="AH67" s="18"/>
      <c r="AI67" s="18"/>
      <c r="AJ67" s="17"/>
      <c r="AK67" s="34"/>
      <c r="AL67" s="34"/>
      <c r="AM67" s="19"/>
      <c r="AN67" s="19"/>
    </row>
    <row r="68" spans="1:40" s="29" customFormat="1" ht="14.25" customHeight="1">
      <c r="A68" s="45">
        <v>48</v>
      </c>
      <c r="B68" s="26" t="s">
        <v>80</v>
      </c>
      <c r="C68" s="50">
        <v>123.5</v>
      </c>
      <c r="D68" s="24">
        <f t="shared" si="0"/>
        <v>6294.3</v>
      </c>
      <c r="E68" s="24">
        <f t="shared" si="3"/>
        <v>6294.3</v>
      </c>
      <c r="F68" s="27">
        <f t="shared" si="4"/>
        <v>0</v>
      </c>
      <c r="G68" s="46"/>
      <c r="H68" s="28"/>
      <c r="I68" s="27">
        <f t="shared" si="1"/>
        <v>0</v>
      </c>
      <c r="J68" s="28"/>
      <c r="K68" s="51"/>
      <c r="L68" s="27">
        <f t="shared" si="13"/>
        <v>0</v>
      </c>
      <c r="M68" s="28"/>
      <c r="N68" s="28"/>
      <c r="O68" s="27">
        <f t="shared" si="5"/>
        <v>0</v>
      </c>
      <c r="P68" s="52">
        <v>6294.3</v>
      </c>
      <c r="Q68" s="53">
        <v>6294.3</v>
      </c>
      <c r="R68" s="27">
        <f t="shared" si="6"/>
        <v>0</v>
      </c>
      <c r="S68" s="28"/>
      <c r="T68" s="28"/>
      <c r="U68" s="27">
        <f t="shared" si="7"/>
        <v>0</v>
      </c>
      <c r="V68" s="18">
        <f t="shared" si="8"/>
        <v>6417.8</v>
      </c>
      <c r="W68" s="18">
        <f t="shared" si="9"/>
        <v>6004.700000000001</v>
      </c>
      <c r="X68" s="27">
        <f t="shared" si="12"/>
        <v>413.09999999999945</v>
      </c>
      <c r="Y68" s="52">
        <v>5489.400000000001</v>
      </c>
      <c r="Z68" s="54">
        <v>5268.6</v>
      </c>
      <c r="AA68" s="27">
        <f t="shared" si="10"/>
        <v>220.80000000000018</v>
      </c>
      <c r="AB68" s="52">
        <v>928.3999999999996</v>
      </c>
      <c r="AC68" s="53">
        <v>736.1</v>
      </c>
      <c r="AD68" s="28">
        <f t="shared" si="11"/>
        <v>192.2999999999996</v>
      </c>
      <c r="AE68" s="18"/>
      <c r="AF68" s="18"/>
      <c r="AG68" s="17"/>
      <c r="AH68" s="18"/>
      <c r="AI68" s="18"/>
      <c r="AJ68" s="17"/>
      <c r="AK68" s="34"/>
      <c r="AL68" s="34"/>
      <c r="AM68" s="19"/>
      <c r="AN68" s="19"/>
    </row>
    <row r="69" spans="1:40" s="33" customFormat="1" ht="14.25" customHeight="1">
      <c r="A69" s="45">
        <v>49</v>
      </c>
      <c r="B69" s="30" t="s">
        <v>108</v>
      </c>
      <c r="C69" s="50">
        <v>336.6</v>
      </c>
      <c r="D69" s="24">
        <f t="shared" si="0"/>
        <v>9202.3</v>
      </c>
      <c r="E69" s="24">
        <f t="shared" si="3"/>
        <v>9202.3</v>
      </c>
      <c r="F69" s="31">
        <f t="shared" si="4"/>
        <v>0</v>
      </c>
      <c r="G69" s="46"/>
      <c r="H69" s="46"/>
      <c r="I69" s="31">
        <f t="shared" si="1"/>
        <v>0</v>
      </c>
      <c r="J69" s="32"/>
      <c r="K69" s="51"/>
      <c r="L69" s="31">
        <f t="shared" si="13"/>
        <v>0</v>
      </c>
      <c r="M69" s="32"/>
      <c r="N69" s="32"/>
      <c r="O69" s="31">
        <f t="shared" si="5"/>
        <v>0</v>
      </c>
      <c r="P69" s="52">
        <v>9202.3</v>
      </c>
      <c r="Q69" s="53">
        <v>9202.3</v>
      </c>
      <c r="R69" s="31">
        <f t="shared" si="6"/>
        <v>0</v>
      </c>
      <c r="S69" s="32"/>
      <c r="T69" s="32"/>
      <c r="U69" s="31">
        <f t="shared" si="7"/>
        <v>0</v>
      </c>
      <c r="V69" s="18">
        <f t="shared" si="8"/>
        <v>9538.9</v>
      </c>
      <c r="W69" s="18">
        <f t="shared" si="9"/>
        <v>9320.199999999999</v>
      </c>
      <c r="X69" s="31">
        <f t="shared" si="12"/>
        <v>218.70000000000073</v>
      </c>
      <c r="Y69" s="52">
        <v>7444.000000000001</v>
      </c>
      <c r="Z69" s="54">
        <v>7331.4</v>
      </c>
      <c r="AA69" s="31">
        <f t="shared" si="10"/>
        <v>112.60000000000127</v>
      </c>
      <c r="AB69" s="52">
        <v>2094.8999999999987</v>
      </c>
      <c r="AC69" s="53">
        <v>1988.8</v>
      </c>
      <c r="AD69" s="32">
        <f t="shared" si="11"/>
        <v>106.09999999999877</v>
      </c>
      <c r="AE69" s="18"/>
      <c r="AF69" s="18"/>
      <c r="AG69" s="17"/>
      <c r="AH69" s="18"/>
      <c r="AI69" s="18"/>
      <c r="AJ69" s="17"/>
      <c r="AK69" s="34"/>
      <c r="AL69" s="34"/>
      <c r="AM69" s="19"/>
      <c r="AN69" s="19"/>
    </row>
    <row r="70" spans="1:40" s="29" customFormat="1" ht="14.25" customHeight="1">
      <c r="A70" s="45">
        <v>50</v>
      </c>
      <c r="B70" s="26" t="s">
        <v>81</v>
      </c>
      <c r="C70" s="50">
        <v>169.60000000000002</v>
      </c>
      <c r="D70" s="24">
        <f t="shared" si="0"/>
        <v>5298.5</v>
      </c>
      <c r="E70" s="24">
        <f t="shared" si="3"/>
        <v>5298.5</v>
      </c>
      <c r="F70" s="27">
        <f t="shared" si="4"/>
        <v>0</v>
      </c>
      <c r="G70" s="46"/>
      <c r="H70" s="28"/>
      <c r="I70" s="27">
        <f t="shared" si="1"/>
        <v>0</v>
      </c>
      <c r="J70" s="28"/>
      <c r="K70" s="51"/>
      <c r="L70" s="27">
        <f t="shared" si="13"/>
        <v>0</v>
      </c>
      <c r="M70" s="28"/>
      <c r="N70" s="28"/>
      <c r="O70" s="27">
        <f t="shared" si="5"/>
        <v>0</v>
      </c>
      <c r="P70" s="52">
        <v>5298.5</v>
      </c>
      <c r="Q70" s="53">
        <v>5298.5</v>
      </c>
      <c r="R70" s="27">
        <f t="shared" si="6"/>
        <v>0</v>
      </c>
      <c r="S70" s="28"/>
      <c r="T70" s="28"/>
      <c r="U70" s="27">
        <f t="shared" si="7"/>
        <v>0</v>
      </c>
      <c r="V70" s="18">
        <f t="shared" si="8"/>
        <v>5468.1</v>
      </c>
      <c r="W70" s="18">
        <f t="shared" si="9"/>
        <v>5396.4</v>
      </c>
      <c r="X70" s="27">
        <f t="shared" si="12"/>
        <v>71.70000000000073</v>
      </c>
      <c r="Y70" s="52">
        <v>4738.9</v>
      </c>
      <c r="Z70" s="54">
        <v>4852.5</v>
      </c>
      <c r="AA70" s="27">
        <f t="shared" si="10"/>
        <v>-113.60000000000036</v>
      </c>
      <c r="AB70" s="52">
        <v>729.2000000000007</v>
      </c>
      <c r="AC70" s="53">
        <v>543.9</v>
      </c>
      <c r="AD70" s="28">
        <f t="shared" si="11"/>
        <v>185.30000000000075</v>
      </c>
      <c r="AE70" s="18"/>
      <c r="AF70" s="18"/>
      <c r="AG70" s="17"/>
      <c r="AH70" s="18"/>
      <c r="AI70" s="18"/>
      <c r="AJ70" s="17"/>
      <c r="AK70" s="34"/>
      <c r="AL70" s="34"/>
      <c r="AM70" s="19"/>
      <c r="AN70" s="19"/>
    </row>
    <row r="71" spans="1:40" s="29" customFormat="1" ht="14.25" customHeight="1">
      <c r="A71" s="45">
        <v>51</v>
      </c>
      <c r="B71" s="26" t="s">
        <v>82</v>
      </c>
      <c r="C71" s="50">
        <v>685.3</v>
      </c>
      <c r="D71" s="24">
        <f t="shared" si="0"/>
        <v>6795.300000000001</v>
      </c>
      <c r="E71" s="24">
        <f t="shared" si="3"/>
        <v>6795.300000000001</v>
      </c>
      <c r="F71" s="27">
        <f t="shared" si="4"/>
        <v>0</v>
      </c>
      <c r="G71" s="46"/>
      <c r="H71" s="28"/>
      <c r="I71" s="27">
        <f t="shared" si="1"/>
        <v>0</v>
      </c>
      <c r="J71" s="28"/>
      <c r="K71" s="51"/>
      <c r="L71" s="27">
        <f t="shared" si="13"/>
        <v>0</v>
      </c>
      <c r="M71" s="28"/>
      <c r="N71" s="28"/>
      <c r="O71" s="27">
        <f t="shared" si="5"/>
        <v>0</v>
      </c>
      <c r="P71" s="52">
        <v>6795.300000000001</v>
      </c>
      <c r="Q71" s="53">
        <v>6795.300000000001</v>
      </c>
      <c r="R71" s="27">
        <f t="shared" si="6"/>
        <v>0</v>
      </c>
      <c r="S71" s="28"/>
      <c r="T71" s="28"/>
      <c r="U71" s="27">
        <f t="shared" si="7"/>
        <v>0</v>
      </c>
      <c r="V71" s="18">
        <f t="shared" si="8"/>
        <v>7480.600000000001</v>
      </c>
      <c r="W71" s="18">
        <f t="shared" si="9"/>
        <v>6563.9</v>
      </c>
      <c r="X71" s="27">
        <f t="shared" si="12"/>
        <v>916.7000000000016</v>
      </c>
      <c r="Y71" s="52">
        <v>6180</v>
      </c>
      <c r="Z71" s="54">
        <v>5688.9</v>
      </c>
      <c r="AA71" s="27">
        <f t="shared" si="10"/>
        <v>491.10000000000036</v>
      </c>
      <c r="AB71" s="52">
        <v>1300.6000000000013</v>
      </c>
      <c r="AC71" s="53">
        <v>875</v>
      </c>
      <c r="AD71" s="28">
        <f t="shared" si="11"/>
        <v>425.6000000000013</v>
      </c>
      <c r="AE71" s="18"/>
      <c r="AF71" s="18"/>
      <c r="AG71" s="17"/>
      <c r="AH71" s="18"/>
      <c r="AI71" s="18"/>
      <c r="AJ71" s="17"/>
      <c r="AK71" s="34"/>
      <c r="AL71" s="34"/>
      <c r="AM71" s="19"/>
      <c r="AN71" s="19"/>
    </row>
    <row r="72" spans="1:40" s="29" customFormat="1" ht="14.25" customHeight="1">
      <c r="A72" s="45">
        <v>52</v>
      </c>
      <c r="B72" s="26" t="s">
        <v>83</v>
      </c>
      <c r="C72" s="50">
        <v>418.9</v>
      </c>
      <c r="D72" s="24">
        <f t="shared" si="0"/>
        <v>8886.1</v>
      </c>
      <c r="E72" s="24">
        <f t="shared" si="3"/>
        <v>8889.1</v>
      </c>
      <c r="F72" s="27">
        <f t="shared" si="4"/>
        <v>-3</v>
      </c>
      <c r="G72" s="46"/>
      <c r="H72" s="28"/>
      <c r="I72" s="27">
        <f t="shared" si="1"/>
        <v>0</v>
      </c>
      <c r="J72" s="28"/>
      <c r="K72" s="51">
        <v>3</v>
      </c>
      <c r="L72" s="27">
        <f t="shared" si="13"/>
        <v>-3</v>
      </c>
      <c r="M72" s="28"/>
      <c r="N72" s="28"/>
      <c r="O72" s="27">
        <f t="shared" si="5"/>
        <v>0</v>
      </c>
      <c r="P72" s="52">
        <v>8886.1</v>
      </c>
      <c r="Q72" s="53">
        <v>8886.1</v>
      </c>
      <c r="R72" s="27">
        <f t="shared" si="6"/>
        <v>0</v>
      </c>
      <c r="S72" s="28"/>
      <c r="T72" s="28"/>
      <c r="U72" s="27">
        <f t="shared" si="7"/>
        <v>0</v>
      </c>
      <c r="V72" s="18">
        <f t="shared" si="8"/>
        <v>9305</v>
      </c>
      <c r="W72" s="18">
        <f t="shared" si="9"/>
        <v>8347.6</v>
      </c>
      <c r="X72" s="27">
        <f t="shared" si="12"/>
        <v>957.3999999999996</v>
      </c>
      <c r="Y72" s="52">
        <v>8285.199999999999</v>
      </c>
      <c r="Z72" s="54">
        <v>7528.1</v>
      </c>
      <c r="AA72" s="27">
        <f t="shared" si="10"/>
        <v>757.0999999999985</v>
      </c>
      <c r="AB72" s="52">
        <v>1019.8000000000011</v>
      </c>
      <c r="AC72" s="53">
        <v>819.5</v>
      </c>
      <c r="AD72" s="28">
        <f t="shared" si="11"/>
        <v>200.3000000000011</v>
      </c>
      <c r="AE72" s="18"/>
      <c r="AF72" s="18"/>
      <c r="AG72" s="17"/>
      <c r="AH72" s="18"/>
      <c r="AI72" s="18"/>
      <c r="AJ72" s="17"/>
      <c r="AK72" s="34"/>
      <c r="AL72" s="34"/>
      <c r="AM72" s="19"/>
      <c r="AN72" s="19"/>
    </row>
    <row r="73" spans="1:40" s="29" customFormat="1" ht="14.25" customHeight="1">
      <c r="A73" s="45">
        <v>53</v>
      </c>
      <c r="B73" s="26" t="s">
        <v>84</v>
      </c>
      <c r="C73" s="50">
        <v>175.2</v>
      </c>
      <c r="D73" s="24">
        <f t="shared" si="0"/>
        <v>6301.2</v>
      </c>
      <c r="E73" s="24">
        <f t="shared" si="3"/>
        <v>6301.2</v>
      </c>
      <c r="F73" s="27">
        <f t="shared" si="4"/>
        <v>0</v>
      </c>
      <c r="G73" s="46"/>
      <c r="H73" s="28"/>
      <c r="I73" s="27">
        <f t="shared" si="1"/>
        <v>0</v>
      </c>
      <c r="J73" s="28"/>
      <c r="K73" s="51"/>
      <c r="L73" s="27">
        <f t="shared" si="13"/>
        <v>0</v>
      </c>
      <c r="M73" s="28"/>
      <c r="N73" s="28"/>
      <c r="O73" s="27">
        <f t="shared" si="5"/>
        <v>0</v>
      </c>
      <c r="P73" s="52">
        <v>6301.2</v>
      </c>
      <c r="Q73" s="53">
        <v>6301.2</v>
      </c>
      <c r="R73" s="27">
        <f t="shared" si="6"/>
        <v>0</v>
      </c>
      <c r="S73" s="28"/>
      <c r="T73" s="28"/>
      <c r="U73" s="27">
        <f t="shared" si="7"/>
        <v>0</v>
      </c>
      <c r="V73" s="18">
        <f t="shared" si="8"/>
        <v>6476.4</v>
      </c>
      <c r="W73" s="18">
        <f t="shared" si="9"/>
        <v>6096.8</v>
      </c>
      <c r="X73" s="27">
        <f t="shared" si="12"/>
        <v>379.59999999999945</v>
      </c>
      <c r="Y73" s="52">
        <v>5499.400000000001</v>
      </c>
      <c r="Z73" s="54">
        <v>5176.8</v>
      </c>
      <c r="AA73" s="27">
        <f t="shared" si="10"/>
        <v>322.60000000000036</v>
      </c>
      <c r="AB73" s="52">
        <v>976.9999999999991</v>
      </c>
      <c r="AC73" s="53">
        <v>920</v>
      </c>
      <c r="AD73" s="28">
        <f t="shared" si="11"/>
        <v>56.99999999999909</v>
      </c>
      <c r="AE73" s="18"/>
      <c r="AF73" s="18"/>
      <c r="AG73" s="17"/>
      <c r="AH73" s="18"/>
      <c r="AI73" s="18"/>
      <c r="AJ73" s="17"/>
      <c r="AK73" s="34"/>
      <c r="AL73" s="34"/>
      <c r="AM73" s="19"/>
      <c r="AN73" s="19"/>
    </row>
    <row r="74" spans="1:40" s="29" customFormat="1" ht="14.25" customHeight="1">
      <c r="A74" s="45">
        <v>54</v>
      </c>
      <c r="B74" s="26" t="s">
        <v>85</v>
      </c>
      <c r="C74" s="50">
        <v>364.1</v>
      </c>
      <c r="D74" s="24">
        <f t="shared" si="0"/>
        <v>8113.1</v>
      </c>
      <c r="E74" s="24">
        <f t="shared" si="3"/>
        <v>8113.1</v>
      </c>
      <c r="F74" s="27">
        <f t="shared" si="4"/>
        <v>0</v>
      </c>
      <c r="G74" s="46"/>
      <c r="H74" s="28"/>
      <c r="I74" s="27">
        <f t="shared" si="1"/>
        <v>0</v>
      </c>
      <c r="J74" s="28"/>
      <c r="K74" s="51"/>
      <c r="L74" s="27">
        <f t="shared" si="13"/>
        <v>0</v>
      </c>
      <c r="M74" s="28"/>
      <c r="N74" s="28"/>
      <c r="O74" s="27">
        <f t="shared" si="5"/>
        <v>0</v>
      </c>
      <c r="P74" s="52">
        <v>8113.1</v>
      </c>
      <c r="Q74" s="53">
        <v>8113.1</v>
      </c>
      <c r="R74" s="27">
        <f t="shared" si="6"/>
        <v>0</v>
      </c>
      <c r="S74" s="28"/>
      <c r="T74" s="28"/>
      <c r="U74" s="27">
        <f t="shared" si="7"/>
        <v>0</v>
      </c>
      <c r="V74" s="18">
        <f t="shared" si="8"/>
        <v>8477.2</v>
      </c>
      <c r="W74" s="18">
        <f t="shared" si="9"/>
        <v>7756.200000000001</v>
      </c>
      <c r="X74" s="27">
        <f t="shared" si="12"/>
        <v>721</v>
      </c>
      <c r="Y74" s="52">
        <v>7340.8</v>
      </c>
      <c r="Z74" s="54">
        <v>6697.6</v>
      </c>
      <c r="AA74" s="27">
        <f t="shared" si="10"/>
        <v>643.1999999999998</v>
      </c>
      <c r="AB74" s="52">
        <v>1136.4000000000005</v>
      </c>
      <c r="AC74" s="53">
        <v>1058.6</v>
      </c>
      <c r="AD74" s="28">
        <f t="shared" si="11"/>
        <v>77.80000000000064</v>
      </c>
      <c r="AE74" s="18"/>
      <c r="AF74" s="18"/>
      <c r="AG74" s="17"/>
      <c r="AH74" s="18"/>
      <c r="AI74" s="18"/>
      <c r="AJ74" s="17"/>
      <c r="AK74" s="34"/>
      <c r="AL74" s="34"/>
      <c r="AM74" s="19"/>
      <c r="AN74" s="19"/>
    </row>
    <row r="75" spans="1:40" s="29" customFormat="1" ht="14.25" customHeight="1">
      <c r="A75" s="45">
        <v>55</v>
      </c>
      <c r="B75" s="26" t="s">
        <v>86</v>
      </c>
      <c r="C75" s="50">
        <v>125.8</v>
      </c>
      <c r="D75" s="24">
        <f t="shared" si="0"/>
        <v>6527.6</v>
      </c>
      <c r="E75" s="24">
        <f t="shared" si="3"/>
        <v>6533.1</v>
      </c>
      <c r="F75" s="27">
        <f t="shared" si="4"/>
        <v>-5.5</v>
      </c>
      <c r="G75" s="46"/>
      <c r="H75" s="28"/>
      <c r="I75" s="27">
        <f t="shared" si="1"/>
        <v>0</v>
      </c>
      <c r="J75" s="28"/>
      <c r="K75" s="51">
        <v>5.5</v>
      </c>
      <c r="L75" s="27">
        <f t="shared" si="13"/>
        <v>-5.5</v>
      </c>
      <c r="M75" s="28"/>
      <c r="N75" s="28"/>
      <c r="O75" s="27">
        <f t="shared" si="5"/>
        <v>0</v>
      </c>
      <c r="P75" s="52">
        <v>6527.6</v>
      </c>
      <c r="Q75" s="53">
        <v>6527.6</v>
      </c>
      <c r="R75" s="27">
        <f t="shared" si="6"/>
        <v>0</v>
      </c>
      <c r="S75" s="28"/>
      <c r="T75" s="28"/>
      <c r="U75" s="27">
        <f t="shared" si="7"/>
        <v>0</v>
      </c>
      <c r="V75" s="18">
        <f t="shared" si="8"/>
        <v>6653.400000000001</v>
      </c>
      <c r="W75" s="18">
        <f t="shared" si="9"/>
        <v>6001.099999999999</v>
      </c>
      <c r="X75" s="27">
        <f t="shared" si="12"/>
        <v>652.3000000000011</v>
      </c>
      <c r="Y75" s="52">
        <v>5976.6</v>
      </c>
      <c r="Z75" s="54">
        <v>5572.2</v>
      </c>
      <c r="AA75" s="27">
        <f t="shared" si="10"/>
        <v>404.40000000000055</v>
      </c>
      <c r="AB75" s="52">
        <v>676.8000000000002</v>
      </c>
      <c r="AC75" s="53">
        <v>428.9</v>
      </c>
      <c r="AD75" s="28">
        <f t="shared" si="11"/>
        <v>247.9000000000002</v>
      </c>
      <c r="AE75" s="18"/>
      <c r="AF75" s="18"/>
      <c r="AG75" s="17"/>
      <c r="AH75" s="18"/>
      <c r="AI75" s="18"/>
      <c r="AJ75" s="17"/>
      <c r="AK75" s="34"/>
      <c r="AL75" s="34"/>
      <c r="AM75" s="19"/>
      <c r="AN75" s="19"/>
    </row>
    <row r="76" spans="1:40" s="29" customFormat="1" ht="14.25" customHeight="1">
      <c r="A76" s="45">
        <v>56</v>
      </c>
      <c r="B76" s="26" t="s">
        <v>87</v>
      </c>
      <c r="C76" s="50">
        <v>1688.5</v>
      </c>
      <c r="D76" s="24">
        <f t="shared" si="0"/>
        <v>18505.9</v>
      </c>
      <c r="E76" s="24">
        <f t="shared" si="3"/>
        <v>18505.9</v>
      </c>
      <c r="F76" s="27">
        <f t="shared" si="4"/>
        <v>0</v>
      </c>
      <c r="G76" s="46"/>
      <c r="H76" s="28"/>
      <c r="I76" s="27">
        <f t="shared" si="1"/>
        <v>0</v>
      </c>
      <c r="J76" s="28"/>
      <c r="K76" s="51"/>
      <c r="L76" s="27">
        <f t="shared" si="13"/>
        <v>0</v>
      </c>
      <c r="M76" s="28"/>
      <c r="N76" s="28"/>
      <c r="O76" s="27">
        <f t="shared" si="5"/>
        <v>0</v>
      </c>
      <c r="P76" s="52">
        <v>18505.9</v>
      </c>
      <c r="Q76" s="53">
        <v>18505.9</v>
      </c>
      <c r="R76" s="27">
        <f t="shared" si="6"/>
        <v>0</v>
      </c>
      <c r="S76" s="28"/>
      <c r="T76" s="28"/>
      <c r="U76" s="27">
        <f t="shared" si="7"/>
        <v>0</v>
      </c>
      <c r="V76" s="18">
        <f t="shared" si="8"/>
        <v>20194.4</v>
      </c>
      <c r="W76" s="18">
        <f t="shared" si="9"/>
        <v>15146.8</v>
      </c>
      <c r="X76" s="27">
        <f t="shared" si="12"/>
        <v>5047.600000000002</v>
      </c>
      <c r="Y76" s="52">
        <v>16074.4</v>
      </c>
      <c r="Z76" s="54">
        <v>14009.9</v>
      </c>
      <c r="AA76" s="27">
        <f t="shared" si="10"/>
        <v>2064.5</v>
      </c>
      <c r="AB76" s="52">
        <v>4120.000000000002</v>
      </c>
      <c r="AC76" s="53">
        <v>1136.9</v>
      </c>
      <c r="AD76" s="28">
        <f t="shared" si="11"/>
        <v>2983.1000000000017</v>
      </c>
      <c r="AE76" s="18"/>
      <c r="AF76" s="18"/>
      <c r="AG76" s="17"/>
      <c r="AH76" s="18"/>
      <c r="AI76" s="18"/>
      <c r="AJ76" s="17"/>
      <c r="AK76" s="34"/>
      <c r="AL76" s="34"/>
      <c r="AM76" s="19"/>
      <c r="AN76" s="19"/>
    </row>
    <row r="77" spans="1:40" s="29" customFormat="1" ht="14.25" customHeight="1">
      <c r="A77" s="45">
        <v>57</v>
      </c>
      <c r="B77" s="26" t="s">
        <v>88</v>
      </c>
      <c r="C77" s="50">
        <v>5258.3</v>
      </c>
      <c r="D77" s="24">
        <f t="shared" si="0"/>
        <v>10050.9</v>
      </c>
      <c r="E77" s="24">
        <f t="shared" si="3"/>
        <v>10054.1</v>
      </c>
      <c r="F77" s="27">
        <f t="shared" si="4"/>
        <v>-3.2000000000007276</v>
      </c>
      <c r="G77" s="46"/>
      <c r="H77" s="28"/>
      <c r="I77" s="27">
        <f t="shared" si="1"/>
        <v>0</v>
      </c>
      <c r="J77" s="28"/>
      <c r="K77" s="51">
        <v>3.2</v>
      </c>
      <c r="L77" s="27">
        <f t="shared" si="13"/>
        <v>-3.2</v>
      </c>
      <c r="M77" s="28"/>
      <c r="N77" s="28"/>
      <c r="O77" s="27">
        <f t="shared" si="5"/>
        <v>0</v>
      </c>
      <c r="P77" s="52">
        <v>10050.9</v>
      </c>
      <c r="Q77" s="53">
        <v>10050.9</v>
      </c>
      <c r="R77" s="27">
        <f t="shared" si="6"/>
        <v>0</v>
      </c>
      <c r="S77" s="28"/>
      <c r="T77" s="28"/>
      <c r="U77" s="27">
        <f t="shared" si="7"/>
        <v>0</v>
      </c>
      <c r="V77" s="18">
        <f t="shared" si="8"/>
        <v>15309.2</v>
      </c>
      <c r="W77" s="18">
        <f t="shared" si="9"/>
        <v>9435.6</v>
      </c>
      <c r="X77" s="27">
        <f t="shared" si="12"/>
        <v>5873.6</v>
      </c>
      <c r="Y77" s="52">
        <v>13401.7</v>
      </c>
      <c r="Z77" s="54">
        <v>8328.6</v>
      </c>
      <c r="AA77" s="27">
        <f t="shared" si="10"/>
        <v>5073.1</v>
      </c>
      <c r="AB77" s="52">
        <v>1907.5</v>
      </c>
      <c r="AC77" s="53">
        <v>1107</v>
      </c>
      <c r="AD77" s="28">
        <f t="shared" si="11"/>
        <v>800.5</v>
      </c>
      <c r="AE77" s="18"/>
      <c r="AF77" s="18"/>
      <c r="AG77" s="17"/>
      <c r="AH77" s="18"/>
      <c r="AI77" s="18"/>
      <c r="AJ77" s="17"/>
      <c r="AK77" s="34"/>
      <c r="AL77" s="34"/>
      <c r="AM77" s="19"/>
      <c r="AN77" s="19"/>
    </row>
    <row r="78" spans="1:40" s="33" customFormat="1" ht="14.25" customHeight="1">
      <c r="A78" s="45">
        <v>58</v>
      </c>
      <c r="B78" s="30" t="s">
        <v>89</v>
      </c>
      <c r="C78" s="50">
        <v>1655.1999999999998</v>
      </c>
      <c r="D78" s="24">
        <f t="shared" si="0"/>
        <v>6652.5</v>
      </c>
      <c r="E78" s="24">
        <f t="shared" si="3"/>
        <v>6652.5</v>
      </c>
      <c r="F78" s="31">
        <f t="shared" si="4"/>
        <v>0</v>
      </c>
      <c r="G78" s="46"/>
      <c r="H78" s="32"/>
      <c r="I78" s="31">
        <f t="shared" si="1"/>
        <v>0</v>
      </c>
      <c r="J78" s="32"/>
      <c r="K78" s="51"/>
      <c r="L78" s="31">
        <f t="shared" si="13"/>
        <v>0</v>
      </c>
      <c r="M78" s="32"/>
      <c r="N78" s="32"/>
      <c r="O78" s="31">
        <f t="shared" si="5"/>
        <v>0</v>
      </c>
      <c r="P78" s="52">
        <v>6652.5</v>
      </c>
      <c r="Q78" s="53">
        <v>6652.5</v>
      </c>
      <c r="R78" s="31">
        <f t="shared" si="6"/>
        <v>0</v>
      </c>
      <c r="S78" s="32"/>
      <c r="T78" s="32"/>
      <c r="U78" s="31">
        <f t="shared" si="7"/>
        <v>0</v>
      </c>
      <c r="V78" s="18">
        <f t="shared" si="8"/>
        <v>8307.7</v>
      </c>
      <c r="W78" s="18">
        <f t="shared" si="9"/>
        <v>5947.6</v>
      </c>
      <c r="X78" s="31">
        <f t="shared" si="12"/>
        <v>2360.1000000000004</v>
      </c>
      <c r="Y78" s="52">
        <v>6863.7</v>
      </c>
      <c r="Z78" s="54">
        <v>5516.6</v>
      </c>
      <c r="AA78" s="31">
        <f t="shared" si="10"/>
        <v>1347.0999999999995</v>
      </c>
      <c r="AB78" s="52">
        <v>1444</v>
      </c>
      <c r="AC78" s="53">
        <v>431</v>
      </c>
      <c r="AD78" s="32">
        <f t="shared" si="11"/>
        <v>1013</v>
      </c>
      <c r="AE78" s="18"/>
      <c r="AF78" s="18"/>
      <c r="AG78" s="17"/>
      <c r="AH78" s="18"/>
      <c r="AI78" s="18"/>
      <c r="AJ78" s="17"/>
      <c r="AK78" s="34"/>
      <c r="AL78" s="34"/>
      <c r="AM78" s="19"/>
      <c r="AN78" s="19"/>
    </row>
    <row r="79" spans="1:40" s="29" customFormat="1" ht="14.25" customHeight="1">
      <c r="A79" s="45">
        <v>59</v>
      </c>
      <c r="B79" s="26" t="s">
        <v>90</v>
      </c>
      <c r="C79" s="50">
        <v>1333.4</v>
      </c>
      <c r="D79" s="24">
        <f t="shared" si="0"/>
        <v>10293</v>
      </c>
      <c r="E79" s="24">
        <f t="shared" si="3"/>
        <v>10299</v>
      </c>
      <c r="F79" s="27">
        <f t="shared" si="4"/>
        <v>-6</v>
      </c>
      <c r="G79" s="46"/>
      <c r="H79" s="28"/>
      <c r="I79" s="27">
        <f t="shared" si="1"/>
        <v>0</v>
      </c>
      <c r="J79" s="28"/>
      <c r="K79" s="51">
        <v>6</v>
      </c>
      <c r="L79" s="27">
        <f t="shared" si="13"/>
        <v>-6</v>
      </c>
      <c r="M79" s="28"/>
      <c r="N79" s="28"/>
      <c r="O79" s="27">
        <f t="shared" si="5"/>
        <v>0</v>
      </c>
      <c r="P79" s="52">
        <v>10293</v>
      </c>
      <c r="Q79" s="53">
        <v>10293</v>
      </c>
      <c r="R79" s="27">
        <f t="shared" si="6"/>
        <v>0</v>
      </c>
      <c r="S79" s="28"/>
      <c r="T79" s="28"/>
      <c r="U79" s="27">
        <f t="shared" si="7"/>
        <v>0</v>
      </c>
      <c r="V79" s="18">
        <f t="shared" si="8"/>
        <v>11626.4</v>
      </c>
      <c r="W79" s="18">
        <f t="shared" si="9"/>
        <v>9957.1</v>
      </c>
      <c r="X79" s="27">
        <f t="shared" si="12"/>
        <v>1669.2999999999993</v>
      </c>
      <c r="Y79" s="52">
        <v>9741.800000000001</v>
      </c>
      <c r="Z79" s="54">
        <v>8729</v>
      </c>
      <c r="AA79" s="27">
        <f t="shared" si="10"/>
        <v>1012.8000000000011</v>
      </c>
      <c r="AB79" s="52">
        <v>1884.5999999999985</v>
      </c>
      <c r="AC79" s="53">
        <v>1228.1</v>
      </c>
      <c r="AD79" s="28">
        <f t="shared" si="11"/>
        <v>656.4999999999986</v>
      </c>
      <c r="AE79" s="18"/>
      <c r="AF79" s="18"/>
      <c r="AG79" s="17"/>
      <c r="AH79" s="18"/>
      <c r="AI79" s="18"/>
      <c r="AJ79" s="17"/>
      <c r="AK79" s="34"/>
      <c r="AL79" s="34"/>
      <c r="AM79" s="19"/>
      <c r="AN79" s="19"/>
    </row>
    <row r="80" spans="1:40" s="29" customFormat="1" ht="14.25" customHeight="1">
      <c r="A80" s="45">
        <v>60</v>
      </c>
      <c r="B80" s="26" t="s">
        <v>91</v>
      </c>
      <c r="C80" s="50">
        <v>1176.2</v>
      </c>
      <c r="D80" s="24">
        <f t="shared" si="0"/>
        <v>9451.6</v>
      </c>
      <c r="E80" s="24">
        <f t="shared" si="3"/>
        <v>9454.6</v>
      </c>
      <c r="F80" s="27">
        <f t="shared" si="4"/>
        <v>-3</v>
      </c>
      <c r="G80" s="46"/>
      <c r="H80" s="28"/>
      <c r="I80" s="27">
        <f t="shared" si="1"/>
        <v>0</v>
      </c>
      <c r="J80" s="28"/>
      <c r="K80" s="51">
        <v>3</v>
      </c>
      <c r="L80" s="27">
        <f t="shared" si="13"/>
        <v>-3</v>
      </c>
      <c r="M80" s="28"/>
      <c r="N80" s="28"/>
      <c r="O80" s="27">
        <f t="shared" si="5"/>
        <v>0</v>
      </c>
      <c r="P80" s="52">
        <v>9451.6</v>
      </c>
      <c r="Q80" s="53">
        <v>9451.6</v>
      </c>
      <c r="R80" s="27">
        <f t="shared" si="6"/>
        <v>0</v>
      </c>
      <c r="S80" s="28"/>
      <c r="T80" s="28"/>
      <c r="U80" s="27">
        <f t="shared" si="7"/>
        <v>0</v>
      </c>
      <c r="V80" s="18">
        <f t="shared" si="8"/>
        <v>10627.800000000001</v>
      </c>
      <c r="W80" s="18">
        <f t="shared" si="9"/>
        <v>9137.2</v>
      </c>
      <c r="X80" s="27">
        <f t="shared" si="12"/>
        <v>1490.6000000000004</v>
      </c>
      <c r="Y80" s="52">
        <v>9397.8</v>
      </c>
      <c r="Z80" s="54">
        <v>8049.7</v>
      </c>
      <c r="AA80" s="27">
        <f t="shared" si="10"/>
        <v>1348.0999999999995</v>
      </c>
      <c r="AB80" s="52">
        <v>1230.0000000000018</v>
      </c>
      <c r="AC80" s="53">
        <v>1087.5</v>
      </c>
      <c r="AD80" s="28">
        <f t="shared" si="11"/>
        <v>142.50000000000182</v>
      </c>
      <c r="AE80" s="18"/>
      <c r="AF80" s="18"/>
      <c r="AG80" s="17"/>
      <c r="AH80" s="18"/>
      <c r="AI80" s="18"/>
      <c r="AJ80" s="17"/>
      <c r="AK80" s="34"/>
      <c r="AL80" s="34"/>
      <c r="AM80" s="19"/>
      <c r="AN80" s="19"/>
    </row>
    <row r="81" spans="1:40" s="33" customFormat="1" ht="14.25" customHeight="1">
      <c r="A81" s="45">
        <v>61</v>
      </c>
      <c r="B81" s="30" t="s">
        <v>92</v>
      </c>
      <c r="C81" s="50">
        <v>2051.6000000000004</v>
      </c>
      <c r="D81" s="24">
        <f t="shared" si="0"/>
        <v>6025.4</v>
      </c>
      <c r="E81" s="24">
        <f t="shared" si="3"/>
        <v>6028.5</v>
      </c>
      <c r="F81" s="31">
        <f t="shared" si="4"/>
        <v>-3.100000000000364</v>
      </c>
      <c r="G81" s="46"/>
      <c r="H81" s="32"/>
      <c r="I81" s="31">
        <f t="shared" si="1"/>
        <v>0</v>
      </c>
      <c r="J81" s="32"/>
      <c r="K81" s="51">
        <v>3.1</v>
      </c>
      <c r="L81" s="31">
        <f t="shared" si="13"/>
        <v>-3.1</v>
      </c>
      <c r="M81" s="32"/>
      <c r="N81" s="32"/>
      <c r="O81" s="31">
        <f t="shared" si="5"/>
        <v>0</v>
      </c>
      <c r="P81" s="52">
        <v>6025.4</v>
      </c>
      <c r="Q81" s="53">
        <v>6025.4</v>
      </c>
      <c r="R81" s="31">
        <f t="shared" si="6"/>
        <v>0</v>
      </c>
      <c r="S81" s="32"/>
      <c r="T81" s="32"/>
      <c r="U81" s="31">
        <f t="shared" si="7"/>
        <v>0</v>
      </c>
      <c r="V81" s="18">
        <f t="shared" si="8"/>
        <v>8077</v>
      </c>
      <c r="W81" s="18">
        <f t="shared" si="9"/>
        <v>5621</v>
      </c>
      <c r="X81" s="31">
        <f t="shared" si="12"/>
        <v>2456</v>
      </c>
      <c r="Y81" s="52">
        <v>7008.1</v>
      </c>
      <c r="Z81" s="54">
        <v>4965.5</v>
      </c>
      <c r="AA81" s="31">
        <f t="shared" si="10"/>
        <v>2042.6000000000004</v>
      </c>
      <c r="AB81" s="52">
        <v>1068.8999999999996</v>
      </c>
      <c r="AC81" s="53">
        <v>655.5</v>
      </c>
      <c r="AD81" s="32">
        <f t="shared" si="11"/>
        <v>413.39999999999964</v>
      </c>
      <c r="AE81" s="18"/>
      <c r="AF81" s="18"/>
      <c r="AG81" s="17"/>
      <c r="AH81" s="18"/>
      <c r="AI81" s="18"/>
      <c r="AJ81" s="17"/>
      <c r="AK81" s="34"/>
      <c r="AL81" s="34"/>
      <c r="AM81" s="19"/>
      <c r="AN81" s="19"/>
    </row>
    <row r="82" spans="1:40" s="33" customFormat="1" ht="14.25" customHeight="1">
      <c r="A82" s="45">
        <v>62</v>
      </c>
      <c r="B82" s="30" t="s">
        <v>93</v>
      </c>
      <c r="C82" s="50">
        <v>302.7</v>
      </c>
      <c r="D82" s="24">
        <f t="shared" si="0"/>
        <v>4261.3</v>
      </c>
      <c r="E82" s="24">
        <f t="shared" si="3"/>
        <v>4261.3</v>
      </c>
      <c r="F82" s="31">
        <f t="shared" si="4"/>
        <v>0</v>
      </c>
      <c r="G82" s="46"/>
      <c r="H82" s="32"/>
      <c r="I82" s="31">
        <f t="shared" si="1"/>
        <v>0</v>
      </c>
      <c r="J82" s="32"/>
      <c r="K82" s="51"/>
      <c r="L82" s="31">
        <f t="shared" si="13"/>
        <v>0</v>
      </c>
      <c r="M82" s="32"/>
      <c r="N82" s="32"/>
      <c r="O82" s="31">
        <f t="shared" si="5"/>
        <v>0</v>
      </c>
      <c r="P82" s="52">
        <v>4261.3</v>
      </c>
      <c r="Q82" s="53">
        <v>4261.3</v>
      </c>
      <c r="R82" s="31">
        <f t="shared" si="6"/>
        <v>0</v>
      </c>
      <c r="S82" s="32"/>
      <c r="T82" s="32"/>
      <c r="U82" s="31">
        <f t="shared" si="7"/>
        <v>0</v>
      </c>
      <c r="V82" s="18">
        <f t="shared" si="8"/>
        <v>4564</v>
      </c>
      <c r="W82" s="18">
        <f t="shared" si="9"/>
        <v>3890.8</v>
      </c>
      <c r="X82" s="31">
        <f t="shared" si="12"/>
        <v>673.1999999999998</v>
      </c>
      <c r="Y82" s="52">
        <v>3865.6</v>
      </c>
      <c r="Z82" s="54">
        <v>3512</v>
      </c>
      <c r="AA82" s="31">
        <f t="shared" si="10"/>
        <v>353.5999999999999</v>
      </c>
      <c r="AB82" s="52">
        <v>698.4000000000001</v>
      </c>
      <c r="AC82" s="53">
        <v>378.8</v>
      </c>
      <c r="AD82" s="32">
        <f t="shared" si="11"/>
        <v>319.6000000000001</v>
      </c>
      <c r="AE82" s="18"/>
      <c r="AF82" s="18"/>
      <c r="AG82" s="17"/>
      <c r="AH82" s="18"/>
      <c r="AI82" s="18"/>
      <c r="AJ82" s="17"/>
      <c r="AK82" s="34"/>
      <c r="AL82" s="34"/>
      <c r="AM82" s="19"/>
      <c r="AN82" s="19"/>
    </row>
    <row r="83" spans="1:40" s="29" customFormat="1" ht="14.25" customHeight="1">
      <c r="A83" s="45">
        <v>63</v>
      </c>
      <c r="B83" s="26" t="s">
        <v>94</v>
      </c>
      <c r="C83" s="50">
        <v>9354.4</v>
      </c>
      <c r="D83" s="24">
        <f t="shared" si="0"/>
        <v>11646.3</v>
      </c>
      <c r="E83" s="24">
        <f t="shared" si="3"/>
        <v>11649.5</v>
      </c>
      <c r="F83" s="27">
        <f t="shared" si="4"/>
        <v>-3.2000000000007276</v>
      </c>
      <c r="G83" s="46"/>
      <c r="H83" s="28"/>
      <c r="I83" s="27">
        <f t="shared" si="1"/>
        <v>0</v>
      </c>
      <c r="J83" s="28"/>
      <c r="K83" s="51">
        <v>3.2</v>
      </c>
      <c r="L83" s="27">
        <f t="shared" si="13"/>
        <v>-3.2</v>
      </c>
      <c r="M83" s="28"/>
      <c r="N83" s="28"/>
      <c r="O83" s="27">
        <f t="shared" si="5"/>
        <v>0</v>
      </c>
      <c r="P83" s="52">
        <v>11646.3</v>
      </c>
      <c r="Q83" s="53">
        <v>11646.3</v>
      </c>
      <c r="R83" s="27">
        <f t="shared" si="6"/>
        <v>0</v>
      </c>
      <c r="S83" s="28"/>
      <c r="T83" s="28"/>
      <c r="U83" s="27">
        <f t="shared" si="7"/>
        <v>0</v>
      </c>
      <c r="V83" s="18">
        <f t="shared" si="8"/>
        <v>21000.699999999997</v>
      </c>
      <c r="W83" s="18">
        <f t="shared" si="9"/>
        <v>9614.9</v>
      </c>
      <c r="X83" s="27">
        <f t="shared" si="12"/>
        <v>11385.799999999997</v>
      </c>
      <c r="Y83" s="52">
        <v>9011.300000000001</v>
      </c>
      <c r="Z83" s="54">
        <v>8507</v>
      </c>
      <c r="AA83" s="27">
        <f t="shared" si="10"/>
        <v>504.3000000000011</v>
      </c>
      <c r="AB83" s="52">
        <v>11989.399999999996</v>
      </c>
      <c r="AC83" s="53">
        <v>1107.9</v>
      </c>
      <c r="AD83" s="28">
        <f t="shared" si="11"/>
        <v>10881.499999999996</v>
      </c>
      <c r="AE83" s="18"/>
      <c r="AF83" s="18"/>
      <c r="AG83" s="17"/>
      <c r="AH83" s="18"/>
      <c r="AI83" s="18"/>
      <c r="AJ83" s="17"/>
      <c r="AK83" s="34"/>
      <c r="AL83" s="34"/>
      <c r="AM83" s="19"/>
      <c r="AN83" s="19"/>
    </row>
    <row r="84" spans="1:40" s="29" customFormat="1" ht="14.25" customHeight="1">
      <c r="A84" s="45">
        <v>64</v>
      </c>
      <c r="B84" s="26" t="s">
        <v>95</v>
      </c>
      <c r="C84" s="50">
        <v>964.8</v>
      </c>
      <c r="D84" s="24">
        <f t="shared" si="0"/>
        <v>14787.8</v>
      </c>
      <c r="E84" s="24">
        <f t="shared" si="3"/>
        <v>14802.699999999999</v>
      </c>
      <c r="F84" s="27">
        <f t="shared" si="4"/>
        <v>-14.899999999999636</v>
      </c>
      <c r="G84" s="46"/>
      <c r="H84" s="28"/>
      <c r="I84" s="27">
        <f t="shared" si="1"/>
        <v>0</v>
      </c>
      <c r="J84" s="28"/>
      <c r="K84" s="51">
        <v>14.9</v>
      </c>
      <c r="L84" s="27">
        <f aca="true" t="shared" si="14" ref="L84:L96">J84-K84</f>
        <v>-14.9</v>
      </c>
      <c r="M84" s="28"/>
      <c r="N84" s="28"/>
      <c r="O84" s="27">
        <f t="shared" si="5"/>
        <v>0</v>
      </c>
      <c r="P84" s="52">
        <v>14787.8</v>
      </c>
      <c r="Q84" s="53">
        <v>14787.8</v>
      </c>
      <c r="R84" s="27">
        <f t="shared" si="6"/>
        <v>0</v>
      </c>
      <c r="S84" s="28"/>
      <c r="T84" s="28"/>
      <c r="U84" s="27">
        <f t="shared" si="7"/>
        <v>0</v>
      </c>
      <c r="V84" s="18">
        <f t="shared" si="8"/>
        <v>15752.599999999999</v>
      </c>
      <c r="W84" s="18">
        <f t="shared" si="9"/>
        <v>13822.7</v>
      </c>
      <c r="X84" s="27">
        <f t="shared" si="12"/>
        <v>1929.8999999999978</v>
      </c>
      <c r="Y84" s="52">
        <v>12571.6</v>
      </c>
      <c r="Z84" s="54">
        <v>11936.1</v>
      </c>
      <c r="AA84" s="27">
        <f t="shared" si="10"/>
        <v>635.5</v>
      </c>
      <c r="AB84" s="52">
        <v>3180.999999999998</v>
      </c>
      <c r="AC84" s="53">
        <v>1886.6</v>
      </c>
      <c r="AD84" s="28">
        <f t="shared" si="11"/>
        <v>1294.3999999999983</v>
      </c>
      <c r="AE84" s="18"/>
      <c r="AF84" s="18"/>
      <c r="AG84" s="17"/>
      <c r="AH84" s="18"/>
      <c r="AI84" s="18"/>
      <c r="AJ84" s="17"/>
      <c r="AK84" s="34"/>
      <c r="AL84" s="34"/>
      <c r="AM84" s="19"/>
      <c r="AN84" s="19"/>
    </row>
    <row r="85" spans="1:40" s="29" customFormat="1" ht="14.25" customHeight="1">
      <c r="A85" s="45">
        <v>65</v>
      </c>
      <c r="B85" s="26" t="s">
        <v>96</v>
      </c>
      <c r="C85" s="50">
        <v>880.0999999999999</v>
      </c>
      <c r="D85" s="24">
        <f aca="true" t="shared" si="15" ref="D85:D96">G85+J85+M85+P85+S85</f>
        <v>7096.7</v>
      </c>
      <c r="E85" s="24">
        <f aca="true" t="shared" si="16" ref="E85:E96">H85+K85+N85+Q85+T85</f>
        <v>7096.7</v>
      </c>
      <c r="F85" s="27">
        <f aca="true" t="shared" si="17" ref="F85:F94">D85-E85</f>
        <v>0</v>
      </c>
      <c r="G85" s="46"/>
      <c r="H85" s="28"/>
      <c r="I85" s="27">
        <f>G85-H85</f>
        <v>0</v>
      </c>
      <c r="J85" s="28"/>
      <c r="K85" s="51"/>
      <c r="L85" s="27">
        <f t="shared" si="14"/>
        <v>0</v>
      </c>
      <c r="M85" s="28"/>
      <c r="N85" s="28"/>
      <c r="O85" s="27">
        <f>M85-N85</f>
        <v>0</v>
      </c>
      <c r="P85" s="52">
        <v>7096.7</v>
      </c>
      <c r="Q85" s="53">
        <v>7096.7</v>
      </c>
      <c r="R85" s="27">
        <f>P85-Q85</f>
        <v>0</v>
      </c>
      <c r="S85" s="28"/>
      <c r="T85" s="28"/>
      <c r="U85" s="27">
        <f>S85-T85</f>
        <v>0</v>
      </c>
      <c r="V85" s="18">
        <f aca="true" t="shared" si="18" ref="V85:V96">Y85+AB85</f>
        <v>7976.799999999999</v>
      </c>
      <c r="W85" s="18">
        <f aca="true" t="shared" si="19" ref="W85:W96">Z85+AC85</f>
        <v>6965.400000000001</v>
      </c>
      <c r="X85" s="27">
        <f aca="true" t="shared" si="20" ref="X85:X96">V85-W85</f>
        <v>1011.3999999999987</v>
      </c>
      <c r="Y85" s="52">
        <v>7098.3</v>
      </c>
      <c r="Z85" s="54">
        <v>6225.1</v>
      </c>
      <c r="AA85" s="27">
        <f>Y85-Z85</f>
        <v>873.1999999999998</v>
      </c>
      <c r="AB85" s="52">
        <v>878.4999999999991</v>
      </c>
      <c r="AC85" s="53">
        <v>740.3</v>
      </c>
      <c r="AD85" s="28">
        <f aca="true" t="shared" si="21" ref="AD85:AD96">AB85-AC85</f>
        <v>138.19999999999914</v>
      </c>
      <c r="AE85" s="18"/>
      <c r="AF85" s="18"/>
      <c r="AG85" s="17"/>
      <c r="AH85" s="18"/>
      <c r="AI85" s="18"/>
      <c r="AJ85" s="17"/>
      <c r="AK85" s="34"/>
      <c r="AL85" s="34"/>
      <c r="AM85" s="19"/>
      <c r="AN85" s="19"/>
    </row>
    <row r="86" spans="1:40" s="29" customFormat="1" ht="14.25" customHeight="1">
      <c r="A86" s="45">
        <v>66</v>
      </c>
      <c r="B86" s="26" t="s">
        <v>97</v>
      </c>
      <c r="C86" s="50">
        <v>96.3</v>
      </c>
      <c r="D86" s="24">
        <f t="shared" si="15"/>
        <v>7468.5</v>
      </c>
      <c r="E86" s="24">
        <f t="shared" si="16"/>
        <v>7471.5</v>
      </c>
      <c r="F86" s="27">
        <f t="shared" si="17"/>
        <v>-3</v>
      </c>
      <c r="G86" s="46"/>
      <c r="H86" s="28"/>
      <c r="I86" s="27">
        <f>G86-H86</f>
        <v>0</v>
      </c>
      <c r="J86" s="28"/>
      <c r="K86" s="51">
        <v>3</v>
      </c>
      <c r="L86" s="27">
        <f t="shared" si="14"/>
        <v>-3</v>
      </c>
      <c r="M86" s="28"/>
      <c r="N86" s="28"/>
      <c r="O86" s="27">
        <f>M86-N86</f>
        <v>0</v>
      </c>
      <c r="P86" s="52">
        <v>7468.5</v>
      </c>
      <c r="Q86" s="53">
        <v>7468.5</v>
      </c>
      <c r="R86" s="27">
        <f>P86-Q86</f>
        <v>0</v>
      </c>
      <c r="S86" s="28"/>
      <c r="T86" s="28"/>
      <c r="U86" s="27">
        <f>S86-T86</f>
        <v>0</v>
      </c>
      <c r="V86" s="18">
        <f t="shared" si="18"/>
        <v>7564.8</v>
      </c>
      <c r="W86" s="18">
        <f t="shared" si="19"/>
        <v>7014</v>
      </c>
      <c r="X86" s="27">
        <f t="shared" si="20"/>
        <v>550.8000000000002</v>
      </c>
      <c r="Y86" s="52">
        <v>6389.8</v>
      </c>
      <c r="Z86" s="54">
        <v>6109</v>
      </c>
      <c r="AA86" s="27">
        <f>Y86-Z86</f>
        <v>280.8000000000002</v>
      </c>
      <c r="AB86" s="52">
        <v>1175</v>
      </c>
      <c r="AC86" s="53">
        <v>905</v>
      </c>
      <c r="AD86" s="28">
        <f t="shared" si="21"/>
        <v>270</v>
      </c>
      <c r="AE86" s="18"/>
      <c r="AF86" s="18"/>
      <c r="AG86" s="17"/>
      <c r="AH86" s="18"/>
      <c r="AI86" s="18"/>
      <c r="AJ86" s="17"/>
      <c r="AK86" s="34"/>
      <c r="AL86" s="34"/>
      <c r="AM86" s="19"/>
      <c r="AN86" s="19"/>
    </row>
    <row r="87" spans="1:40" s="29" customFormat="1" ht="16.5" customHeight="1">
      <c r="A87" s="45">
        <v>67</v>
      </c>
      <c r="B87" s="26" t="s">
        <v>98</v>
      </c>
      <c r="C87" s="50">
        <v>19.5</v>
      </c>
      <c r="D87" s="24">
        <f t="shared" si="15"/>
        <v>8960.6</v>
      </c>
      <c r="E87" s="24">
        <f t="shared" si="16"/>
        <v>8960.6</v>
      </c>
      <c r="F87" s="27">
        <f t="shared" si="17"/>
        <v>0</v>
      </c>
      <c r="G87" s="46"/>
      <c r="H87" s="28"/>
      <c r="I87" s="27">
        <f>G87-H87</f>
        <v>0</v>
      </c>
      <c r="J87" s="28"/>
      <c r="K87" s="51"/>
      <c r="L87" s="27">
        <f t="shared" si="14"/>
        <v>0</v>
      </c>
      <c r="M87" s="28"/>
      <c r="N87" s="28"/>
      <c r="O87" s="27">
        <f>M87-N87</f>
        <v>0</v>
      </c>
      <c r="P87" s="52">
        <v>8960.6</v>
      </c>
      <c r="Q87" s="53">
        <v>8960.6</v>
      </c>
      <c r="R87" s="27">
        <f>P87-Q87</f>
        <v>0</v>
      </c>
      <c r="S87" s="28"/>
      <c r="T87" s="28"/>
      <c r="U87" s="27">
        <f>S87-T87</f>
        <v>0</v>
      </c>
      <c r="V87" s="18">
        <f t="shared" si="18"/>
        <v>8980.1</v>
      </c>
      <c r="W87" s="18">
        <f t="shared" si="19"/>
        <v>8857.8</v>
      </c>
      <c r="X87" s="27">
        <f t="shared" si="20"/>
        <v>122.30000000000109</v>
      </c>
      <c r="Y87" s="52">
        <v>7100</v>
      </c>
      <c r="Z87" s="54">
        <v>7028.4</v>
      </c>
      <c r="AA87" s="27">
        <f>Y87-Z87</f>
        <v>71.60000000000036</v>
      </c>
      <c r="AB87" s="52">
        <v>1880.1000000000004</v>
      </c>
      <c r="AC87" s="53">
        <v>1829.4</v>
      </c>
      <c r="AD87" s="28">
        <f t="shared" si="21"/>
        <v>50.70000000000027</v>
      </c>
      <c r="AE87" s="18"/>
      <c r="AF87" s="18"/>
      <c r="AG87" s="17"/>
      <c r="AH87" s="18"/>
      <c r="AI87" s="18"/>
      <c r="AJ87" s="17"/>
      <c r="AK87" s="34"/>
      <c r="AL87" s="34"/>
      <c r="AM87" s="19"/>
      <c r="AN87" s="19"/>
    </row>
    <row r="88" spans="1:40" s="33" customFormat="1" ht="14.25" customHeight="1">
      <c r="A88" s="45">
        <v>68</v>
      </c>
      <c r="B88" s="30" t="s">
        <v>99</v>
      </c>
      <c r="C88" s="50">
        <v>632.4999999999999</v>
      </c>
      <c r="D88" s="24">
        <f t="shared" si="15"/>
        <v>8445</v>
      </c>
      <c r="E88" s="24">
        <f t="shared" si="16"/>
        <v>8445</v>
      </c>
      <c r="F88" s="31">
        <f t="shared" si="17"/>
        <v>0</v>
      </c>
      <c r="G88" s="46"/>
      <c r="H88" s="32"/>
      <c r="I88" s="31">
        <f>G88-H88</f>
        <v>0</v>
      </c>
      <c r="J88" s="32"/>
      <c r="K88" s="51"/>
      <c r="L88" s="31">
        <f t="shared" si="14"/>
        <v>0</v>
      </c>
      <c r="M88" s="32"/>
      <c r="N88" s="32"/>
      <c r="O88" s="31">
        <f>M88-N88</f>
        <v>0</v>
      </c>
      <c r="P88" s="52">
        <v>8445</v>
      </c>
      <c r="Q88" s="53">
        <v>8445</v>
      </c>
      <c r="R88" s="31">
        <f>P88-Q88</f>
        <v>0</v>
      </c>
      <c r="S88" s="32"/>
      <c r="T88" s="32"/>
      <c r="U88" s="31">
        <f>S88-T88</f>
        <v>0</v>
      </c>
      <c r="V88" s="18">
        <f t="shared" si="18"/>
        <v>9077.5</v>
      </c>
      <c r="W88" s="18">
        <f t="shared" si="19"/>
        <v>8047.200000000001</v>
      </c>
      <c r="X88" s="31">
        <f t="shared" si="20"/>
        <v>1030.2999999999993</v>
      </c>
      <c r="Y88" s="52">
        <v>7713.6</v>
      </c>
      <c r="Z88" s="54">
        <v>6921.3</v>
      </c>
      <c r="AA88" s="31">
        <f>Y88-Z88</f>
        <v>792.3000000000002</v>
      </c>
      <c r="AB88" s="52">
        <v>1363.8999999999996</v>
      </c>
      <c r="AC88" s="53">
        <v>1125.9</v>
      </c>
      <c r="AD88" s="32">
        <f t="shared" si="21"/>
        <v>237.99999999999955</v>
      </c>
      <c r="AE88" s="18"/>
      <c r="AF88" s="18"/>
      <c r="AG88" s="17"/>
      <c r="AH88" s="18"/>
      <c r="AI88" s="18"/>
      <c r="AJ88" s="17"/>
      <c r="AK88" s="34"/>
      <c r="AL88" s="34"/>
      <c r="AM88" s="19"/>
      <c r="AN88" s="19"/>
    </row>
    <row r="89" spans="1:40" s="33" customFormat="1" ht="14.25" customHeight="1">
      <c r="A89" s="45">
        <v>69</v>
      </c>
      <c r="B89" s="30" t="s">
        <v>100</v>
      </c>
      <c r="C89" s="50">
        <v>1225.9</v>
      </c>
      <c r="D89" s="24">
        <f t="shared" si="15"/>
        <v>7842.4</v>
      </c>
      <c r="E89" s="24">
        <f t="shared" si="16"/>
        <v>7842.4</v>
      </c>
      <c r="F89" s="31">
        <f t="shared" si="17"/>
        <v>0</v>
      </c>
      <c r="G89" s="46"/>
      <c r="H89" s="32"/>
      <c r="I89" s="31">
        <f aca="true" t="shared" si="22" ref="I89:I96">G89-H89</f>
        <v>0</v>
      </c>
      <c r="J89" s="32"/>
      <c r="K89" s="51"/>
      <c r="L89" s="31">
        <f t="shared" si="14"/>
        <v>0</v>
      </c>
      <c r="M89" s="32"/>
      <c r="N89" s="32"/>
      <c r="O89" s="31">
        <f aca="true" t="shared" si="23" ref="O89:O96">M89-N89</f>
        <v>0</v>
      </c>
      <c r="P89" s="52">
        <v>7842.4</v>
      </c>
      <c r="Q89" s="53">
        <v>7842.4</v>
      </c>
      <c r="R89" s="31">
        <f aca="true" t="shared" si="24" ref="R89:R96">P89-Q89</f>
        <v>0</v>
      </c>
      <c r="S89" s="32"/>
      <c r="T89" s="32"/>
      <c r="U89" s="31">
        <f aca="true" t="shared" si="25" ref="U89:U96">S89-T89</f>
        <v>0</v>
      </c>
      <c r="V89" s="18">
        <f t="shared" si="18"/>
        <v>9068.3</v>
      </c>
      <c r="W89" s="18">
        <f t="shared" si="19"/>
        <v>7366.7</v>
      </c>
      <c r="X89" s="31">
        <f t="shared" si="20"/>
        <v>1701.5999999999995</v>
      </c>
      <c r="Y89" s="52">
        <v>8047.699999999999</v>
      </c>
      <c r="Z89" s="54">
        <v>6604.4</v>
      </c>
      <c r="AA89" s="31">
        <f aca="true" t="shared" si="26" ref="AA89:AA96">Y89-Z89</f>
        <v>1443.2999999999993</v>
      </c>
      <c r="AB89" s="52">
        <v>1020.6000000000004</v>
      </c>
      <c r="AC89" s="53">
        <v>762.3</v>
      </c>
      <c r="AD89" s="32">
        <f t="shared" si="21"/>
        <v>258.3000000000004</v>
      </c>
      <c r="AE89" s="18"/>
      <c r="AF89" s="18"/>
      <c r="AG89" s="17"/>
      <c r="AH89" s="18"/>
      <c r="AI89" s="18"/>
      <c r="AJ89" s="17"/>
      <c r="AK89" s="34"/>
      <c r="AL89" s="34"/>
      <c r="AM89" s="19"/>
      <c r="AN89" s="19"/>
    </row>
    <row r="90" spans="1:40" s="29" customFormat="1" ht="14.25" customHeight="1">
      <c r="A90" s="45">
        <v>70</v>
      </c>
      <c r="B90" s="26" t="s">
        <v>101</v>
      </c>
      <c r="C90" s="50">
        <v>58.3</v>
      </c>
      <c r="D90" s="24">
        <f t="shared" si="15"/>
        <v>6314.599999999999</v>
      </c>
      <c r="E90" s="24">
        <f t="shared" si="16"/>
        <v>6314.599999999999</v>
      </c>
      <c r="F90" s="27">
        <f t="shared" si="17"/>
        <v>0</v>
      </c>
      <c r="G90" s="46"/>
      <c r="H90" s="28"/>
      <c r="I90" s="27">
        <f t="shared" si="22"/>
        <v>0</v>
      </c>
      <c r="J90" s="28"/>
      <c r="K90" s="51"/>
      <c r="L90" s="27">
        <f t="shared" si="14"/>
        <v>0</v>
      </c>
      <c r="M90" s="28"/>
      <c r="N90" s="28"/>
      <c r="O90" s="27">
        <f t="shared" si="23"/>
        <v>0</v>
      </c>
      <c r="P90" s="52">
        <v>6314.599999999999</v>
      </c>
      <c r="Q90" s="53">
        <v>6314.599999999999</v>
      </c>
      <c r="R90" s="27">
        <f t="shared" si="24"/>
        <v>0</v>
      </c>
      <c r="S90" s="28"/>
      <c r="T90" s="28"/>
      <c r="U90" s="27">
        <f t="shared" si="25"/>
        <v>0</v>
      </c>
      <c r="V90" s="18">
        <f t="shared" si="18"/>
        <v>6372.9</v>
      </c>
      <c r="W90" s="18">
        <f t="shared" si="19"/>
        <v>5740.599999999999</v>
      </c>
      <c r="X90" s="27">
        <f t="shared" si="20"/>
        <v>632.3000000000002</v>
      </c>
      <c r="Y90" s="52">
        <v>5671.400000000001</v>
      </c>
      <c r="Z90" s="54">
        <v>5078.2</v>
      </c>
      <c r="AA90" s="27">
        <f t="shared" si="26"/>
        <v>593.2000000000007</v>
      </c>
      <c r="AB90" s="52">
        <v>701.4999999999991</v>
      </c>
      <c r="AC90" s="53">
        <v>662.4</v>
      </c>
      <c r="AD90" s="28">
        <f t="shared" si="21"/>
        <v>39.09999999999911</v>
      </c>
      <c r="AE90" s="18"/>
      <c r="AF90" s="18"/>
      <c r="AG90" s="17"/>
      <c r="AH90" s="18"/>
      <c r="AI90" s="18"/>
      <c r="AJ90" s="17"/>
      <c r="AK90" s="34"/>
      <c r="AL90" s="34"/>
      <c r="AM90" s="19"/>
      <c r="AN90" s="19"/>
    </row>
    <row r="91" spans="1:40" s="29" customFormat="1" ht="14.25" customHeight="1">
      <c r="A91" s="45">
        <v>71</v>
      </c>
      <c r="B91" s="26" t="s">
        <v>102</v>
      </c>
      <c r="C91" s="50">
        <v>941.6</v>
      </c>
      <c r="D91" s="24">
        <f t="shared" si="15"/>
        <v>4131.700000000001</v>
      </c>
      <c r="E91" s="24">
        <f t="shared" si="16"/>
        <v>4131.700000000001</v>
      </c>
      <c r="F91" s="27">
        <f t="shared" si="17"/>
        <v>0</v>
      </c>
      <c r="G91" s="46"/>
      <c r="H91" s="28"/>
      <c r="I91" s="27">
        <f t="shared" si="22"/>
        <v>0</v>
      </c>
      <c r="J91" s="28"/>
      <c r="K91" s="51"/>
      <c r="L91" s="27">
        <f t="shared" si="14"/>
        <v>0</v>
      </c>
      <c r="M91" s="28"/>
      <c r="N91" s="28"/>
      <c r="O91" s="27">
        <f t="shared" si="23"/>
        <v>0</v>
      </c>
      <c r="P91" s="52">
        <v>4131.700000000001</v>
      </c>
      <c r="Q91" s="53">
        <v>4131.700000000001</v>
      </c>
      <c r="R91" s="27">
        <f t="shared" si="24"/>
        <v>0</v>
      </c>
      <c r="S91" s="28"/>
      <c r="T91" s="28"/>
      <c r="U91" s="27">
        <f t="shared" si="25"/>
        <v>0</v>
      </c>
      <c r="V91" s="18">
        <f t="shared" si="18"/>
        <v>5073.300000000001</v>
      </c>
      <c r="W91" s="18">
        <f t="shared" si="19"/>
        <v>3581</v>
      </c>
      <c r="X91" s="27">
        <f t="shared" si="20"/>
        <v>1492.300000000001</v>
      </c>
      <c r="Y91" s="52">
        <v>4807.7</v>
      </c>
      <c r="Z91" s="54">
        <v>3504.6</v>
      </c>
      <c r="AA91" s="27">
        <f t="shared" si="26"/>
        <v>1303.1</v>
      </c>
      <c r="AB91" s="52">
        <v>265.6000000000013</v>
      </c>
      <c r="AC91" s="53">
        <v>76.4</v>
      </c>
      <c r="AD91" s="28">
        <f t="shared" si="21"/>
        <v>189.20000000000127</v>
      </c>
      <c r="AE91" s="18"/>
      <c r="AF91" s="18"/>
      <c r="AG91" s="17"/>
      <c r="AH91" s="18"/>
      <c r="AI91" s="18"/>
      <c r="AJ91" s="17"/>
      <c r="AK91" s="34"/>
      <c r="AL91" s="34"/>
      <c r="AM91" s="19"/>
      <c r="AN91" s="19"/>
    </row>
    <row r="92" spans="1:40" ht="14.25" customHeight="1">
      <c r="A92" s="45">
        <v>72</v>
      </c>
      <c r="B92" s="23" t="s">
        <v>103</v>
      </c>
      <c r="C92" s="50">
        <v>101.10000000000001</v>
      </c>
      <c r="D92" s="24">
        <f t="shared" si="15"/>
        <v>7162.799999999999</v>
      </c>
      <c r="E92" s="24">
        <f t="shared" si="16"/>
        <v>7165.799999999999</v>
      </c>
      <c r="F92" s="17">
        <f t="shared" si="17"/>
        <v>-3</v>
      </c>
      <c r="G92" s="46"/>
      <c r="H92" s="18"/>
      <c r="I92" s="17">
        <f t="shared" si="22"/>
        <v>0</v>
      </c>
      <c r="J92" s="18"/>
      <c r="K92" s="51">
        <v>3</v>
      </c>
      <c r="L92" s="17">
        <f t="shared" si="14"/>
        <v>-3</v>
      </c>
      <c r="M92" s="18"/>
      <c r="N92" s="18"/>
      <c r="O92" s="17">
        <f t="shared" si="23"/>
        <v>0</v>
      </c>
      <c r="P92" s="52">
        <v>7162.799999999999</v>
      </c>
      <c r="Q92" s="53">
        <v>7162.799999999999</v>
      </c>
      <c r="R92" s="17">
        <f t="shared" si="24"/>
        <v>0</v>
      </c>
      <c r="S92" s="18"/>
      <c r="T92" s="18"/>
      <c r="U92" s="17">
        <f t="shared" si="25"/>
        <v>0</v>
      </c>
      <c r="V92" s="18">
        <f t="shared" si="18"/>
        <v>7263.9</v>
      </c>
      <c r="W92" s="18">
        <f t="shared" si="19"/>
        <v>6851.4</v>
      </c>
      <c r="X92" s="17">
        <f t="shared" si="20"/>
        <v>412.5</v>
      </c>
      <c r="Y92" s="52">
        <v>6244.900000000001</v>
      </c>
      <c r="Z92" s="54">
        <v>5915.7</v>
      </c>
      <c r="AA92" s="17">
        <f t="shared" si="26"/>
        <v>329.2000000000007</v>
      </c>
      <c r="AB92" s="52">
        <v>1018.9999999999991</v>
      </c>
      <c r="AC92" s="53">
        <v>935.7</v>
      </c>
      <c r="AD92" s="18">
        <f t="shared" si="21"/>
        <v>83.29999999999905</v>
      </c>
      <c r="AE92" s="18"/>
      <c r="AF92" s="18"/>
      <c r="AG92" s="17"/>
      <c r="AH92" s="18"/>
      <c r="AI92" s="18"/>
      <c r="AJ92" s="17"/>
      <c r="AK92" s="34"/>
      <c r="AL92" s="34"/>
      <c r="AM92" s="19"/>
      <c r="AN92" s="19"/>
    </row>
    <row r="93" spans="1:40" ht="14.25" customHeight="1">
      <c r="A93" s="45">
        <v>73</v>
      </c>
      <c r="B93" s="23" t="s">
        <v>104</v>
      </c>
      <c r="C93" s="50">
        <v>65.1</v>
      </c>
      <c r="D93" s="24">
        <f t="shared" si="15"/>
        <v>7008.7</v>
      </c>
      <c r="E93" s="24">
        <f t="shared" si="16"/>
        <v>7008.7</v>
      </c>
      <c r="F93" s="17">
        <f t="shared" si="17"/>
        <v>0</v>
      </c>
      <c r="G93" s="46"/>
      <c r="H93" s="18"/>
      <c r="I93" s="17">
        <f t="shared" si="22"/>
        <v>0</v>
      </c>
      <c r="J93" s="18"/>
      <c r="K93" s="51"/>
      <c r="L93" s="17">
        <f t="shared" si="14"/>
        <v>0</v>
      </c>
      <c r="M93" s="18"/>
      <c r="N93" s="18"/>
      <c r="O93" s="17">
        <f t="shared" si="23"/>
        <v>0</v>
      </c>
      <c r="P93" s="52">
        <v>7008.7</v>
      </c>
      <c r="Q93" s="53">
        <v>7008.7</v>
      </c>
      <c r="R93" s="17">
        <f t="shared" si="24"/>
        <v>0</v>
      </c>
      <c r="S93" s="18"/>
      <c r="T93" s="18"/>
      <c r="U93" s="17">
        <f t="shared" si="25"/>
        <v>0</v>
      </c>
      <c r="V93" s="18">
        <f t="shared" si="18"/>
        <v>7073.8</v>
      </c>
      <c r="W93" s="18">
        <f t="shared" si="19"/>
        <v>6836.6</v>
      </c>
      <c r="X93" s="17">
        <f t="shared" si="20"/>
        <v>237.19999999999982</v>
      </c>
      <c r="Y93" s="54">
        <v>6082.8</v>
      </c>
      <c r="Z93" s="54">
        <v>5933.8</v>
      </c>
      <c r="AA93" s="17">
        <f t="shared" si="26"/>
        <v>149</v>
      </c>
      <c r="AB93" s="52">
        <v>991</v>
      </c>
      <c r="AC93" s="53">
        <v>902.8</v>
      </c>
      <c r="AD93" s="18">
        <f t="shared" si="21"/>
        <v>88.20000000000005</v>
      </c>
      <c r="AE93" s="18"/>
      <c r="AF93" s="18"/>
      <c r="AG93" s="17"/>
      <c r="AH93" s="18"/>
      <c r="AI93" s="18"/>
      <c r="AJ93" s="17"/>
      <c r="AK93" s="34"/>
      <c r="AL93" s="34"/>
      <c r="AM93" s="19"/>
      <c r="AN93" s="19"/>
    </row>
    <row r="94" spans="1:40" ht="14.25" customHeight="1">
      <c r="A94" s="45">
        <v>74</v>
      </c>
      <c r="B94" s="23" t="s">
        <v>105</v>
      </c>
      <c r="C94" s="50">
        <v>624.5</v>
      </c>
      <c r="D94" s="24">
        <f t="shared" si="15"/>
        <v>5682.900000000001</v>
      </c>
      <c r="E94" s="24">
        <f t="shared" si="16"/>
        <v>5682.900000000001</v>
      </c>
      <c r="F94" s="17">
        <f t="shared" si="17"/>
        <v>0</v>
      </c>
      <c r="G94" s="46"/>
      <c r="H94" s="18"/>
      <c r="I94" s="17">
        <f t="shared" si="22"/>
        <v>0</v>
      </c>
      <c r="J94" s="18"/>
      <c r="K94" s="51"/>
      <c r="L94" s="17">
        <f t="shared" si="14"/>
        <v>0</v>
      </c>
      <c r="M94" s="18"/>
      <c r="N94" s="18"/>
      <c r="O94" s="17">
        <f t="shared" si="23"/>
        <v>0</v>
      </c>
      <c r="P94" s="52">
        <v>5682.900000000001</v>
      </c>
      <c r="Q94" s="53">
        <v>5682.900000000001</v>
      </c>
      <c r="R94" s="17">
        <f t="shared" si="24"/>
        <v>0</v>
      </c>
      <c r="S94" s="18"/>
      <c r="T94" s="18"/>
      <c r="U94" s="17">
        <f t="shared" si="25"/>
        <v>0</v>
      </c>
      <c r="V94" s="18">
        <f t="shared" si="18"/>
        <v>6307.400000000001</v>
      </c>
      <c r="W94" s="18">
        <f t="shared" si="19"/>
        <v>4957.6</v>
      </c>
      <c r="X94" s="17">
        <f t="shared" si="20"/>
        <v>1349.8000000000002</v>
      </c>
      <c r="Y94" s="52">
        <v>5444.400000000001</v>
      </c>
      <c r="Z94" s="54">
        <v>4607.5</v>
      </c>
      <c r="AA94" s="17">
        <f t="shared" si="26"/>
        <v>836.9000000000005</v>
      </c>
      <c r="AB94" s="52">
        <v>863</v>
      </c>
      <c r="AC94" s="53">
        <v>350.1</v>
      </c>
      <c r="AD94" s="18">
        <f t="shared" si="21"/>
        <v>512.9</v>
      </c>
      <c r="AE94" s="18"/>
      <c r="AF94" s="18"/>
      <c r="AG94" s="17"/>
      <c r="AH94" s="18"/>
      <c r="AI94" s="18"/>
      <c r="AJ94" s="17"/>
      <c r="AK94" s="34"/>
      <c r="AL94" s="34"/>
      <c r="AM94" s="19"/>
      <c r="AN94" s="19"/>
    </row>
    <row r="95" spans="1:40" ht="14.25" customHeight="1">
      <c r="A95" s="45">
        <v>75</v>
      </c>
      <c r="B95" s="23" t="s">
        <v>106</v>
      </c>
      <c r="C95" s="50">
        <v>213.5</v>
      </c>
      <c r="D95" s="24">
        <f t="shared" si="15"/>
        <v>5756.8</v>
      </c>
      <c r="E95" s="24">
        <f t="shared" si="16"/>
        <v>5756.8</v>
      </c>
      <c r="F95" s="17">
        <f>D95-E95</f>
        <v>0</v>
      </c>
      <c r="G95" s="46"/>
      <c r="H95" s="18"/>
      <c r="I95" s="17">
        <f t="shared" si="22"/>
        <v>0</v>
      </c>
      <c r="J95" s="18"/>
      <c r="K95" s="51"/>
      <c r="L95" s="17">
        <f t="shared" si="14"/>
        <v>0</v>
      </c>
      <c r="M95" s="18"/>
      <c r="N95" s="18"/>
      <c r="O95" s="17">
        <f t="shared" si="23"/>
        <v>0</v>
      </c>
      <c r="P95" s="52">
        <v>5756.8</v>
      </c>
      <c r="Q95" s="53">
        <v>5756.8</v>
      </c>
      <c r="R95" s="17">
        <f t="shared" si="24"/>
        <v>0</v>
      </c>
      <c r="S95" s="18"/>
      <c r="T95" s="18"/>
      <c r="U95" s="17">
        <f t="shared" si="25"/>
        <v>0</v>
      </c>
      <c r="V95" s="18">
        <f t="shared" si="18"/>
        <v>5970.3</v>
      </c>
      <c r="W95" s="18">
        <f t="shared" si="19"/>
        <v>5070.2</v>
      </c>
      <c r="X95" s="17">
        <f t="shared" si="20"/>
        <v>900.1000000000004</v>
      </c>
      <c r="Y95" s="52">
        <v>5251.3</v>
      </c>
      <c r="Z95" s="54">
        <v>4780.8</v>
      </c>
      <c r="AA95" s="17">
        <f t="shared" si="26"/>
        <v>470.5</v>
      </c>
      <c r="AB95" s="52">
        <v>719</v>
      </c>
      <c r="AC95" s="53">
        <v>289.4</v>
      </c>
      <c r="AD95" s="18">
        <f t="shared" si="21"/>
        <v>429.6</v>
      </c>
      <c r="AE95" s="18"/>
      <c r="AF95" s="18"/>
      <c r="AG95" s="17"/>
      <c r="AH95" s="18"/>
      <c r="AI95" s="18"/>
      <c r="AJ95" s="17"/>
      <c r="AK95" s="34"/>
      <c r="AL95" s="34"/>
      <c r="AM95" s="19"/>
      <c r="AN95" s="19"/>
    </row>
    <row r="96" spans="1:40" ht="14.25" customHeight="1">
      <c r="A96" s="45">
        <v>76</v>
      </c>
      <c r="B96" s="23" t="s">
        <v>107</v>
      </c>
      <c r="C96" s="50">
        <v>169.9</v>
      </c>
      <c r="D96" s="24">
        <f t="shared" si="15"/>
        <v>7029</v>
      </c>
      <c r="E96" s="24">
        <f t="shared" si="16"/>
        <v>7029</v>
      </c>
      <c r="F96" s="17">
        <f>D96-E96</f>
        <v>0</v>
      </c>
      <c r="G96" s="46"/>
      <c r="H96" s="18"/>
      <c r="I96" s="17">
        <f t="shared" si="22"/>
        <v>0</v>
      </c>
      <c r="J96" s="18"/>
      <c r="K96" s="51"/>
      <c r="L96" s="17">
        <f t="shared" si="14"/>
        <v>0</v>
      </c>
      <c r="M96" s="18"/>
      <c r="N96" s="18"/>
      <c r="O96" s="17">
        <f t="shared" si="23"/>
        <v>0</v>
      </c>
      <c r="P96" s="52">
        <v>7029</v>
      </c>
      <c r="Q96" s="53">
        <v>7029</v>
      </c>
      <c r="R96" s="17">
        <f t="shared" si="24"/>
        <v>0</v>
      </c>
      <c r="S96" s="18"/>
      <c r="T96" s="18"/>
      <c r="U96" s="17">
        <f t="shared" si="25"/>
        <v>0</v>
      </c>
      <c r="V96" s="18">
        <f t="shared" si="18"/>
        <v>7198.9</v>
      </c>
      <c r="W96" s="18">
        <f t="shared" si="19"/>
        <v>6391.5</v>
      </c>
      <c r="X96" s="17">
        <f t="shared" si="20"/>
        <v>807.3999999999996</v>
      </c>
      <c r="Y96" s="52">
        <v>6372.4</v>
      </c>
      <c r="Z96" s="54">
        <v>5765.1</v>
      </c>
      <c r="AA96" s="17">
        <f t="shared" si="26"/>
        <v>607.2999999999993</v>
      </c>
      <c r="AB96" s="52">
        <v>826.5</v>
      </c>
      <c r="AC96" s="53">
        <v>626.4</v>
      </c>
      <c r="AD96" s="18">
        <f t="shared" si="21"/>
        <v>200.10000000000002</v>
      </c>
      <c r="AE96" s="18"/>
      <c r="AF96" s="18"/>
      <c r="AG96" s="17"/>
      <c r="AH96" s="18"/>
      <c r="AI96" s="18"/>
      <c r="AJ96" s="17"/>
      <c r="AK96" s="34"/>
      <c r="AL96" s="34"/>
      <c r="AM96" s="3"/>
      <c r="AN96" s="3"/>
    </row>
    <row r="97" spans="1:40" ht="14.25" customHeight="1">
      <c r="A97" s="48"/>
      <c r="B97" s="49" t="s">
        <v>1</v>
      </c>
      <c r="C97" s="25">
        <f>SUM(C21:C96)</f>
        <v>99522.60000000002</v>
      </c>
      <c r="D97" s="25">
        <f aca="true" t="shared" si="27" ref="D97:AJ97">SUM(D21:D96)</f>
        <v>700234.5</v>
      </c>
      <c r="E97" s="25">
        <f t="shared" si="27"/>
        <v>700306.3999999998</v>
      </c>
      <c r="F97" s="25">
        <f t="shared" si="27"/>
        <v>-71.90000000000146</v>
      </c>
      <c r="G97" s="25">
        <f t="shared" si="27"/>
        <v>0</v>
      </c>
      <c r="H97" s="25">
        <f t="shared" si="27"/>
        <v>0</v>
      </c>
      <c r="I97" s="25">
        <f t="shared" si="27"/>
        <v>0</v>
      </c>
      <c r="J97" s="25">
        <f t="shared" si="27"/>
        <v>0</v>
      </c>
      <c r="K97" s="25">
        <f t="shared" si="27"/>
        <v>71.9</v>
      </c>
      <c r="L97" s="25">
        <f t="shared" si="27"/>
        <v>-71.9</v>
      </c>
      <c r="M97" s="25">
        <f t="shared" si="27"/>
        <v>0</v>
      </c>
      <c r="N97" s="25">
        <f t="shared" si="27"/>
        <v>0</v>
      </c>
      <c r="O97" s="25">
        <f t="shared" si="27"/>
        <v>0</v>
      </c>
      <c r="P97" s="25">
        <f t="shared" si="27"/>
        <v>700234.5</v>
      </c>
      <c r="Q97" s="25">
        <f t="shared" si="27"/>
        <v>700234.5</v>
      </c>
      <c r="R97" s="25">
        <f t="shared" si="27"/>
        <v>0</v>
      </c>
      <c r="S97" s="25"/>
      <c r="T97" s="25"/>
      <c r="U97" s="25">
        <f t="shared" si="27"/>
        <v>0</v>
      </c>
      <c r="V97" s="25">
        <f t="shared" si="27"/>
        <v>799757.1000000002</v>
      </c>
      <c r="W97" s="25">
        <f t="shared" si="27"/>
        <v>657710.0999999999</v>
      </c>
      <c r="X97" s="25">
        <f t="shared" si="27"/>
        <v>142046.99999999997</v>
      </c>
      <c r="Y97" s="25">
        <f t="shared" si="27"/>
        <v>633528.0000000002</v>
      </c>
      <c r="Z97" s="25">
        <f t="shared" si="27"/>
        <v>562034.0999999999</v>
      </c>
      <c r="AA97" s="25">
        <f t="shared" si="27"/>
        <v>71493.89999999998</v>
      </c>
      <c r="AB97" s="25">
        <f t="shared" si="27"/>
        <v>166229.10000000003</v>
      </c>
      <c r="AC97" s="25">
        <f t="shared" si="27"/>
        <v>95675.99999999997</v>
      </c>
      <c r="AD97" s="25">
        <f t="shared" si="27"/>
        <v>70553.1</v>
      </c>
      <c r="AE97" s="25">
        <f t="shared" si="27"/>
        <v>0</v>
      </c>
      <c r="AF97" s="25">
        <f t="shared" si="27"/>
        <v>0</v>
      </c>
      <c r="AG97" s="25">
        <f t="shared" si="27"/>
        <v>0</v>
      </c>
      <c r="AH97" s="25">
        <f t="shared" si="27"/>
        <v>0</v>
      </c>
      <c r="AI97" s="25">
        <f t="shared" si="27"/>
        <v>0</v>
      </c>
      <c r="AJ97" s="25">
        <f t="shared" si="27"/>
        <v>0</v>
      </c>
      <c r="AK97" s="34"/>
      <c r="AL97" s="34"/>
      <c r="AM97" s="3"/>
      <c r="AN97" s="3"/>
    </row>
    <row r="98" spans="6:40" ht="15.75">
      <c r="F98" s="19"/>
      <c r="L98" s="19"/>
      <c r="V98" s="19"/>
      <c r="W98" s="19"/>
      <c r="X98" s="13"/>
      <c r="Y98" s="35"/>
      <c r="Z98" s="35"/>
      <c r="AA98" s="13"/>
      <c r="AB98" s="35"/>
      <c r="AC98" s="35"/>
      <c r="AL98" s="3"/>
      <c r="AM98" s="3"/>
      <c r="AN98" s="3"/>
    </row>
    <row r="99" spans="3:40" ht="15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H99" s="3"/>
      <c r="AI99" s="3"/>
      <c r="AL99" s="3"/>
      <c r="AM99" s="3"/>
      <c r="AN99" s="3"/>
    </row>
    <row r="100" spans="21:40" ht="15.75">
      <c r="U100" s="19"/>
      <c r="Z100" s="3"/>
      <c r="AA100" s="3"/>
      <c r="AC100" s="3"/>
      <c r="AF100" s="5"/>
      <c r="AL100" s="3"/>
      <c r="AM100" s="3"/>
      <c r="AN100" s="3"/>
    </row>
    <row r="101" spans="21:32" ht="15.75">
      <c r="U101" s="19"/>
      <c r="V101" s="19"/>
      <c r="Y101" s="19"/>
      <c r="Z101" s="22"/>
      <c r="AA101" s="3"/>
      <c r="AE101" s="3"/>
      <c r="AF101" s="6"/>
    </row>
    <row r="102" spans="21:32" ht="15.75">
      <c r="U102" s="19"/>
      <c r="Y102" s="19"/>
      <c r="Z102" s="3"/>
      <c r="AA102" s="3"/>
      <c r="AE102" s="3"/>
      <c r="AF102" s="3"/>
    </row>
    <row r="103" spans="1:36" ht="15.75">
      <c r="A103" s="1"/>
      <c r="N103" s="19"/>
      <c r="S103" s="3"/>
      <c r="T103" s="3"/>
      <c r="U103" s="3"/>
      <c r="Y103" s="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16" ht="15.75">
      <c r="A104" s="1"/>
      <c r="E104" s="19"/>
      <c r="M104" s="3"/>
      <c r="P104" s="6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30" customHeight="1">
      <c r="A155" s="1"/>
    </row>
    <row r="156" ht="26.25" customHeight="1">
      <c r="A156" s="1"/>
    </row>
    <row r="157" ht="18" customHeight="1">
      <c r="A157" s="1"/>
    </row>
    <row r="158" ht="21" customHeight="1">
      <c r="A158" s="1"/>
    </row>
    <row r="159" ht="20.25" customHeight="1">
      <c r="A159" s="1"/>
    </row>
    <row r="160" ht="20.25" customHeight="1">
      <c r="A160" s="1"/>
    </row>
    <row r="161" ht="15" customHeight="1">
      <c r="A161" s="1"/>
    </row>
    <row r="162" ht="12.75" customHeight="1">
      <c r="A162" s="1"/>
    </row>
    <row r="163" ht="15.75">
      <c r="A163" s="3"/>
    </row>
    <row r="164" ht="15.75">
      <c r="A164" s="5"/>
    </row>
    <row r="165" ht="13.5">
      <c r="A165" s="6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spans="1:3" ht="13.5">
      <c r="A177" s="19"/>
      <c r="B177" s="19"/>
      <c r="C177" s="19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214" spans="20:22" ht="13.5">
      <c r="T214" s="19"/>
      <c r="U214" s="19"/>
      <c r="V214" s="19"/>
    </row>
    <row r="215" spans="20:22" ht="13.5">
      <c r="T215" s="19"/>
      <c r="U215" s="19"/>
      <c r="V215" s="19"/>
    </row>
    <row r="216" spans="20:22" ht="13.5">
      <c r="T216" s="19"/>
      <c r="U216" s="19"/>
      <c r="V216" s="19"/>
    </row>
    <row r="217" spans="20:22" ht="13.5">
      <c r="T217" s="19"/>
      <c r="U217" s="19"/>
      <c r="V217" s="19"/>
    </row>
    <row r="218" spans="20:22" ht="13.5">
      <c r="T218" s="19"/>
      <c r="U218" s="19"/>
      <c r="V218" s="19"/>
    </row>
    <row r="219" spans="20:22" ht="13.5">
      <c r="T219" s="19"/>
      <c r="U219" s="19"/>
      <c r="V219" s="19"/>
    </row>
    <row r="220" spans="20:22" ht="13.5">
      <c r="T220" s="19"/>
      <c r="U220" s="19"/>
      <c r="V220" s="19"/>
    </row>
    <row r="221" spans="20:22" ht="13.5">
      <c r="T221" s="19"/>
      <c r="U221" s="19"/>
      <c r="V221" s="19"/>
    </row>
    <row r="222" spans="20:22" ht="13.5">
      <c r="T222" s="19"/>
      <c r="U222" s="19"/>
      <c r="V222" s="19"/>
    </row>
    <row r="223" spans="20:22" ht="13.5">
      <c r="T223" s="19"/>
      <c r="U223" s="19"/>
      <c r="V223" s="19"/>
    </row>
    <row r="224" spans="20:22" ht="13.5">
      <c r="T224" s="19"/>
      <c r="U224" s="19"/>
      <c r="V224" s="19"/>
    </row>
    <row r="225" spans="20:22" ht="13.5">
      <c r="T225" s="19"/>
      <c r="U225" s="19"/>
      <c r="V225" s="19"/>
    </row>
    <row r="226" spans="20:22" ht="13.5">
      <c r="T226" s="19"/>
      <c r="U226" s="19"/>
      <c r="V226" s="19"/>
    </row>
    <row r="227" spans="20:22" ht="13.5">
      <c r="T227" s="19"/>
      <c r="U227" s="19"/>
      <c r="V227" s="19"/>
    </row>
    <row r="228" spans="20:22" ht="13.5">
      <c r="T228" s="19"/>
      <c r="U228" s="19"/>
      <c r="V228" s="19"/>
    </row>
    <row r="229" spans="20:22" ht="13.5">
      <c r="T229" s="19"/>
      <c r="U229" s="19"/>
      <c r="V229" s="19"/>
    </row>
    <row r="230" spans="20:22" ht="13.5">
      <c r="T230" s="19"/>
      <c r="U230" s="19"/>
      <c r="V230" s="19"/>
    </row>
    <row r="231" spans="20:22" ht="13.5">
      <c r="T231" s="19"/>
      <c r="U231" s="19"/>
      <c r="V231" s="19"/>
    </row>
    <row r="232" spans="20:22" ht="13.5">
      <c r="T232" s="19"/>
      <c r="U232" s="19"/>
      <c r="V232" s="19"/>
    </row>
    <row r="233" spans="20:22" ht="13.5">
      <c r="T233" s="19"/>
      <c r="U233" s="19"/>
      <c r="V233" s="19"/>
    </row>
    <row r="234" spans="20:22" ht="13.5">
      <c r="T234" s="19"/>
      <c r="U234" s="19"/>
      <c r="V234" s="19"/>
    </row>
    <row r="235" spans="20:22" ht="13.5">
      <c r="T235" s="19"/>
      <c r="U235" s="19"/>
      <c r="V235" s="19"/>
    </row>
    <row r="236" ht="13.5">
      <c r="U236" s="19"/>
    </row>
  </sheetData>
  <sheetProtection/>
  <mergeCells count="16">
    <mergeCell ref="B17:B19"/>
    <mergeCell ref="A17:A19"/>
    <mergeCell ref="D17:F18"/>
    <mergeCell ref="C17:C19"/>
    <mergeCell ref="J18:L18"/>
    <mergeCell ref="G17:U17"/>
    <mergeCell ref="G18:I18"/>
    <mergeCell ref="M18:O18"/>
    <mergeCell ref="AE18:AG18"/>
    <mergeCell ref="AH18:AJ18"/>
    <mergeCell ref="P18:R18"/>
    <mergeCell ref="S18:U18"/>
    <mergeCell ref="Y18:AA18"/>
    <mergeCell ref="AB18:AD18"/>
    <mergeCell ref="V17:X18"/>
    <mergeCell ref="Y17:AJ17"/>
  </mergeCells>
  <printOptions/>
  <pageMargins left="0.51" right="0.47" top="0.23" bottom="0.16" header="0.16" footer="0.26"/>
  <pageSetup horizontalDpi="600" verticalDpi="600" orientation="landscape" pageOrder="overThenDown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jora</cp:lastModifiedBy>
  <cp:lastPrinted>2018-02-26T12:23:54Z</cp:lastPrinted>
  <dcterms:created xsi:type="dcterms:W3CDTF">2012-10-12T11:29:17Z</dcterms:created>
  <dcterms:modified xsi:type="dcterms:W3CDTF">2018-04-10T12:01:21Z</dcterms:modified>
  <cp:category/>
  <cp:version/>
  <cp:contentType/>
  <cp:contentStatus/>
</cp:coreProperties>
</file>