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86" i="2"/>
  <c r="G88"/>
  <c r="H88"/>
  <c r="G139"/>
  <c r="F88" l="1"/>
  <c r="G9" l="1"/>
  <c r="E78" i="1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H9" i="2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44"/>
  <c r="H144"/>
  <c r="F146"/>
  <c r="G147"/>
  <c r="H147"/>
  <c r="F149"/>
  <c r="G150"/>
  <c r="H150"/>
  <c r="F152"/>
  <c r="G153"/>
  <c r="H153"/>
  <c r="F155"/>
  <c r="G156"/>
  <c r="H156"/>
  <c r="F158"/>
  <c r="G159"/>
  <c r="H159"/>
  <c r="F161"/>
  <c r="G164"/>
  <c r="H164"/>
  <c r="F166"/>
  <c r="G167"/>
  <c r="H167"/>
  <c r="F167" s="1"/>
  <c r="F169"/>
  <c r="G170"/>
  <c r="H170"/>
  <c r="F172"/>
  <c r="G173"/>
  <c r="H173"/>
  <c r="F175"/>
  <c r="G176"/>
  <c r="H176"/>
  <c r="F178"/>
  <c r="G179"/>
  <c r="H179"/>
  <c r="F181"/>
  <c r="G184"/>
  <c r="H184"/>
  <c r="F186"/>
  <c r="F187"/>
  <c r="F188"/>
  <c r="G189"/>
  <c r="H189"/>
  <c r="F191"/>
  <c r="F192"/>
  <c r="F193"/>
  <c r="F194"/>
  <c r="G195"/>
  <c r="H195"/>
  <c r="F197"/>
  <c r="F198"/>
  <c r="F199"/>
  <c r="F200"/>
  <c r="G201"/>
  <c r="H201"/>
  <c r="F203"/>
  <c r="G204"/>
  <c r="H204"/>
  <c r="F206"/>
  <c r="G207"/>
  <c r="H207"/>
  <c r="F209"/>
  <c r="F210"/>
  <c r="G213"/>
  <c r="H213"/>
  <c r="F215"/>
  <c r="G216"/>
  <c r="H216"/>
  <c r="F218"/>
  <c r="F219"/>
  <c r="F220"/>
  <c r="F221"/>
  <c r="F222"/>
  <c r="F223"/>
  <c r="F224"/>
  <c r="G225"/>
  <c r="H225"/>
  <c r="F227"/>
  <c r="F228"/>
  <c r="F229"/>
  <c r="G230"/>
  <c r="H230"/>
  <c r="F232"/>
  <c r="F233"/>
  <c r="F234"/>
  <c r="G235"/>
  <c r="H235"/>
  <c r="F237"/>
  <c r="G238"/>
  <c r="H238"/>
  <c r="F240"/>
  <c r="G243"/>
  <c r="H243"/>
  <c r="F245"/>
  <c r="F246"/>
  <c r="G247"/>
  <c r="H247"/>
  <c r="F249"/>
  <c r="F250"/>
  <c r="G251"/>
  <c r="H251"/>
  <c r="F253"/>
  <c r="F254"/>
  <c r="G255"/>
  <c r="H255"/>
  <c r="F257"/>
  <c r="F258"/>
  <c r="G259"/>
  <c r="H259"/>
  <c r="F261"/>
  <c r="F262"/>
  <c r="G263"/>
  <c r="H263"/>
  <c r="F265"/>
  <c r="G266"/>
  <c r="H266"/>
  <c r="F268"/>
  <c r="G269"/>
  <c r="H269"/>
  <c r="F271"/>
  <c r="G274"/>
  <c r="H274"/>
  <c r="F276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6"/>
  <c r="H296"/>
  <c r="F298"/>
  <c r="G300"/>
  <c r="H300"/>
  <c r="F302"/>
  <c r="F303"/>
  <c r="G306"/>
  <c r="G304" s="1"/>
  <c r="H306"/>
  <c r="H304" s="1"/>
  <c r="F308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7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2"/>
  <c r="F18"/>
  <c r="F14"/>
  <c r="F35"/>
  <c r="F118"/>
  <c r="F106"/>
  <c r="F98"/>
  <c r="F127"/>
  <c r="F111"/>
  <c r="F164"/>
  <c r="E59" i="1"/>
  <c r="D59" s="1"/>
  <c r="D89"/>
  <c r="D20"/>
  <c r="F173" i="2"/>
  <c r="F170"/>
  <c r="D119" i="3"/>
  <c r="F230" i="2"/>
  <c r="E10" i="3"/>
  <c r="D10" s="1"/>
  <c r="F225" i="2"/>
  <c r="F300"/>
  <c r="F296"/>
  <c r="F207"/>
  <c r="F204"/>
  <c r="F201"/>
  <c r="F189"/>
  <c r="F80"/>
  <c r="F74"/>
  <c r="F53"/>
  <c r="F293"/>
  <c r="F290"/>
  <c r="F287"/>
  <c r="F284"/>
  <c r="F281"/>
  <c r="F278"/>
  <c r="F269"/>
  <c r="F266"/>
  <c r="F263"/>
  <c r="F259"/>
  <c r="F255"/>
  <c r="F251"/>
  <c r="F247"/>
  <c r="H241"/>
  <c r="F238"/>
  <c r="F235"/>
  <c r="G211"/>
  <c r="G241"/>
  <c r="F216"/>
  <c r="F213"/>
  <c r="F195"/>
  <c r="H182"/>
  <c r="G182"/>
  <c r="H142"/>
  <c r="F92"/>
  <c r="G86"/>
  <c r="F83"/>
  <c r="F77"/>
  <c r="F70"/>
  <c r="F67"/>
  <c r="G60"/>
  <c r="F50"/>
  <c r="F47"/>
  <c r="F29"/>
  <c r="F26"/>
  <c r="F23"/>
  <c r="F179"/>
  <c r="F176"/>
  <c r="F159"/>
  <c r="F156"/>
  <c r="F153"/>
  <c r="F150"/>
  <c r="F147"/>
  <c r="G142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6" i="2"/>
  <c r="F304" s="1"/>
  <c r="G272"/>
  <c r="H272"/>
  <c r="F274"/>
  <c r="F243"/>
  <c r="H211"/>
  <c r="G162"/>
  <c r="F184"/>
  <c r="H162"/>
  <c r="F144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E91"/>
  <c r="D83"/>
  <c r="D68"/>
  <c r="E23"/>
  <c r="D23" s="1"/>
  <c r="D107"/>
  <c r="D25"/>
  <c r="D20"/>
  <c r="D12"/>
  <c r="F86" i="2" l="1"/>
  <c r="F211"/>
  <c r="F142"/>
  <c r="F182"/>
  <c r="F241"/>
  <c r="F91" i="3"/>
  <c r="F8" s="1"/>
  <c r="F6" s="1"/>
  <c r="H6" i="2"/>
  <c r="E8" i="3"/>
  <c r="E6" s="1"/>
  <c r="F60" i="2"/>
  <c r="E6" i="1"/>
  <c r="D8"/>
  <c r="G6" i="2"/>
  <c r="F7"/>
  <c r="F42"/>
  <c r="F162"/>
  <c r="F272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69"/>
  <c r="F27" l="1"/>
  <c r="F21" s="1"/>
  <c r="D21" s="1"/>
  <c r="D8"/>
  <c r="E17"/>
  <c r="D69"/>
  <c r="F66"/>
  <c r="D27" l="1"/>
  <c r="D66"/>
  <c r="F60"/>
  <c r="D60" l="1"/>
  <c r="D49" l="1"/>
  <c r="F19"/>
  <c r="F17" l="1"/>
  <c r="D17" s="1"/>
  <c r="D19"/>
</calcChain>
</file>

<file path=xl/sharedStrings.xml><?xml version="1.0" encoding="utf-8"?>
<sst xmlns="http://schemas.openxmlformats.org/spreadsheetml/2006/main" count="2792" uniqueCount="794">
  <si>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</si>
  <si>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</si>
  <si>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</si>
  <si>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</si>
  <si>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</si>
  <si>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</si>
  <si>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</si>
  <si>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</si>
  <si>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</si>
  <si>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</si>
  <si>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</si>
  <si>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</si>
  <si>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</si>
  <si>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</si>
  <si>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</si>
  <si>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</si>
  <si>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</si>
  <si>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</si>
  <si>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</si>
  <si>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</si>
  <si>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</si>
  <si>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</si>
  <si>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</si>
  <si>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</si>
  <si>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</si>
  <si>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</si>
  <si>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</si>
  <si>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</si>
  <si>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</si>
  <si>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</si>
  <si>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</si>
  <si>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</si>
  <si>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</si>
  <si>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</si>
  <si>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</si>
  <si>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</si>
  <si>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</si>
  <si>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</si>
  <si>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</si>
  <si>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</si>
  <si>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</si>
  <si>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</si>
  <si>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</si>
  <si>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</si>
  <si>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</si>
  <si>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</si>
  <si>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</si>
  <si>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</si>
  <si>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</si>
  <si>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</si>
  <si>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</si>
  <si>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</si>
  <si>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</si>
  <si>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</si>
  <si>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</si>
  <si>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</si>
  <si>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</si>
  <si>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</si>
  <si>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</si>
  <si>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</si>
  <si>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</si>
  <si>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</si>
  <si>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</si>
  <si>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</si>
  <si>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</si>
  <si>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</si>
  <si>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</si>
  <si>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</si>
  <si>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</si>
  <si>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</si>
  <si>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</si>
  <si>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</si>
  <si>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</si>
  <si>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</si>
  <si>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</si>
  <si>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</si>
  <si>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</si>
  <si>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</si>
  <si>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</si>
  <si>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</si>
  <si>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</si>
  <si>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</si>
  <si>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</si>
  <si>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</si>
  <si>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</si>
  <si>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</si>
  <si>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</si>
  <si>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</si>
  <si>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</si>
  <si>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</si>
  <si>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</si>
  <si>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</si>
  <si>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</si>
  <si>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</si>
  <si>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</si>
  <si>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</si>
  <si>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</si>
  <si>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</si>
  <si>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</si>
  <si>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</si>
  <si>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</si>
  <si>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</si>
  <si>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</si>
  <si>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</si>
  <si>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</si>
  <si>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</si>
  <si>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</si>
  <si>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</si>
  <si>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</si>
  <si>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</si>
  <si>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</si>
  <si>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</si>
  <si>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</si>
  <si>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</si>
  <si>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</si>
  <si>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</si>
  <si>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</si>
  <si>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</si>
  <si>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</si>
  <si>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</si>
  <si>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</si>
  <si>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</si>
  <si>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</si>
  <si>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</si>
  <si>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</si>
  <si>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</si>
  <si>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</si>
  <si>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</si>
  <si>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</si>
  <si>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</si>
  <si>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</si>
  <si>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</si>
  <si>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</si>
  <si>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</si>
  <si>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</si>
  <si>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</si>
  <si>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</si>
  <si>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</si>
  <si>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</si>
  <si>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</si>
  <si>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</si>
  <si>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</si>
  <si>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</si>
  <si>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</si>
  <si>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</si>
  <si>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</si>
  <si>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</si>
  <si>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</si>
  <si>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</si>
  <si>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</si>
  <si>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</si>
  <si>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</si>
  <si>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</si>
  <si>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</si>
  <si>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</si>
  <si>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</si>
  <si>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</si>
  <si>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</si>
  <si>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</si>
  <si>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</si>
  <si>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</si>
  <si>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</si>
  <si>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</si>
  <si>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</si>
  <si>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</si>
  <si>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</si>
  <si>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</si>
  <si>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</si>
  <si>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</si>
  <si>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</si>
  <si>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</si>
  <si>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</si>
  <si>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</si>
  <si>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</si>
  <si>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</si>
  <si>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</si>
  <si>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</si>
  <si>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</si>
  <si>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</si>
  <si>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</si>
  <si>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</si>
  <si>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</si>
  <si>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</si>
  <si>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</si>
  <si>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</si>
  <si>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</si>
  <si>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</si>
  <si>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</si>
  <si>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</si>
  <si>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</si>
  <si>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</si>
  <si>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</si>
  <si>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</si>
  <si>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</si>
  <si>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</si>
  <si>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</si>
  <si>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</si>
  <si>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</si>
  <si>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</si>
  <si>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</si>
  <si>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</si>
  <si>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</si>
  <si>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</si>
  <si>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</si>
  <si>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</si>
  <si>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</si>
  <si>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</si>
  <si>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</si>
  <si>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</si>
  <si>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</si>
  <si>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</si>
  <si>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</si>
  <si>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</si>
  <si>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</si>
  <si>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</si>
  <si>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</si>
  <si>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</si>
  <si>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</si>
  <si>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</si>
  <si>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</si>
  <si>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</si>
  <si>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</si>
  <si>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</si>
  <si>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</si>
  <si>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</si>
  <si>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</si>
  <si>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</si>
  <si>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</si>
  <si>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</si>
  <si>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</si>
  <si>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</si>
  <si>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</si>
  <si>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</si>
  <si>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</si>
  <si>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</si>
  <si>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</si>
  <si>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</si>
  <si>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</si>
  <si>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</si>
  <si>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</si>
  <si>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</si>
  <si>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</si>
  <si>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</si>
  <si>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</si>
  <si>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</si>
  <si>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</si>
  <si>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</si>
  <si>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</si>
  <si>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</si>
  <si>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</si>
  <si>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</si>
  <si>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</si>
  <si>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</si>
  <si>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</si>
  <si>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</si>
  <si>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</si>
  <si>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</si>
  <si>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</si>
  <si>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</si>
  <si>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</si>
  <si>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</si>
  <si>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</si>
  <si>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</si>
  <si>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</si>
  <si>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</si>
  <si>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</si>
  <si>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</si>
  <si>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</si>
  <si>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</si>
  <si>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</si>
  <si>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</si>
  <si>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</si>
  <si>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</si>
  <si>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</si>
  <si>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</si>
  <si>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</si>
  <si>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</si>
  <si>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</si>
  <si>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</si>
  <si>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</si>
  <si>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</si>
  <si>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</si>
  <si>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</si>
  <si>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</si>
  <si>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</si>
  <si>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</si>
  <si>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</si>
  <si>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</si>
  <si>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</si>
  <si>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</si>
  <si>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</si>
  <si>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</si>
  <si>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</si>
  <si>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</si>
  <si>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</si>
  <si>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</si>
  <si>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</si>
  <si>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</si>
  <si>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</si>
  <si>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</si>
  <si>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</si>
  <si>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</si>
  <si>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</si>
  <si>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</si>
  <si>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</si>
  <si>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</si>
  <si>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</si>
  <si>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</si>
  <si>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</si>
  <si>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</si>
  <si>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</si>
  <si>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</si>
  <si>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</si>
  <si>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</si>
  <si>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</si>
  <si>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</si>
  <si>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</si>
  <si>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</si>
  <si>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</si>
  <si>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</si>
  <si>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</si>
  <si>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</si>
  <si>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</si>
  <si>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</si>
  <si>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</si>
  <si>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</si>
  <si>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</si>
  <si>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</si>
  <si>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</si>
  <si>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</si>
  <si>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</si>
  <si>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</si>
  <si>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</si>
  <si>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</si>
  <si>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</si>
  <si>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</si>
  <si>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</si>
  <si>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</si>
  <si>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</si>
  <si>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</si>
  <si>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</si>
  <si>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</si>
  <si>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</si>
  <si>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</si>
  <si>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</si>
  <si>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</si>
  <si>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</si>
  <si>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</si>
  <si>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</si>
  <si>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</si>
  <si>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</si>
  <si>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</si>
  <si>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</si>
  <si>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</si>
  <si>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</si>
  <si>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</si>
  <si>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</si>
  <si>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</si>
  <si>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</si>
  <si>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</si>
  <si>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</si>
  <si>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</si>
  <si>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</si>
  <si>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</si>
  <si>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</si>
  <si>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</si>
  <si>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</si>
  <si>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</si>
  <si>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</si>
  <si>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</si>
  <si>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</si>
  <si>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</si>
  <si>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</si>
  <si>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</si>
  <si>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</si>
  <si>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</si>
  <si>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</si>
  <si>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</si>
  <si>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</si>
  <si>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</si>
  <si>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</si>
  <si>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</si>
  <si>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</si>
  <si>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</si>
  <si>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</si>
  <si>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</si>
  <si>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</si>
  <si>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</si>
  <si>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</si>
  <si>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</si>
  <si>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</si>
  <si>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</si>
  <si>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</si>
  <si>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</si>
  <si>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</si>
  <si>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</si>
  <si>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</si>
  <si>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</si>
  <si>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</si>
  <si>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</si>
  <si>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</si>
  <si>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</si>
  <si>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</si>
  <si>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</si>
  <si>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</si>
  <si>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</si>
  <si>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</si>
  <si>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</si>
  <si>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</si>
  <si>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</si>
  <si>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</si>
  <si>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</si>
  <si>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</si>
  <si>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</si>
  <si>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</si>
  <si>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</si>
  <si>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</si>
  <si>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</si>
  <si>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</si>
  <si>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</si>
  <si>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</si>
  <si>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</si>
  <si>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</si>
  <si>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</si>
  <si>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</si>
  <si>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</si>
  <si>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</si>
  <si>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</si>
  <si>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</si>
  <si>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</si>
  <si>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</si>
  <si>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</si>
  <si>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</si>
  <si>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</si>
  <si>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</si>
  <si>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</si>
  <si>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</si>
  <si>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</si>
  <si>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</si>
  <si>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</si>
  <si>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</si>
  <si>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</si>
  <si>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</si>
  <si>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</si>
  <si>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</si>
  <si>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</si>
  <si>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</si>
  <si>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</si>
  <si>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</si>
  <si>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</si>
  <si>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</si>
  <si>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</si>
  <si>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</si>
  <si>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</si>
  <si>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</si>
  <si>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</si>
  <si>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</si>
  <si>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</si>
  <si>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</si>
  <si>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</si>
  <si>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</si>
  <si>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</si>
  <si>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</si>
  <si>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</si>
  <si>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</si>
  <si>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</si>
  <si>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</si>
  <si>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</si>
  <si>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</si>
  <si>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</si>
  <si>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</si>
  <si>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</si>
  <si>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</si>
  <si>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</si>
  <si>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</si>
  <si>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</si>
  <si>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</si>
  <si>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</si>
  <si>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</si>
  <si>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</si>
  <si>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</si>
  <si>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</si>
  <si>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</si>
  <si>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</si>
  <si>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</si>
  <si>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</si>
  <si>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</si>
  <si>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</si>
  <si>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</si>
  <si>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</si>
  <si>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</si>
  <si>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</si>
  <si>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</si>
  <si>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</si>
  <si>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</si>
  <si>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</si>
  <si>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</si>
  <si>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</si>
  <si>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</si>
  <si>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</si>
  <si>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</si>
  <si>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</si>
  <si>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</si>
  <si>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</si>
  <si>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</si>
  <si>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</si>
  <si>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</si>
  <si>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</si>
  <si>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</si>
  <si>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</si>
  <si>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</si>
  <si>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</si>
  <si>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</si>
  <si>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</si>
  <si>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</si>
  <si>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</si>
  <si>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</si>
  <si>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</si>
  <si>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</si>
  <si>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</si>
  <si>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</si>
  <si>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</si>
  <si>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</si>
  <si>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</si>
  <si>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</si>
  <si>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</si>
  <si>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</si>
  <si>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</si>
  <si>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</si>
  <si>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</si>
  <si>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</si>
  <si>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</si>
  <si>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</si>
  <si>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</si>
  <si>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</si>
  <si>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</si>
  <si>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</si>
  <si>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</si>
  <si>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</si>
  <si>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</si>
  <si>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</si>
  <si>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</si>
  <si>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</si>
  <si>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</si>
  <si>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</si>
  <si>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</si>
  <si>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</si>
  <si>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</si>
  <si>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</si>
  <si>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</si>
  <si>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</si>
  <si>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</si>
  <si>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</si>
  <si>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</si>
  <si>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</si>
  <si>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</si>
  <si>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</si>
  <si>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</si>
  <si>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</si>
  <si>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</si>
  <si>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</si>
  <si>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</si>
  <si>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</si>
  <si>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</si>
  <si>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</si>
  <si>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</si>
  <si>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</si>
  <si>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</si>
  <si>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</si>
  <si>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</si>
  <si>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</si>
  <si>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</si>
  <si>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</si>
  <si>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</si>
  <si>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</si>
  <si>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</si>
  <si>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</si>
  <si>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</si>
  <si>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</si>
  <si>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</si>
  <si>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</si>
  <si>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</si>
  <si>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</si>
  <si>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</si>
  <si>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</si>
  <si>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</si>
  <si>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</si>
  <si>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</si>
  <si>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</si>
  <si>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</si>
  <si>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</si>
  <si>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</si>
  <si>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</si>
  <si>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</si>
  <si>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</si>
  <si>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</si>
  <si>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</si>
  <si>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</si>
  <si>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</si>
  <si>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</si>
  <si>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</si>
  <si>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</si>
  <si>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</si>
  <si>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</si>
  <si>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</si>
  <si>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</si>
  <si>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</si>
  <si>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</si>
  <si>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</si>
  <si>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</si>
  <si>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</si>
  <si>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</si>
  <si>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</si>
  <si>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</si>
  <si>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</si>
  <si>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</si>
  <si>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</si>
  <si>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</si>
  <si>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</si>
  <si>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</si>
  <si>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</si>
  <si>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</si>
  <si>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</si>
  <si>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</si>
  <si>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</si>
  <si>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</si>
  <si>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</si>
  <si>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</si>
  <si>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</si>
  <si>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</si>
  <si>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</si>
  <si>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</si>
  <si>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</si>
  <si>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</si>
  <si>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</si>
  <si>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</si>
  <si>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</si>
  <si>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</si>
  <si>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</si>
  <si>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</si>
  <si>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</si>
  <si>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</si>
  <si>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</si>
  <si>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</si>
  <si>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</si>
  <si>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</si>
  <si>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</si>
  <si>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</si>
  <si>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</si>
  <si>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</si>
  <si>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</si>
  <si>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</si>
  <si>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</si>
  <si>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</si>
  <si>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</si>
  <si>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</si>
  <si>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</si>
  <si>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</si>
  <si>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</si>
  <si>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</si>
  <si>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</si>
  <si>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</si>
  <si>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</si>
  <si>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</si>
  <si>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</si>
  <si>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</si>
  <si>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</si>
  <si>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</si>
  <si>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</si>
  <si>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</si>
  <si>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</si>
  <si>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</si>
  <si>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</si>
  <si>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</si>
  <si>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</si>
  <si>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</si>
  <si>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</si>
  <si>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</si>
  <si>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</si>
  <si>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</si>
  <si>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</si>
  <si>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</si>
  <si>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</si>
  <si>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</si>
  <si>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</si>
  <si>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</si>
  <si>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</si>
  <si>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</si>
  <si>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</si>
  <si>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</si>
  <si>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</si>
  <si>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</si>
  <si>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</si>
  <si>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</si>
  <si>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</si>
  <si>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</si>
  <si>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</si>
  <si>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</si>
  <si>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</si>
  <si>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</si>
  <si>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</si>
  <si>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</si>
  <si>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</si>
  <si>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</si>
  <si>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</si>
  <si>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</si>
  <si>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</si>
  <si>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</si>
  <si>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</si>
  <si>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</si>
  <si>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</si>
  <si>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</si>
  <si>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</si>
  <si>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</si>
  <si>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</si>
  <si>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</si>
  <si>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</si>
  <si>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</si>
  <si>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</si>
  <si>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</si>
  <si>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</si>
  <si>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</si>
  <si>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</si>
  <si>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</si>
  <si>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</si>
  <si>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</si>
  <si>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</si>
  <si>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</si>
  <si>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</si>
  <si>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</si>
  <si>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</si>
  <si>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</si>
  <si>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</si>
  <si>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</si>
  <si>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</si>
  <si>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</si>
  <si>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</si>
  <si>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</si>
  <si>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</si>
  <si>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</si>
  <si>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</si>
  <si>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</si>
  <si>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</si>
  <si>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</si>
  <si>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</si>
  <si>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</si>
  <si>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</si>
  <si>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</si>
  <si>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</si>
  <si>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</si>
  <si>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</si>
  <si>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</si>
  <si>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</si>
  <si>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</si>
  <si>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</si>
  <si>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</si>
  <si>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</si>
  <si>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</si>
  <si>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</si>
  <si>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-Մայրության նպաստներ բյուջեից</t>
  </si>
  <si>
    <t>4722</t>
  </si>
  <si>
    <r>
      <rPr>
        <u/>
        <sz val="14"/>
        <rFont val="Arial LatArm"/>
        <family val="2"/>
      </rPr>
      <t xml:space="preserve">ԴԻՏԱՎԱՆ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</si>
  <si>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Arial LatArm"/>
        <family val="2"/>
      </rPr>
      <t xml:space="preserve">ԴԻՏԱՎԱՆ </t>
    </r>
    <r>
      <rPr>
        <b/>
        <sz val="12"/>
        <rFont val="Arial LatArm"/>
        <family val="2"/>
      </rPr>
      <t>Ð²Ø²ÚÜøÆ ´ÚàôæºÆ ºÎ²ØàôîÜºðÀ</t>
    </r>
  </si>
  <si>
    <t>ԴԻՏԱՎԱՆ Ð²Ø²ÚÜøÆ  ´ÚàôæºÆ Ì²ÊêºðÀ` Àêî ´Úàôæºî²ÚÆÜ Ì²ÊêºðÆ  ¶àðÌ²è²Î²Ü ¸²ê²Î²ð¶Ø²Ü</t>
  </si>
  <si>
    <r>
      <t xml:space="preserve"> </t>
    </r>
    <r>
      <rPr>
        <b/>
        <u/>
        <sz val="12"/>
        <rFont val="GHEA Grapalat"/>
        <family val="3"/>
      </rPr>
      <t xml:space="preserve">ԴԻՏԱՎԱՆ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</si>
  <si>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 աշխատավարձեր և հավելավճարներ 4111</t>
  </si>
  <si>
    <t>Էներգետիկ ծառայություններ  4212</t>
  </si>
  <si>
    <t>Կապի  ծառայություններ     4214</t>
  </si>
  <si>
    <t>Կոմունալ  ծառայություններ  4213</t>
  </si>
  <si>
    <t>Գույքի  և  սարքավորումների  վարձակալություն  4216</t>
  </si>
  <si>
    <t>Ներքին  գործուղում   4221</t>
  </si>
  <si>
    <t>Ներկայացուցչական ծախսեր  4237</t>
  </si>
  <si>
    <t>Համակարգիչների  և  քարտրիջների  վերանորոգում 4252</t>
  </si>
  <si>
    <t>Գրասենյակային նյութեր  և  հագուստ  4261</t>
  </si>
  <si>
    <t>Կենցաղային և հանրային սննդի նյութեր 4267</t>
  </si>
  <si>
    <t>Հատուկ նպատակային այլ նյութեր 4269</t>
  </si>
  <si>
    <t>Նվիրատվություններ  4819</t>
  </si>
  <si>
    <t>Պարտադիր վճարներ 4823</t>
  </si>
  <si>
    <t>Ճանապարհի կապիտալ  վերանորոգում 5113</t>
  </si>
  <si>
    <t>Մայրության  նպաստներ բյուջեից 4722</t>
  </si>
  <si>
    <t>Հուղարկավորության նպաստներ բյուջեից 4726</t>
  </si>
  <si>
    <t>Այլ նպաստներ բյուջեից 4729</t>
  </si>
  <si>
    <t>Համայնքի պահուստային ֆոնդ 4891</t>
  </si>
  <si>
    <r>
      <rPr>
        <u/>
        <sz val="12"/>
        <rFont val="Arial LatArm"/>
        <family val="2"/>
      </rPr>
      <t xml:space="preserve">ԴԻՏԱՎԱՆ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</si>
  <si>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ԴԻՏԱՎԱՆ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</si>
  <si>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ԴԻՏԱՎԱՆ  ՀԱՄԱՅՆՔԻ</t>
  </si>
  <si>
    <t>2 0 1 8      Թ Վ Ա Կ Ա Ն Ի    Բ Յ ՈՒ Ջ Ե</t>
  </si>
  <si>
    <t>Շենքերի և  շինությունների ձեռք բերում 5111</t>
  </si>
  <si>
    <t>Գյուղատնտեսություն</t>
  </si>
  <si>
    <t>2 0 1 7 թվականի  դեկտեմբերի 14-ի</t>
  </si>
  <si>
    <t xml:space="preserve">թիվ 9-րդ նիստի թիվ 35 - Ն որոշմամբ </t>
  </si>
  <si>
    <t>ԴԻՏԱՎԱՆ 2017Թ.</t>
  </si>
  <si>
    <r>
      <t xml:space="preserve">Հաստատված է    </t>
    </r>
    <r>
      <rPr>
        <b/>
        <u/>
        <sz val="14"/>
        <rFont val="GHEA Grapalat"/>
        <family val="3"/>
      </rPr>
      <t>Դիտավան</t>
    </r>
    <r>
      <rPr>
        <b/>
        <sz val="14"/>
        <rFont val="GHEA Grapalat"/>
        <family val="3"/>
      </rPr>
      <t xml:space="preserve"> համայնքի ավագանու</t>
    </r>
  </si>
  <si>
    <r>
      <t xml:space="preserve">ՀԱՄԱՅՆՔԻ ՂԵԿԱՎԱՐ   </t>
    </r>
    <r>
      <rPr>
        <b/>
        <u/>
        <sz val="16"/>
        <rFont val="GHEA Grapalat"/>
        <family val="3"/>
      </rPr>
      <t>ՀԱԿՈԲ ԱԴԻԿԻ  ՍԱՐԻԲԵԿՅԱՆ</t>
    </r>
    <r>
      <rPr>
        <b/>
        <sz val="16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</si>
</sst>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sz val="8"/>
      <color indexed="10"/>
      <name val="GHEA Grapalat"/>
      <family val="3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sz val="9"/>
      <name val="GHEA Grapalat"/>
    </font>
    <font>
      <sz val="1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8"/>
      <name val="GHEA Grapalat"/>
      <family val="3"/>
    </font>
    <font>
      <b/>
      <u/>
      <sz val="14"/>
      <name val="GHEA Grapalat"/>
      <family val="3"/>
    </font>
    <font>
      <sz val="14"/>
      <name val="GHEA Grapalat"/>
      <family val="3"/>
    </font>
    <font>
      <b/>
      <u/>
      <sz val="16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3" fillId="0" borderId="1" xfId="0" applyFont="1" applyFill="1" applyBorder="1"/>
    <xf numFmtId="0" fontId="54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49" fontId="55" fillId="0" borderId="0" xfId="0" applyNumberFormat="1" applyFont="1" applyFill="1" applyBorder="1" applyAlignment="1">
      <alignment horizontal="center" vertical="top"/>
    </xf>
    <xf numFmtId="166" fontId="56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left" vertical="top" wrapText="1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165" fontId="58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4" fillId="0" borderId="1" xfId="0" applyNumberFormat="1" applyFont="1" applyFill="1" applyBorder="1" applyAlignment="1">
      <alignment horizontal="left" vertical="top" wrapText="1" readingOrder="1"/>
    </xf>
    <xf numFmtId="0" fontId="63" fillId="0" borderId="0" xfId="0" applyFont="1"/>
    <xf numFmtId="0" fontId="65" fillId="0" borderId="0" xfId="0" applyFont="1"/>
    <xf numFmtId="0" fontId="24" fillId="0" borderId="0" xfId="0" applyFont="1"/>
    <xf numFmtId="0" fontId="67" fillId="0" borderId="0" xfId="0" applyFont="1"/>
    <xf numFmtId="0" fontId="6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left" indent="15"/>
    </xf>
    <xf numFmtId="0" fontId="70" fillId="0" borderId="0" xfId="0" applyFont="1"/>
    <xf numFmtId="0" fontId="48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164" fontId="5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7" zoomScaleNormal="100" workbookViewId="0">
      <selection activeCell="L29" sqref="L29"/>
    </sheetView>
  </sheetViews>
  <sheetFormatPr defaultRowHeight="16.5"/>
  <cols>
    <col min="1" max="10" width="9.140625" style="222"/>
    <col min="11" max="11" width="6.28515625" style="222" customWidth="1"/>
    <col min="12" max="16384" width="9.140625" style="222"/>
  </cols>
  <sheetData>
    <row r="1" spans="1:11" ht="17.25">
      <c r="A1" s="221"/>
    </row>
    <row r="2" spans="1:11" ht="17.25">
      <c r="A2" s="223"/>
    </row>
    <row r="3" spans="1:11" ht="22.5">
      <c r="A3" s="232" t="s">
        <v>758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22.5">
      <c r="A4" s="235"/>
      <c r="B4" s="235"/>
      <c r="C4" s="235"/>
      <c r="D4" s="235"/>
      <c r="E4" s="235"/>
      <c r="F4" s="235"/>
      <c r="G4" s="235"/>
      <c r="H4" s="235"/>
      <c r="I4" s="235"/>
      <c r="J4" s="224"/>
      <c r="K4" s="224"/>
    </row>
    <row r="5" spans="1:11" ht="22.5">
      <c r="A5" s="225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ht="22.5">
      <c r="A6" s="232" t="s">
        <v>785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>
      <c r="A7" s="236"/>
      <c r="B7" s="236"/>
      <c r="C7" s="236"/>
      <c r="D7" s="236"/>
      <c r="E7" s="236"/>
      <c r="F7" s="236"/>
      <c r="G7" s="236"/>
    </row>
    <row r="8" spans="1:11" ht="20.25">
      <c r="A8" s="226"/>
    </row>
    <row r="9" spans="1:11" ht="20.25">
      <c r="A9" s="226"/>
    </row>
    <row r="12" spans="1:11" ht="26.25">
      <c r="A12" s="233" t="s">
        <v>786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1" ht="20.25">
      <c r="A13" s="226"/>
    </row>
    <row r="14" spans="1:11" ht="20.25">
      <c r="A14" s="226"/>
    </row>
    <row r="15" spans="1:11" ht="20.25">
      <c r="A15" s="226"/>
    </row>
    <row r="16" spans="1:11" ht="20.25">
      <c r="A16" s="226"/>
    </row>
    <row r="17" spans="1:11" ht="20.25">
      <c r="A17" s="234" t="s">
        <v>792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>
      <c r="A18" s="227"/>
    </row>
    <row r="19" spans="1:11" ht="20.25">
      <c r="A19" s="228"/>
    </row>
    <row r="20" spans="1:11" ht="20.25">
      <c r="A20" s="234" t="s">
        <v>789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11">
      <c r="A21" s="227"/>
    </row>
    <row r="22" spans="1:11" ht="20.25">
      <c r="A22" s="234" t="s">
        <v>790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20.25">
      <c r="A23" s="229"/>
    </row>
    <row r="24" spans="1:11" ht="20.25">
      <c r="A24" s="229"/>
    </row>
    <row r="25" spans="1:11" ht="20.25">
      <c r="A25" s="229"/>
    </row>
    <row r="26" spans="1:11" ht="20.25">
      <c r="A26" s="229"/>
    </row>
    <row r="27" spans="1:11" ht="20.25">
      <c r="A27" s="229"/>
    </row>
    <row r="28" spans="1:11" ht="20.25">
      <c r="A28" s="229"/>
    </row>
    <row r="29" spans="1:11" ht="22.5">
      <c r="A29" s="232" t="s">
        <v>793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1">
      <c r="A30" s="230"/>
    </row>
    <row r="38" spans="1:11" ht="17.25">
      <c r="A38" s="231" t="s">
        <v>791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"/>
  <sheetViews>
    <sheetView zoomScale="90" zoomScaleNormal="90" workbookViewId="0">
      <selection activeCell="K147" sqref="K147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.85546875" style="25" customWidth="1"/>
    <col min="4" max="5" width="9.5703125" style="24" customWidth="1"/>
    <col min="6" max="6" width="8.28515625" style="24" customWidth="1"/>
    <col min="7" max="7" width="6.85546875" style="24" customWidth="1"/>
    <col min="8" max="8" width="8.7109375" style="24" customWidth="1"/>
    <col min="9" max="16384" width="9.140625" style="24"/>
  </cols>
  <sheetData>
    <row r="1" spans="1:6" s="19" customFormat="1" ht="36.75" customHeight="1">
      <c r="A1" s="245" t="s">
        <v>0</v>
      </c>
      <c r="B1" s="245"/>
      <c r="C1" s="245"/>
      <c r="D1" s="245"/>
      <c r="E1" s="245"/>
      <c r="F1" s="245"/>
    </row>
    <row r="2" spans="1:6" s="20" customFormat="1" ht="27.75" customHeight="1">
      <c r="A2" s="246" t="s">
        <v>762</v>
      </c>
      <c r="B2" s="246"/>
      <c r="C2" s="246"/>
      <c r="D2" s="246"/>
      <c r="E2" s="246"/>
      <c r="F2" s="246"/>
    </row>
    <row r="3" spans="1:6" s="19" customFormat="1" ht="36.75" customHeight="1">
      <c r="A3" s="247" t="s">
        <v>330</v>
      </c>
      <c r="B3" s="247" t="s">
        <v>69</v>
      </c>
      <c r="C3" s="247" t="s">
        <v>331</v>
      </c>
      <c r="D3" s="244" t="s">
        <v>1</v>
      </c>
      <c r="E3" s="242" t="s">
        <v>2</v>
      </c>
      <c r="F3" s="243"/>
    </row>
    <row r="4" spans="1:6" s="19" customFormat="1" ht="36.75" customHeight="1">
      <c r="A4" s="247"/>
      <c r="B4" s="247"/>
      <c r="C4" s="247"/>
      <c r="D4" s="244"/>
      <c r="E4" s="119" t="s">
        <v>3</v>
      </c>
      <c r="F4" s="119" t="s">
        <v>4</v>
      </c>
    </row>
    <row r="5" spans="1:6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6" s="19" customFormat="1" ht="36.75" customHeight="1">
      <c r="A6" s="48">
        <v>1000</v>
      </c>
      <c r="B6" s="49" t="s">
        <v>727</v>
      </c>
      <c r="C6" s="50"/>
      <c r="D6" s="23">
        <f>E6+F6-F135</f>
        <v>8032.3</v>
      </c>
      <c r="E6" s="23">
        <f>E8+E59+E89</f>
        <v>8032.3</v>
      </c>
      <c r="F6" s="23">
        <f>F59+F89</f>
        <v>0</v>
      </c>
    </row>
    <row r="7" spans="1:6" s="19" customFormat="1" ht="18.75" customHeight="1">
      <c r="A7" s="51"/>
      <c r="B7" s="51" t="s">
        <v>233</v>
      </c>
      <c r="C7" s="50"/>
      <c r="D7" s="22"/>
      <c r="E7" s="22"/>
      <c r="F7" s="22"/>
    </row>
    <row r="8" spans="1:6" s="19" customFormat="1" ht="19.5" customHeight="1">
      <c r="A8" s="52">
        <v>1100</v>
      </c>
      <c r="B8" s="53" t="s">
        <v>234</v>
      </c>
      <c r="C8" s="54">
        <v>7100</v>
      </c>
      <c r="D8" s="23">
        <f>E8</f>
        <v>3314.5</v>
      </c>
      <c r="E8" s="23">
        <f>E11+E15+E18+E43+E50</f>
        <v>3314.5</v>
      </c>
      <c r="F8" s="17" t="s">
        <v>5</v>
      </c>
    </row>
    <row r="9" spans="1:6" s="19" customFormat="1" ht="21.75" customHeight="1">
      <c r="A9" s="51"/>
      <c r="B9" s="55" t="s">
        <v>235</v>
      </c>
      <c r="C9" s="56"/>
      <c r="D9" s="22"/>
      <c r="E9" s="22"/>
      <c r="F9" s="1"/>
    </row>
    <row r="10" spans="1:6" s="19" customFormat="1" ht="20.25" customHeight="1">
      <c r="A10" s="51"/>
      <c r="B10" s="55" t="s">
        <v>236</v>
      </c>
      <c r="C10" s="56"/>
      <c r="D10" s="22"/>
      <c r="E10" s="22"/>
      <c r="F10" s="1"/>
    </row>
    <row r="11" spans="1:6" s="19" customFormat="1" ht="27.75" customHeight="1">
      <c r="A11" s="52">
        <v>1110</v>
      </c>
      <c r="B11" s="57" t="s">
        <v>237</v>
      </c>
      <c r="C11" s="54">
        <v>7131</v>
      </c>
      <c r="D11" s="23">
        <f>E11</f>
        <v>2054.3000000000002</v>
      </c>
      <c r="E11" s="23">
        <f>E13+E14</f>
        <v>2054.3000000000002</v>
      </c>
      <c r="F11" s="17" t="s">
        <v>5</v>
      </c>
    </row>
    <row r="12" spans="1:6" s="19" customFormat="1" ht="18.75" customHeight="1">
      <c r="A12" s="51"/>
      <c r="B12" s="55" t="s">
        <v>236</v>
      </c>
      <c r="C12" s="56"/>
      <c r="D12" s="22"/>
      <c r="E12" s="22"/>
      <c r="F12" s="1"/>
    </row>
    <row r="13" spans="1:6" s="19" customFormat="1" ht="30" customHeight="1">
      <c r="A13" s="58" t="s">
        <v>6</v>
      </c>
      <c r="B13" s="46" t="s">
        <v>238</v>
      </c>
      <c r="C13" s="59"/>
      <c r="D13" s="1">
        <v>500</v>
      </c>
      <c r="E13" s="1">
        <v>600</v>
      </c>
      <c r="F13" s="1" t="s">
        <v>5</v>
      </c>
    </row>
    <row r="14" spans="1:6" s="19" customFormat="1" ht="30.75" customHeight="1">
      <c r="A14" s="58" t="s">
        <v>7</v>
      </c>
      <c r="B14" s="46" t="s">
        <v>239</v>
      </c>
      <c r="C14" s="59"/>
      <c r="D14" s="1">
        <f>E14</f>
        <v>1454.3</v>
      </c>
      <c r="E14" s="1">
        <v>1454.3</v>
      </c>
      <c r="F14" s="1" t="s">
        <v>5</v>
      </c>
    </row>
    <row r="15" spans="1:6" s="19" customFormat="1" ht="22.5" customHeight="1">
      <c r="A15" s="52">
        <v>1120</v>
      </c>
      <c r="B15" s="57" t="s">
        <v>240</v>
      </c>
      <c r="C15" s="54">
        <v>7136</v>
      </c>
      <c r="D15" s="23">
        <f>E15</f>
        <v>1254.2</v>
      </c>
      <c r="E15" s="23">
        <f>E17</f>
        <v>1254.2</v>
      </c>
      <c r="F15" s="17" t="s">
        <v>5</v>
      </c>
    </row>
    <row r="16" spans="1:6" s="19" customFormat="1" ht="19.5" customHeight="1">
      <c r="A16" s="51"/>
      <c r="B16" s="55" t="s">
        <v>236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1254.2</v>
      </c>
      <c r="E17" s="1">
        <v>1254.2</v>
      </c>
      <c r="F17" s="1" t="s">
        <v>5</v>
      </c>
    </row>
    <row r="18" spans="1:6" s="19" customFormat="1" ht="36.75" customHeight="1">
      <c r="A18" s="52">
        <v>1130</v>
      </c>
      <c r="B18" s="57" t="s">
        <v>241</v>
      </c>
      <c r="C18" s="54">
        <v>7145</v>
      </c>
      <c r="D18" s="23">
        <f>E18</f>
        <v>6</v>
      </c>
      <c r="E18" s="23">
        <f>E20</f>
        <v>6</v>
      </c>
      <c r="F18" s="17" t="s">
        <v>5</v>
      </c>
    </row>
    <row r="19" spans="1:6" s="19" customFormat="1" ht="18.75" customHeight="1">
      <c r="A19" s="51"/>
      <c r="B19" s="55" t="s">
        <v>236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242</v>
      </c>
      <c r="C20" s="59">
        <v>71452</v>
      </c>
      <c r="D20" s="17">
        <f>E20</f>
        <v>6</v>
      </c>
      <c r="E20" s="17">
        <f>E23+E27+E28+E29+E30+E31+E32+E33+E34+E35+E36+E37</f>
        <v>6</v>
      </c>
      <c r="F20" s="17" t="s">
        <v>5</v>
      </c>
    </row>
    <row r="21" spans="1:6" s="19" customFormat="1" ht="45.75" customHeight="1">
      <c r="A21" s="58"/>
      <c r="B21" s="46" t="s">
        <v>226</v>
      </c>
      <c r="C21" s="56"/>
      <c r="D21" s="22"/>
      <c r="E21" s="1"/>
      <c r="F21" s="1"/>
    </row>
    <row r="22" spans="1:6" s="19" customFormat="1" ht="18.75" customHeight="1">
      <c r="A22" s="58"/>
      <c r="B22" s="46" t="s">
        <v>236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243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244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245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246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247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248</v>
      </c>
      <c r="C28" s="59"/>
      <c r="D28" s="1">
        <f t="shared" si="0"/>
        <v>0</v>
      </c>
      <c r="E28" s="1"/>
      <c r="F28" s="1" t="s">
        <v>5</v>
      </c>
    </row>
    <row r="29" spans="1:6" s="19" customFormat="1" ht="50.25" customHeight="1">
      <c r="A29" s="58" t="s">
        <v>15</v>
      </c>
      <c r="B29" s="47" t="s">
        <v>249</v>
      </c>
      <c r="C29" s="59"/>
      <c r="D29" s="1">
        <f t="shared" si="0"/>
        <v>6</v>
      </c>
      <c r="E29" s="1">
        <v>6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250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251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252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253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254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255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hidden="1" customHeight="1">
      <c r="A36" s="58" t="s">
        <v>22</v>
      </c>
      <c r="B36" s="47" t="s">
        <v>256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257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227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228</v>
      </c>
      <c r="C39" s="59"/>
      <c r="D39" s="1"/>
      <c r="E39" s="1"/>
      <c r="F39" s="1"/>
    </row>
    <row r="40" spans="1:6" s="19" customFormat="1" ht="36.75" hidden="1" customHeight="1">
      <c r="A40" s="58">
        <v>1148</v>
      </c>
      <c r="B40" s="47" t="s">
        <v>229</v>
      </c>
      <c r="C40" s="59"/>
      <c r="D40" s="1"/>
      <c r="E40" s="1"/>
      <c r="F40" s="1"/>
    </row>
    <row r="41" spans="1:6" s="19" customFormat="1" ht="41.25" hidden="1" customHeight="1">
      <c r="A41" s="58">
        <v>1149</v>
      </c>
      <c r="B41" s="47" t="s">
        <v>230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231</v>
      </c>
      <c r="C42" s="59"/>
      <c r="D42" s="1"/>
      <c r="E42" s="1"/>
      <c r="F42" s="1"/>
    </row>
    <row r="43" spans="1:6" s="19" customFormat="1" ht="36.75" hidden="1" customHeight="1">
      <c r="A43" s="52">
        <v>1150</v>
      </c>
      <c r="B43" s="57" t="s">
        <v>258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236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259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260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236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261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262</v>
      </c>
      <c r="C49" s="59"/>
      <c r="D49" s="1">
        <f>E49</f>
        <v>0</v>
      </c>
      <c r="E49" s="1"/>
      <c r="F49" s="1" t="s">
        <v>5</v>
      </c>
    </row>
    <row r="50" spans="1:6" s="19" customFormat="1" ht="22.5" hidden="1" customHeight="1">
      <c r="A50" s="52">
        <v>1160</v>
      </c>
      <c r="B50" s="57" t="s">
        <v>263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264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236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265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266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267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268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232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269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270</v>
      </c>
      <c r="C59" s="54">
        <v>7300</v>
      </c>
      <c r="D59" s="23">
        <f>E59+F59</f>
        <v>4012.6</v>
      </c>
      <c r="E59" s="23">
        <f>E62+E68+E74</f>
        <v>4012.6</v>
      </c>
      <c r="F59" s="17">
        <f>F65+F71+F84</f>
        <v>0</v>
      </c>
    </row>
    <row r="60" spans="1:6" s="19" customFormat="1" ht="21" customHeight="1">
      <c r="A60" s="51"/>
      <c r="B60" s="55" t="s">
        <v>271</v>
      </c>
      <c r="C60" s="56"/>
      <c r="D60" s="22"/>
      <c r="E60" s="22"/>
      <c r="F60" s="1"/>
    </row>
    <row r="61" spans="1:6" s="19" customFormat="1" ht="19.5" customHeight="1">
      <c r="A61" s="51"/>
      <c r="B61" s="55" t="s">
        <v>236</v>
      </c>
      <c r="C61" s="56"/>
      <c r="D61" s="22"/>
      <c r="E61" s="22"/>
      <c r="F61" s="1"/>
    </row>
    <row r="62" spans="1:6" s="19" customFormat="1" ht="0.75" customHeight="1">
      <c r="A62" s="52">
        <v>1210</v>
      </c>
      <c r="B62" s="57" t="s">
        <v>272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236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273</v>
      </c>
      <c r="C64" s="63"/>
      <c r="D64" s="1">
        <f>E64</f>
        <v>0</v>
      </c>
      <c r="E64" s="1"/>
      <c r="F64" s="1" t="s">
        <v>5</v>
      </c>
    </row>
    <row r="65" spans="1:6" s="19" customFormat="1" ht="36.75" hidden="1" customHeight="1">
      <c r="A65" s="64" t="s">
        <v>33</v>
      </c>
      <c r="B65" s="57" t="s">
        <v>274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236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275</v>
      </c>
      <c r="C67" s="63"/>
      <c r="D67" s="1">
        <f>F67</f>
        <v>0</v>
      </c>
      <c r="E67" s="1" t="s">
        <v>5</v>
      </c>
      <c r="F67" s="1"/>
    </row>
    <row r="68" spans="1:6" s="19" customFormat="1" ht="36.75" hidden="1" customHeight="1">
      <c r="A68" s="64" t="s">
        <v>35</v>
      </c>
      <c r="B68" s="57" t="s">
        <v>276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236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277</v>
      </c>
      <c r="C70" s="63"/>
      <c r="D70" s="1">
        <f>E70</f>
        <v>0</v>
      </c>
      <c r="E70" s="1"/>
      <c r="F70" s="1" t="s">
        <v>5</v>
      </c>
    </row>
    <row r="71" spans="1:6" s="19" customFormat="1" ht="36.75" hidden="1" customHeight="1">
      <c r="A71" s="64" t="s">
        <v>37</v>
      </c>
      <c r="B71" s="57" t="s">
        <v>278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236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279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280</v>
      </c>
      <c r="C74" s="54">
        <v>7331</v>
      </c>
      <c r="D74" s="23">
        <f>E74</f>
        <v>4012.6</v>
      </c>
      <c r="E74" s="23">
        <f>E77+E78+E82+E83</f>
        <v>4012.6</v>
      </c>
      <c r="F74" s="17" t="s">
        <v>5</v>
      </c>
    </row>
    <row r="75" spans="1:6" s="19" customFormat="1" ht="21.75" customHeight="1">
      <c r="A75" s="51"/>
      <c r="B75" s="55" t="s">
        <v>281</v>
      </c>
      <c r="C75" s="56"/>
      <c r="D75" s="22"/>
      <c r="E75" s="22"/>
      <c r="F75" s="1"/>
    </row>
    <row r="76" spans="1:6" s="19" customFormat="1" ht="16.5" customHeight="1">
      <c r="A76" s="51"/>
      <c r="B76" s="55" t="s">
        <v>244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282</v>
      </c>
      <c r="C77" s="59"/>
      <c r="D77" s="1">
        <f>E77</f>
        <v>4012.6</v>
      </c>
      <c r="E77" s="1">
        <v>4012.6</v>
      </c>
      <c r="F77" s="1" t="s">
        <v>5</v>
      </c>
    </row>
    <row r="78" spans="1:6" s="19" customFormat="1" ht="30.75" hidden="1" customHeight="1">
      <c r="A78" s="58" t="s">
        <v>40</v>
      </c>
      <c r="B78" s="46" t="s">
        <v>283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hidden="1" customHeight="1">
      <c r="A79" s="58"/>
      <c r="B79" s="61" t="s">
        <v>236</v>
      </c>
      <c r="C79" s="63"/>
      <c r="D79" s="1"/>
      <c r="E79" s="1"/>
      <c r="F79" s="1"/>
    </row>
    <row r="80" spans="1:6" s="19" customFormat="1" ht="55.5" hidden="1" customHeight="1">
      <c r="A80" s="58" t="s">
        <v>41</v>
      </c>
      <c r="B80" s="60" t="s">
        <v>284</v>
      </c>
      <c r="C80" s="59"/>
      <c r="D80" s="1">
        <f>E80</f>
        <v>0</v>
      </c>
      <c r="E80" s="1"/>
      <c r="F80" s="1" t="s">
        <v>5</v>
      </c>
    </row>
    <row r="81" spans="1:6" s="19" customFormat="1" ht="36.75" hidden="1" customHeight="1">
      <c r="A81" s="58" t="s">
        <v>42</v>
      </c>
      <c r="B81" s="60" t="s">
        <v>285</v>
      </c>
      <c r="C81" s="59"/>
      <c r="D81" s="1">
        <f>E81</f>
        <v>0</v>
      </c>
      <c r="E81" s="1"/>
      <c r="F81" s="1" t="s">
        <v>5</v>
      </c>
    </row>
    <row r="82" spans="1:6" s="19" customFormat="1" ht="36.75" hidden="1" customHeight="1">
      <c r="A82" s="58" t="s">
        <v>43</v>
      </c>
      <c r="B82" s="46" t="s">
        <v>286</v>
      </c>
      <c r="C82" s="63"/>
      <c r="D82" s="1">
        <f>E82</f>
        <v>0</v>
      </c>
      <c r="E82" s="1"/>
      <c r="F82" s="1" t="s">
        <v>5</v>
      </c>
    </row>
    <row r="83" spans="1:6" s="19" customFormat="1" ht="42.75" hidden="1" customHeight="1">
      <c r="A83" s="58" t="s">
        <v>44</v>
      </c>
      <c r="B83" s="46" t="s">
        <v>287</v>
      </c>
      <c r="C83" s="63"/>
      <c r="D83" s="1">
        <f>E83</f>
        <v>0</v>
      </c>
      <c r="E83" s="1"/>
      <c r="F83" s="1" t="s">
        <v>5</v>
      </c>
    </row>
    <row r="84" spans="1:6" s="19" customFormat="1" ht="1.5" customHeight="1">
      <c r="A84" s="52">
        <v>1260</v>
      </c>
      <c r="B84" s="57" t="s">
        <v>288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289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236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290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291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292</v>
      </c>
      <c r="C89" s="54">
        <v>7400</v>
      </c>
      <c r="D89" s="23">
        <f>E89+F89-F135</f>
        <v>705.2</v>
      </c>
      <c r="E89" s="23">
        <f>E95+E98+E105+E111+E116+E121+E131</f>
        <v>705.2</v>
      </c>
      <c r="F89" s="17">
        <f>F92+F126+F131</f>
        <v>0</v>
      </c>
    </row>
    <row r="90" spans="1:6" s="19" customFormat="1" ht="36.75" customHeight="1">
      <c r="A90" s="51"/>
      <c r="B90" s="55" t="s">
        <v>293</v>
      </c>
      <c r="C90" s="56"/>
      <c r="D90" s="22"/>
      <c r="E90" s="22"/>
      <c r="F90" s="1"/>
    </row>
    <row r="91" spans="1:6" s="19" customFormat="1" ht="15" customHeight="1">
      <c r="A91" s="51"/>
      <c r="B91" s="55" t="s">
        <v>236</v>
      </c>
      <c r="C91" s="56"/>
      <c r="D91" s="22"/>
      <c r="E91" s="22"/>
      <c r="F91" s="1"/>
    </row>
    <row r="92" spans="1:6" s="19" customFormat="1" ht="23.25" hidden="1" customHeight="1">
      <c r="A92" s="52">
        <v>1310</v>
      </c>
      <c r="B92" s="57" t="s">
        <v>294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236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295</v>
      </c>
      <c r="C94" s="63"/>
      <c r="D94" s="1">
        <f>F94</f>
        <v>0</v>
      </c>
      <c r="E94" s="1" t="s">
        <v>5</v>
      </c>
      <c r="F94" s="1"/>
    </row>
    <row r="95" spans="1:6" s="19" customFormat="1" ht="22.5" hidden="1" customHeight="1">
      <c r="A95" s="52">
        <v>1320</v>
      </c>
      <c r="B95" s="57" t="s">
        <v>296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236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297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298</v>
      </c>
      <c r="C98" s="54">
        <v>7415</v>
      </c>
      <c r="D98" s="23">
        <f>E98</f>
        <v>605.20000000000005</v>
      </c>
      <c r="E98" s="23">
        <f>E101+E102+E103+E104</f>
        <v>605.20000000000005</v>
      </c>
      <c r="F98" s="17" t="s">
        <v>5</v>
      </c>
    </row>
    <row r="99" spans="1:6" s="19" customFormat="1" ht="24" customHeight="1">
      <c r="A99" s="51"/>
      <c r="B99" s="55" t="s">
        <v>299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236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300</v>
      </c>
      <c r="C101" s="63"/>
      <c r="D101" s="1">
        <f>E101</f>
        <v>605.20000000000005</v>
      </c>
      <c r="E101" s="1">
        <v>605.20000000000005</v>
      </c>
      <c r="F101" s="1" t="s">
        <v>5</v>
      </c>
    </row>
    <row r="102" spans="1:6" s="19" customFormat="1" ht="37.5" hidden="1" customHeight="1">
      <c r="A102" s="58" t="s">
        <v>50</v>
      </c>
      <c r="B102" s="46" t="s">
        <v>301</v>
      </c>
      <c r="C102" s="63"/>
      <c r="D102" s="1">
        <f>E102</f>
        <v>0</v>
      </c>
      <c r="E102" s="1"/>
      <c r="F102" s="1" t="s">
        <v>5</v>
      </c>
    </row>
    <row r="103" spans="1:6" s="19" customFormat="1" ht="53.25" hidden="1" customHeight="1">
      <c r="A103" s="58" t="s">
        <v>51</v>
      </c>
      <c r="B103" s="46" t="s">
        <v>302</v>
      </c>
      <c r="C103" s="63"/>
      <c r="D103" s="1">
        <f>E103</f>
        <v>0</v>
      </c>
      <c r="E103" s="1"/>
      <c r="F103" s="1" t="s">
        <v>5</v>
      </c>
    </row>
    <row r="104" spans="1:6" s="19" customFormat="1" ht="26.25" hidden="1" customHeight="1">
      <c r="A104" s="51" t="s">
        <v>52</v>
      </c>
      <c r="B104" s="46" t="s">
        <v>303</v>
      </c>
      <c r="C104" s="63"/>
      <c r="D104" s="1">
        <f>E104</f>
        <v>0</v>
      </c>
      <c r="E104" s="1"/>
      <c r="F104" s="1" t="s">
        <v>5</v>
      </c>
    </row>
    <row r="105" spans="1:6" s="19" customFormat="1" ht="36.75" hidden="1" customHeight="1">
      <c r="A105" s="52">
        <v>1340</v>
      </c>
      <c r="B105" s="57" t="s">
        <v>304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305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236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306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307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308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309</v>
      </c>
      <c r="C111" s="54">
        <v>7422</v>
      </c>
      <c r="D111" s="23">
        <f>E111</f>
        <v>100</v>
      </c>
      <c r="E111" s="23">
        <f>E114+E115</f>
        <v>100</v>
      </c>
      <c r="F111" s="17" t="s">
        <v>5</v>
      </c>
    </row>
    <row r="112" spans="1:6" s="19" customFormat="1" ht="18" customHeight="1">
      <c r="A112" s="51"/>
      <c r="B112" s="55" t="s">
        <v>310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236</v>
      </c>
      <c r="C113" s="56"/>
      <c r="D113" s="22"/>
      <c r="E113" s="22"/>
      <c r="F113" s="1"/>
    </row>
    <row r="114" spans="1:6" s="19" customFormat="1" ht="22.5" customHeight="1">
      <c r="A114" s="58" t="s">
        <v>56</v>
      </c>
      <c r="B114" s="46" t="s">
        <v>311</v>
      </c>
      <c r="C114" s="57"/>
      <c r="D114" s="1">
        <f>E114</f>
        <v>100</v>
      </c>
      <c r="E114" s="1">
        <v>100</v>
      </c>
      <c r="F114" s="1" t="s">
        <v>5</v>
      </c>
    </row>
    <row r="115" spans="1:6" s="19" customFormat="1" ht="36.75" hidden="1" customHeight="1">
      <c r="A115" s="58" t="s">
        <v>57</v>
      </c>
      <c r="B115" s="46" t="s">
        <v>312</v>
      </c>
      <c r="C115" s="59"/>
      <c r="D115" s="1">
        <f>E115</f>
        <v>0</v>
      </c>
      <c r="E115" s="1"/>
      <c r="F115" s="1" t="s">
        <v>5</v>
      </c>
    </row>
    <row r="116" spans="1:6" s="19" customFormat="1" ht="32.25" hidden="1" customHeight="1">
      <c r="A116" s="52">
        <v>1360</v>
      </c>
      <c r="B116" s="57" t="s">
        <v>313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314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236</v>
      </c>
      <c r="C118" s="56"/>
      <c r="D118" s="22"/>
      <c r="E118" s="22"/>
      <c r="F118" s="1"/>
    </row>
    <row r="119" spans="1:6" s="19" customFormat="1" ht="36.75" hidden="1" customHeight="1">
      <c r="A119" s="58" t="s">
        <v>58</v>
      </c>
      <c r="B119" s="46" t="s">
        <v>315</v>
      </c>
      <c r="C119" s="63"/>
      <c r="D119" s="1">
        <f>E119</f>
        <v>0</v>
      </c>
      <c r="E119" s="1"/>
      <c r="F119" s="1" t="s">
        <v>5</v>
      </c>
    </row>
    <row r="120" spans="1:6" s="19" customFormat="1" ht="36.75" hidden="1" customHeight="1">
      <c r="A120" s="58" t="s">
        <v>59</v>
      </c>
      <c r="B120" s="46" t="s">
        <v>316</v>
      </c>
      <c r="C120" s="63"/>
      <c r="D120" s="1">
        <f>E120</f>
        <v>0</v>
      </c>
      <c r="E120" s="1"/>
      <c r="F120" s="1" t="s">
        <v>5</v>
      </c>
    </row>
    <row r="121" spans="1:6" s="19" customFormat="1" ht="27" hidden="1" customHeight="1">
      <c r="A121" s="52">
        <v>1370</v>
      </c>
      <c r="B121" s="57" t="s">
        <v>317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318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236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319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224</v>
      </c>
      <c r="B125" s="46" t="s">
        <v>320</v>
      </c>
      <c r="C125" s="63"/>
      <c r="D125" s="1">
        <f>E125</f>
        <v>0</v>
      </c>
      <c r="E125" s="1"/>
      <c r="F125" s="1" t="s">
        <v>5</v>
      </c>
    </row>
    <row r="126" spans="1:6" s="19" customFormat="1" ht="29.25" hidden="1" customHeight="1">
      <c r="A126" s="52">
        <v>1380</v>
      </c>
      <c r="B126" s="57" t="s">
        <v>321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322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236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323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324</v>
      </c>
      <c r="C130" s="63"/>
      <c r="D130" s="1">
        <f>F130</f>
        <v>0</v>
      </c>
      <c r="E130" s="1" t="s">
        <v>5</v>
      </c>
      <c r="F130" s="17"/>
    </row>
    <row r="131" spans="1:6" s="19" customFormat="1" ht="27.75" hidden="1" customHeight="1">
      <c r="A131" s="64" t="s">
        <v>63</v>
      </c>
      <c r="B131" s="57" t="s">
        <v>325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326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236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327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328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329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41" t="s">
        <v>67</v>
      </c>
      <c r="C140" s="241"/>
      <c r="D140" s="241"/>
      <c r="E140" s="241"/>
      <c r="F140" s="241"/>
    </row>
    <row r="141" spans="1:6" ht="36.75" customHeight="1">
      <c r="A141" s="29"/>
      <c r="B141" s="241" t="s">
        <v>68</v>
      </c>
      <c r="C141" s="241"/>
      <c r="D141" s="241"/>
      <c r="E141" s="241"/>
      <c r="F141" s="241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332</v>
      </c>
      <c r="B143" s="237" t="s">
        <v>69</v>
      </c>
      <c r="C143" s="238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333</v>
      </c>
      <c r="B144" s="239"/>
      <c r="C144" s="240"/>
      <c r="D144" s="113"/>
      <c r="E144" s="113"/>
      <c r="F144" s="113"/>
    </row>
    <row r="145" spans="1:6" s="16" customFormat="1" ht="26.25" customHeight="1">
      <c r="A145" s="112">
        <v>1</v>
      </c>
      <c r="B145" s="237" t="s">
        <v>238</v>
      </c>
      <c r="C145" s="238"/>
      <c r="D145" s="22">
        <v>224.3</v>
      </c>
      <c r="E145" s="22">
        <v>0</v>
      </c>
      <c r="F145" s="22">
        <v>600</v>
      </c>
    </row>
    <row r="146" spans="1:6" s="16" customFormat="1" ht="26.25" customHeight="1">
      <c r="A146" s="112">
        <v>2</v>
      </c>
      <c r="B146" s="237" t="s">
        <v>73</v>
      </c>
      <c r="C146" s="238"/>
      <c r="D146" s="22">
        <v>3717.2</v>
      </c>
      <c r="E146" s="22">
        <v>3597.2</v>
      </c>
      <c r="F146" s="22">
        <v>1454.3</v>
      </c>
    </row>
    <row r="147" spans="1:6" s="16" customFormat="1" ht="26.25" customHeight="1">
      <c r="A147" s="112">
        <v>3</v>
      </c>
      <c r="B147" s="237" t="s">
        <v>74</v>
      </c>
      <c r="C147" s="238"/>
      <c r="D147" s="22">
        <v>1068</v>
      </c>
      <c r="E147" s="22">
        <v>1068</v>
      </c>
      <c r="F147" s="22">
        <v>1254.2</v>
      </c>
    </row>
    <row r="148" spans="1:6" s="16" customFormat="1" ht="26.25" customHeight="1">
      <c r="A148" s="112">
        <v>4</v>
      </c>
      <c r="B148" s="237" t="s">
        <v>75</v>
      </c>
      <c r="C148" s="238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37" t="s">
        <v>77</v>
      </c>
      <c r="C149" s="238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topLeftCell="A2" workbookViewId="0">
      <selection activeCell="J136" sqref="J13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8" width="8.8554687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48" t="s">
        <v>225</v>
      </c>
      <c r="B1" s="248"/>
      <c r="C1" s="248"/>
      <c r="D1" s="248"/>
      <c r="E1" s="248"/>
      <c r="F1" s="248"/>
      <c r="G1" s="248"/>
      <c r="H1" s="248"/>
    </row>
    <row r="2" spans="1:8" s="2" customFormat="1" ht="41.25" customHeight="1">
      <c r="A2" s="246" t="s">
        <v>763</v>
      </c>
      <c r="B2" s="246"/>
      <c r="C2" s="246"/>
      <c r="D2" s="246"/>
      <c r="E2" s="246"/>
      <c r="F2" s="246"/>
      <c r="G2" s="246"/>
      <c r="H2" s="246"/>
    </row>
    <row r="3" spans="1:8" s="10" customFormat="1" ht="41.25" customHeight="1">
      <c r="A3" s="247" t="s">
        <v>334</v>
      </c>
      <c r="B3" s="251" t="s">
        <v>335</v>
      </c>
      <c r="C3" s="252" t="s">
        <v>336</v>
      </c>
      <c r="D3" s="252" t="s">
        <v>337</v>
      </c>
      <c r="E3" s="253" t="s">
        <v>338</v>
      </c>
      <c r="F3" s="249" t="s">
        <v>78</v>
      </c>
      <c r="G3" s="250" t="s">
        <v>79</v>
      </c>
      <c r="H3" s="250"/>
    </row>
    <row r="4" spans="1:8" s="11" customFormat="1" ht="41.25" customHeight="1">
      <c r="A4" s="247"/>
      <c r="B4" s="251"/>
      <c r="C4" s="252"/>
      <c r="D4" s="252"/>
      <c r="E4" s="253"/>
      <c r="F4" s="250"/>
      <c r="G4" s="119" t="s">
        <v>80</v>
      </c>
      <c r="H4" s="119" t="s">
        <v>81</v>
      </c>
    </row>
    <row r="5" spans="1:8" s="12" customFormat="1" ht="20.25" customHeight="1">
      <c r="A5" s="178" t="s">
        <v>85</v>
      </c>
      <c r="B5" s="178" t="s">
        <v>86</v>
      </c>
      <c r="C5" s="178" t="s">
        <v>87</v>
      </c>
      <c r="D5" s="178" t="s">
        <v>339</v>
      </c>
      <c r="E5" s="178" t="s">
        <v>340</v>
      </c>
      <c r="F5" s="215" t="s">
        <v>359</v>
      </c>
      <c r="G5" s="215" t="s">
        <v>362</v>
      </c>
      <c r="H5" s="215" t="s">
        <v>364</v>
      </c>
    </row>
    <row r="6" spans="1:8" s="15" customFormat="1" ht="54.75" customHeight="1">
      <c r="A6" s="185">
        <v>2000</v>
      </c>
      <c r="B6" s="181" t="s">
        <v>82</v>
      </c>
      <c r="C6" s="182" t="s">
        <v>5</v>
      </c>
      <c r="D6" s="183" t="s">
        <v>5</v>
      </c>
      <c r="E6" s="184" t="s">
        <v>341</v>
      </c>
      <c r="F6" s="17">
        <f>G6+H6-'hat1'!F135</f>
        <v>9217.7999999999993</v>
      </c>
      <c r="G6" s="23">
        <f>G7+G42+G60+G86+G142+G162+G182+G211+G241+G272+G304</f>
        <v>8032.3</v>
      </c>
      <c r="H6" s="23">
        <f>H7+H42+H60+H86+H142+H162+H182+H211+H241+H272+H304</f>
        <v>1185.5</v>
      </c>
    </row>
    <row r="7" spans="1:8" s="13" customFormat="1" ht="59.25" customHeight="1">
      <c r="A7" s="187">
        <v>2100</v>
      </c>
      <c r="B7" s="67" t="s">
        <v>83</v>
      </c>
      <c r="C7" s="67" t="s">
        <v>84</v>
      </c>
      <c r="D7" s="67" t="s">
        <v>84</v>
      </c>
      <c r="E7" s="189" t="s">
        <v>342</v>
      </c>
      <c r="F7" s="17">
        <f>G7+H7</f>
        <v>7292.3</v>
      </c>
      <c r="G7" s="17">
        <f>G9+G14+G18+G23+G26+G29+G32+G35</f>
        <v>7292.3</v>
      </c>
      <c r="H7" s="17">
        <f>H9+H14+H18+H23+H26+H29+H32+H35</f>
        <v>0</v>
      </c>
    </row>
    <row r="8" spans="1:8" ht="15" customHeight="1">
      <c r="A8" s="192"/>
      <c r="B8" s="67"/>
      <c r="C8" s="67"/>
      <c r="D8" s="67"/>
      <c r="E8" s="193" t="s">
        <v>343</v>
      </c>
      <c r="F8" s="1"/>
      <c r="G8" s="1"/>
      <c r="H8" s="1"/>
    </row>
    <row r="9" spans="1:8" s="14" customFormat="1" ht="41.25" customHeight="1">
      <c r="A9" s="192">
        <v>2110</v>
      </c>
      <c r="B9" s="67" t="s">
        <v>83</v>
      </c>
      <c r="C9" s="67" t="s">
        <v>85</v>
      </c>
      <c r="D9" s="67" t="s">
        <v>84</v>
      </c>
      <c r="E9" s="195" t="s">
        <v>344</v>
      </c>
      <c r="F9" s="1">
        <f>G9+H9</f>
        <v>7292.3</v>
      </c>
      <c r="G9" s="1">
        <f>G11+G12+G13</f>
        <v>7292.3</v>
      </c>
      <c r="H9" s="1">
        <f>H11+H12+H13</f>
        <v>0</v>
      </c>
    </row>
    <row r="10" spans="1:8" s="14" customFormat="1" ht="15.75" customHeight="1">
      <c r="A10" s="192"/>
      <c r="B10" s="67"/>
      <c r="C10" s="67"/>
      <c r="D10" s="67"/>
      <c r="E10" s="193" t="s">
        <v>244</v>
      </c>
      <c r="F10" s="1"/>
      <c r="G10" s="44"/>
      <c r="H10" s="44"/>
    </row>
    <row r="11" spans="1:8" ht="16.5" customHeight="1">
      <c r="A11" s="192">
        <v>2111</v>
      </c>
      <c r="B11" s="68" t="s">
        <v>83</v>
      </c>
      <c r="C11" s="68" t="s">
        <v>85</v>
      </c>
      <c r="D11" s="68" t="s">
        <v>85</v>
      </c>
      <c r="E11" s="193" t="s">
        <v>345</v>
      </c>
      <c r="F11" s="1">
        <f>G11+H11</f>
        <v>7292.3</v>
      </c>
      <c r="G11" s="1">
        <v>7292.3</v>
      </c>
      <c r="H11" s="1"/>
    </row>
    <row r="12" spans="1:8" ht="16.5" hidden="1" customHeight="1">
      <c r="A12" s="192">
        <v>2112</v>
      </c>
      <c r="B12" s="68" t="s">
        <v>83</v>
      </c>
      <c r="C12" s="68" t="s">
        <v>85</v>
      </c>
      <c r="D12" s="68" t="s">
        <v>86</v>
      </c>
      <c r="E12" s="193" t="s">
        <v>346</v>
      </c>
      <c r="F12" s="1">
        <f>G12+H12</f>
        <v>0</v>
      </c>
      <c r="G12" s="1"/>
      <c r="H12" s="1"/>
    </row>
    <row r="13" spans="1:8" ht="16.5" hidden="1" customHeight="1">
      <c r="A13" s="192">
        <v>2113</v>
      </c>
      <c r="B13" s="68" t="s">
        <v>83</v>
      </c>
      <c r="C13" s="68" t="s">
        <v>85</v>
      </c>
      <c r="D13" s="68" t="s">
        <v>87</v>
      </c>
      <c r="E13" s="193" t="s">
        <v>347</v>
      </c>
      <c r="F13" s="1">
        <f>G13+H13</f>
        <v>0</v>
      </c>
      <c r="G13" s="1"/>
      <c r="H13" s="1"/>
    </row>
    <row r="14" spans="1:8" ht="16.5" hidden="1" customHeight="1">
      <c r="A14" s="192">
        <v>2120</v>
      </c>
      <c r="B14" s="67" t="s">
        <v>83</v>
      </c>
      <c r="C14" s="67" t="s">
        <v>86</v>
      </c>
      <c r="D14" s="67" t="s">
        <v>84</v>
      </c>
      <c r="E14" s="195" t="s">
        <v>348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92"/>
      <c r="B15" s="67"/>
      <c r="C15" s="67"/>
      <c r="D15" s="67"/>
      <c r="E15" s="193" t="s">
        <v>244</v>
      </c>
      <c r="F15" s="1"/>
      <c r="G15" s="44"/>
      <c r="H15" s="44"/>
    </row>
    <row r="16" spans="1:8" ht="19.5" hidden="1" customHeight="1">
      <c r="A16" s="192">
        <v>2121</v>
      </c>
      <c r="B16" s="68" t="s">
        <v>83</v>
      </c>
      <c r="C16" s="68" t="s">
        <v>86</v>
      </c>
      <c r="D16" s="68" t="s">
        <v>85</v>
      </c>
      <c r="E16" s="199" t="s">
        <v>349</v>
      </c>
      <c r="F16" s="1">
        <f>G16+H16</f>
        <v>0</v>
      </c>
      <c r="G16" s="1"/>
      <c r="H16" s="1"/>
    </row>
    <row r="17" spans="1:8" ht="28.5" hidden="1" customHeight="1">
      <c r="A17" s="192">
        <v>2122</v>
      </c>
      <c r="B17" s="68" t="s">
        <v>83</v>
      </c>
      <c r="C17" s="68" t="s">
        <v>86</v>
      </c>
      <c r="D17" s="68" t="s">
        <v>86</v>
      </c>
      <c r="E17" s="193" t="s">
        <v>350</v>
      </c>
      <c r="F17" s="1">
        <f>G17+H17</f>
        <v>0</v>
      </c>
      <c r="G17" s="1"/>
      <c r="H17" s="1"/>
    </row>
    <row r="18" spans="1:8" ht="19.5" hidden="1" customHeight="1">
      <c r="A18" s="192">
        <v>2130</v>
      </c>
      <c r="B18" s="67" t="s">
        <v>83</v>
      </c>
      <c r="C18" s="67" t="s">
        <v>87</v>
      </c>
      <c r="D18" s="67" t="s">
        <v>84</v>
      </c>
      <c r="E18" s="195" t="s">
        <v>351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92"/>
      <c r="B19" s="67"/>
      <c r="C19" s="67"/>
      <c r="D19" s="67"/>
      <c r="E19" s="193" t="s">
        <v>244</v>
      </c>
      <c r="F19" s="1"/>
      <c r="G19" s="44"/>
      <c r="H19" s="44"/>
    </row>
    <row r="20" spans="1:8" ht="29.25" hidden="1" customHeight="1">
      <c r="A20" s="192">
        <v>2131</v>
      </c>
      <c r="B20" s="68" t="s">
        <v>83</v>
      </c>
      <c r="C20" s="68" t="s">
        <v>87</v>
      </c>
      <c r="D20" s="68" t="s">
        <v>85</v>
      </c>
      <c r="E20" s="193" t="s">
        <v>352</v>
      </c>
      <c r="F20" s="1">
        <f>G20+H20</f>
        <v>0</v>
      </c>
      <c r="G20" s="1"/>
      <c r="H20" s="1"/>
    </row>
    <row r="21" spans="1:8" ht="19.5" hidden="1" customHeight="1">
      <c r="A21" s="192">
        <v>2132</v>
      </c>
      <c r="B21" s="68" t="s">
        <v>83</v>
      </c>
      <c r="C21" s="68" t="s">
        <v>87</v>
      </c>
      <c r="D21" s="68" t="s">
        <v>86</v>
      </c>
      <c r="E21" s="193" t="s">
        <v>353</v>
      </c>
      <c r="F21" s="1">
        <f>G21+H21</f>
        <v>0</v>
      </c>
      <c r="G21" s="1"/>
      <c r="H21" s="1"/>
    </row>
    <row r="22" spans="1:8" ht="19.5" hidden="1" customHeight="1">
      <c r="A22" s="192">
        <v>2133</v>
      </c>
      <c r="B22" s="68" t="s">
        <v>83</v>
      </c>
      <c r="C22" s="68" t="s">
        <v>87</v>
      </c>
      <c r="D22" s="68" t="s">
        <v>87</v>
      </c>
      <c r="E22" s="193" t="s">
        <v>354</v>
      </c>
      <c r="F22" s="1">
        <f>G22+H22</f>
        <v>0</v>
      </c>
      <c r="G22" s="1"/>
      <c r="H22" s="1"/>
    </row>
    <row r="23" spans="1:8" ht="19.5" hidden="1" customHeight="1">
      <c r="A23" s="192">
        <v>2140</v>
      </c>
      <c r="B23" s="67" t="s">
        <v>83</v>
      </c>
      <c r="C23" s="67" t="s">
        <v>339</v>
      </c>
      <c r="D23" s="67" t="s">
        <v>84</v>
      </c>
      <c r="E23" s="195" t="s">
        <v>355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92"/>
      <c r="B24" s="67"/>
      <c r="C24" s="67"/>
      <c r="D24" s="67"/>
      <c r="E24" s="193" t="s">
        <v>244</v>
      </c>
      <c r="F24" s="1"/>
      <c r="G24" s="44"/>
      <c r="H24" s="44"/>
    </row>
    <row r="25" spans="1:8" ht="19.5" hidden="1" customHeight="1">
      <c r="A25" s="192">
        <v>2141</v>
      </c>
      <c r="B25" s="68" t="s">
        <v>83</v>
      </c>
      <c r="C25" s="68" t="s">
        <v>339</v>
      </c>
      <c r="D25" s="68" t="s">
        <v>85</v>
      </c>
      <c r="E25" s="193" t="s">
        <v>356</v>
      </c>
      <c r="F25" s="1">
        <f>G25+H25</f>
        <v>0</v>
      </c>
      <c r="G25" s="1"/>
      <c r="H25" s="1"/>
    </row>
    <row r="26" spans="1:8" ht="35.25" hidden="1" customHeight="1">
      <c r="A26" s="192">
        <v>2150</v>
      </c>
      <c r="B26" s="67" t="s">
        <v>83</v>
      </c>
      <c r="C26" s="67" t="s">
        <v>340</v>
      </c>
      <c r="D26" s="67" t="s">
        <v>84</v>
      </c>
      <c r="E26" s="195" t="s">
        <v>357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92"/>
      <c r="B27" s="67"/>
      <c r="C27" s="67"/>
      <c r="D27" s="67"/>
      <c r="E27" s="193" t="s">
        <v>244</v>
      </c>
      <c r="F27" s="1"/>
      <c r="G27" s="44"/>
      <c r="H27" s="44"/>
    </row>
    <row r="28" spans="1:8" ht="30" hidden="1" customHeight="1">
      <c r="A28" s="192">
        <v>2151</v>
      </c>
      <c r="B28" s="68" t="s">
        <v>83</v>
      </c>
      <c r="C28" s="68" t="s">
        <v>340</v>
      </c>
      <c r="D28" s="68" t="s">
        <v>85</v>
      </c>
      <c r="E28" s="193" t="s">
        <v>358</v>
      </c>
      <c r="F28" s="1">
        <f>G28+H28</f>
        <v>0</v>
      </c>
      <c r="G28" s="1"/>
      <c r="H28" s="1"/>
    </row>
    <row r="29" spans="1:8" ht="32.25" hidden="1" customHeight="1">
      <c r="A29" s="192">
        <v>2160</v>
      </c>
      <c r="B29" s="67" t="s">
        <v>83</v>
      </c>
      <c r="C29" s="67" t="s">
        <v>359</v>
      </c>
      <c r="D29" s="67" t="s">
        <v>84</v>
      </c>
      <c r="E29" s="195" t="s">
        <v>360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hidden="1" customHeight="1">
      <c r="A30" s="192"/>
      <c r="B30" s="67"/>
      <c r="C30" s="67"/>
      <c r="D30" s="67"/>
      <c r="E30" s="193" t="s">
        <v>244</v>
      </c>
      <c r="F30" s="1"/>
      <c r="G30" s="44"/>
      <c r="H30" s="44"/>
    </row>
    <row r="31" spans="1:8" ht="20.25" hidden="1" customHeight="1">
      <c r="A31" s="192">
        <v>2161</v>
      </c>
      <c r="B31" s="68" t="s">
        <v>83</v>
      </c>
      <c r="C31" s="68" t="s">
        <v>359</v>
      </c>
      <c r="D31" s="68" t="s">
        <v>85</v>
      </c>
      <c r="E31" s="193" t="s">
        <v>361</v>
      </c>
      <c r="F31" s="1">
        <f>G31+H31</f>
        <v>0</v>
      </c>
      <c r="G31" s="1"/>
      <c r="H31" s="1"/>
    </row>
    <row r="32" spans="1:8" ht="21" hidden="1" customHeight="1">
      <c r="A32" s="192">
        <v>2170</v>
      </c>
      <c r="B32" s="67" t="s">
        <v>83</v>
      </c>
      <c r="C32" s="67" t="s">
        <v>362</v>
      </c>
      <c r="D32" s="67" t="s">
        <v>84</v>
      </c>
      <c r="E32" s="195" t="s">
        <v>363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92"/>
      <c r="B33" s="67"/>
      <c r="C33" s="67"/>
      <c r="D33" s="67"/>
      <c r="E33" s="193" t="s">
        <v>244</v>
      </c>
      <c r="F33" s="1"/>
      <c r="G33" s="44"/>
      <c r="H33" s="44"/>
    </row>
    <row r="34" spans="1:8" ht="21.75" hidden="1" customHeight="1">
      <c r="A34" s="192">
        <v>2171</v>
      </c>
      <c r="B34" s="68" t="s">
        <v>83</v>
      </c>
      <c r="C34" s="68" t="s">
        <v>362</v>
      </c>
      <c r="D34" s="68" t="s">
        <v>85</v>
      </c>
      <c r="E34" s="193" t="s">
        <v>363</v>
      </c>
      <c r="F34" s="1">
        <f>G34+H34</f>
        <v>0</v>
      </c>
      <c r="G34" s="1"/>
      <c r="H34" s="1"/>
    </row>
    <row r="35" spans="1:8" ht="29.25" hidden="1" customHeight="1">
      <c r="A35" s="192">
        <v>2180</v>
      </c>
      <c r="B35" s="67" t="s">
        <v>83</v>
      </c>
      <c r="C35" s="67" t="s">
        <v>364</v>
      </c>
      <c r="D35" s="67" t="s">
        <v>84</v>
      </c>
      <c r="E35" s="195" t="s">
        <v>365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92"/>
      <c r="B36" s="67"/>
      <c r="C36" s="67"/>
      <c r="D36" s="67"/>
      <c r="E36" s="193" t="s">
        <v>244</v>
      </c>
      <c r="F36" s="1"/>
      <c r="G36" s="44"/>
      <c r="H36" s="44"/>
    </row>
    <row r="37" spans="1:8" ht="29.25" hidden="1" customHeight="1">
      <c r="A37" s="192">
        <v>2181</v>
      </c>
      <c r="B37" s="68" t="s">
        <v>83</v>
      </c>
      <c r="C37" s="68" t="s">
        <v>364</v>
      </c>
      <c r="D37" s="68" t="s">
        <v>85</v>
      </c>
      <c r="E37" s="193" t="s">
        <v>365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92"/>
      <c r="B38" s="68"/>
      <c r="C38" s="68"/>
      <c r="D38" s="68"/>
      <c r="E38" s="193" t="s">
        <v>244</v>
      </c>
      <c r="F38" s="1"/>
      <c r="G38" s="1"/>
      <c r="H38" s="1"/>
    </row>
    <row r="39" spans="1:8" ht="18" hidden="1" customHeight="1">
      <c r="A39" s="192">
        <v>2182</v>
      </c>
      <c r="B39" s="68" t="s">
        <v>83</v>
      </c>
      <c r="C39" s="68" t="s">
        <v>364</v>
      </c>
      <c r="D39" s="68" t="s">
        <v>85</v>
      </c>
      <c r="E39" s="193" t="s">
        <v>366</v>
      </c>
      <c r="F39" s="1">
        <f>G39+H39</f>
        <v>0</v>
      </c>
      <c r="G39" s="1"/>
      <c r="H39" s="1"/>
    </row>
    <row r="40" spans="1:8" ht="18" hidden="1" customHeight="1">
      <c r="A40" s="192">
        <v>2183</v>
      </c>
      <c r="B40" s="68" t="s">
        <v>83</v>
      </c>
      <c r="C40" s="68" t="s">
        <v>364</v>
      </c>
      <c r="D40" s="68" t="s">
        <v>85</v>
      </c>
      <c r="E40" s="193" t="s">
        <v>367</v>
      </c>
      <c r="F40" s="1">
        <f>G40+H40</f>
        <v>0</v>
      </c>
      <c r="G40" s="1"/>
      <c r="H40" s="1"/>
    </row>
    <row r="41" spans="1:8" ht="27.75" hidden="1" customHeight="1">
      <c r="A41" s="192">
        <v>2184</v>
      </c>
      <c r="B41" s="68" t="s">
        <v>83</v>
      </c>
      <c r="C41" s="68" t="s">
        <v>364</v>
      </c>
      <c r="D41" s="68" t="s">
        <v>85</v>
      </c>
      <c r="E41" s="193" t="s">
        <v>368</v>
      </c>
      <c r="F41" s="1">
        <f>G41+H41</f>
        <v>0</v>
      </c>
      <c r="G41" s="1"/>
      <c r="H41" s="1"/>
    </row>
    <row r="42" spans="1:8" s="13" customFormat="1" ht="30.75" hidden="1" customHeight="1">
      <c r="A42" s="187">
        <v>2200</v>
      </c>
      <c r="B42" s="67" t="s">
        <v>88</v>
      </c>
      <c r="C42" s="67" t="s">
        <v>84</v>
      </c>
      <c r="D42" s="67" t="s">
        <v>84</v>
      </c>
      <c r="E42" s="189" t="s">
        <v>369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92"/>
      <c r="B43" s="67"/>
      <c r="C43" s="67"/>
      <c r="D43" s="67"/>
      <c r="E43" s="193" t="s">
        <v>343</v>
      </c>
      <c r="F43" s="1"/>
      <c r="G43" s="1"/>
      <c r="H43" s="1"/>
    </row>
    <row r="44" spans="1:8" ht="18.75" hidden="1" customHeight="1">
      <c r="A44" s="192">
        <v>2210</v>
      </c>
      <c r="B44" s="67" t="s">
        <v>88</v>
      </c>
      <c r="C44" s="68" t="s">
        <v>85</v>
      </c>
      <c r="D44" s="68" t="s">
        <v>84</v>
      </c>
      <c r="E44" s="195" t="s">
        <v>370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92"/>
      <c r="B45" s="67"/>
      <c r="C45" s="67"/>
      <c r="D45" s="67"/>
      <c r="E45" s="193" t="s">
        <v>244</v>
      </c>
      <c r="F45" s="1"/>
      <c r="G45" s="1"/>
      <c r="H45" s="1"/>
    </row>
    <row r="46" spans="1:8" ht="18.75" hidden="1" customHeight="1">
      <c r="A46" s="192">
        <v>2211</v>
      </c>
      <c r="B46" s="68" t="s">
        <v>88</v>
      </c>
      <c r="C46" s="68" t="s">
        <v>85</v>
      </c>
      <c r="D46" s="68" t="s">
        <v>85</v>
      </c>
      <c r="E46" s="193" t="s">
        <v>371</v>
      </c>
      <c r="F46" s="1">
        <f>G46+H46</f>
        <v>0</v>
      </c>
      <c r="G46" s="1"/>
      <c r="H46" s="1"/>
    </row>
    <row r="47" spans="1:8" ht="18.75" hidden="1" customHeight="1">
      <c r="A47" s="192">
        <v>2220</v>
      </c>
      <c r="B47" s="67" t="s">
        <v>88</v>
      </c>
      <c r="C47" s="67" t="s">
        <v>86</v>
      </c>
      <c r="D47" s="67" t="s">
        <v>84</v>
      </c>
      <c r="E47" s="195" t="s">
        <v>372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92"/>
      <c r="B48" s="67"/>
      <c r="C48" s="67"/>
      <c r="D48" s="67"/>
      <c r="E48" s="193" t="s">
        <v>244</v>
      </c>
      <c r="F48" s="1"/>
      <c r="G48" s="44"/>
      <c r="H48" s="44"/>
    </row>
    <row r="49" spans="1:8" ht="18.75" hidden="1" customHeight="1">
      <c r="A49" s="192">
        <v>2221</v>
      </c>
      <c r="B49" s="68" t="s">
        <v>88</v>
      </c>
      <c r="C49" s="68" t="s">
        <v>86</v>
      </c>
      <c r="D49" s="68" t="s">
        <v>85</v>
      </c>
      <c r="E49" s="193" t="s">
        <v>373</v>
      </c>
      <c r="F49" s="1">
        <f>G49+H49</f>
        <v>0</v>
      </c>
      <c r="G49" s="1"/>
      <c r="H49" s="1"/>
    </row>
    <row r="50" spans="1:8" ht="18.75" hidden="1" customHeight="1">
      <c r="A50" s="192">
        <v>2230</v>
      </c>
      <c r="B50" s="67" t="s">
        <v>88</v>
      </c>
      <c r="C50" s="68" t="s">
        <v>87</v>
      </c>
      <c r="D50" s="68" t="s">
        <v>84</v>
      </c>
      <c r="E50" s="195" t="s">
        <v>374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92"/>
      <c r="B51" s="67"/>
      <c r="C51" s="67"/>
      <c r="D51" s="67"/>
      <c r="E51" s="193" t="s">
        <v>244</v>
      </c>
      <c r="F51" s="1"/>
      <c r="G51" s="44"/>
      <c r="H51" s="44"/>
    </row>
    <row r="52" spans="1:8" ht="18.75" hidden="1" customHeight="1">
      <c r="A52" s="192">
        <v>2231</v>
      </c>
      <c r="B52" s="68" t="s">
        <v>88</v>
      </c>
      <c r="C52" s="68" t="s">
        <v>87</v>
      </c>
      <c r="D52" s="68" t="s">
        <v>85</v>
      </c>
      <c r="E52" s="193" t="s">
        <v>375</v>
      </c>
      <c r="F52" s="1">
        <f>G52+H52</f>
        <v>0</v>
      </c>
      <c r="G52" s="1"/>
      <c r="H52" s="1"/>
    </row>
    <row r="53" spans="1:8" ht="31.5" hidden="1" customHeight="1">
      <c r="A53" s="192">
        <v>2240</v>
      </c>
      <c r="B53" s="67" t="s">
        <v>88</v>
      </c>
      <c r="C53" s="67" t="s">
        <v>339</v>
      </c>
      <c r="D53" s="67" t="s">
        <v>84</v>
      </c>
      <c r="E53" s="195" t="s">
        <v>376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92"/>
      <c r="B54" s="67"/>
      <c r="C54" s="67"/>
      <c r="D54" s="67"/>
      <c r="E54" s="193" t="s">
        <v>244</v>
      </c>
      <c r="F54" s="1"/>
      <c r="G54" s="44"/>
      <c r="H54" s="44"/>
    </row>
    <row r="55" spans="1:8" ht="30" hidden="1" customHeight="1">
      <c r="A55" s="192">
        <v>2241</v>
      </c>
      <c r="B55" s="68" t="s">
        <v>88</v>
      </c>
      <c r="C55" s="68" t="s">
        <v>339</v>
      </c>
      <c r="D55" s="68" t="s">
        <v>85</v>
      </c>
      <c r="E55" s="193" t="s">
        <v>376</v>
      </c>
      <c r="F55" s="1">
        <f>G55+H55</f>
        <v>0</v>
      </c>
      <c r="G55" s="1"/>
      <c r="H55" s="1"/>
    </row>
    <row r="56" spans="1:8" ht="19.5" hidden="1" customHeight="1">
      <c r="A56" s="192"/>
      <c r="B56" s="67"/>
      <c r="C56" s="67"/>
      <c r="D56" s="67"/>
      <c r="E56" s="193" t="s">
        <v>244</v>
      </c>
      <c r="F56" s="1"/>
      <c r="G56" s="1"/>
      <c r="H56" s="1"/>
    </row>
    <row r="57" spans="1:8" ht="19.5" hidden="1" customHeight="1">
      <c r="A57" s="192">
        <v>2250</v>
      </c>
      <c r="B57" s="67" t="s">
        <v>88</v>
      </c>
      <c r="C57" s="67" t="s">
        <v>340</v>
      </c>
      <c r="D57" s="67" t="s">
        <v>84</v>
      </c>
      <c r="E57" s="195" t="s">
        <v>377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92"/>
      <c r="B58" s="67"/>
      <c r="C58" s="67"/>
      <c r="D58" s="67"/>
      <c r="E58" s="193" t="s">
        <v>244</v>
      </c>
      <c r="F58" s="1"/>
      <c r="G58" s="44"/>
      <c r="H58" s="44"/>
    </row>
    <row r="59" spans="1:8" ht="19.5" hidden="1" customHeight="1">
      <c r="A59" s="192">
        <v>2251</v>
      </c>
      <c r="B59" s="68" t="s">
        <v>88</v>
      </c>
      <c r="C59" s="68" t="s">
        <v>340</v>
      </c>
      <c r="D59" s="68" t="s">
        <v>85</v>
      </c>
      <c r="E59" s="193" t="s">
        <v>377</v>
      </c>
      <c r="F59" s="1">
        <f>G59+H59</f>
        <v>0</v>
      </c>
      <c r="G59" s="1"/>
      <c r="H59" s="1"/>
    </row>
    <row r="60" spans="1:8" s="13" customFormat="1" ht="47.25" hidden="1" customHeight="1">
      <c r="A60" s="187">
        <v>2300</v>
      </c>
      <c r="B60" s="67" t="s">
        <v>89</v>
      </c>
      <c r="C60" s="67" t="s">
        <v>84</v>
      </c>
      <c r="D60" s="67" t="s">
        <v>84</v>
      </c>
      <c r="E60" s="189" t="s">
        <v>378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92"/>
      <c r="B61" s="67"/>
      <c r="C61" s="67"/>
      <c r="D61" s="67"/>
      <c r="E61" s="193" t="s">
        <v>343</v>
      </c>
      <c r="F61" s="1"/>
      <c r="G61" s="1"/>
      <c r="H61" s="1"/>
    </row>
    <row r="62" spans="1:8" ht="17.25" hidden="1" customHeight="1">
      <c r="A62" s="192">
        <v>2310</v>
      </c>
      <c r="B62" s="67" t="s">
        <v>89</v>
      </c>
      <c r="C62" s="67" t="s">
        <v>85</v>
      </c>
      <c r="D62" s="67" t="s">
        <v>84</v>
      </c>
      <c r="E62" s="195" t="s">
        <v>379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92"/>
      <c r="B63" s="67"/>
      <c r="C63" s="67"/>
      <c r="D63" s="67"/>
      <c r="E63" s="193" t="s">
        <v>244</v>
      </c>
      <c r="F63" s="1"/>
      <c r="G63" s="44"/>
      <c r="H63" s="44"/>
    </row>
    <row r="64" spans="1:8" ht="17.25" hidden="1" customHeight="1">
      <c r="A64" s="192">
        <v>2311</v>
      </c>
      <c r="B64" s="68" t="s">
        <v>89</v>
      </c>
      <c r="C64" s="68" t="s">
        <v>85</v>
      </c>
      <c r="D64" s="68" t="s">
        <v>85</v>
      </c>
      <c r="E64" s="193" t="s">
        <v>380</v>
      </c>
      <c r="F64" s="1">
        <f>G64+H64</f>
        <v>0</v>
      </c>
      <c r="G64" s="1"/>
      <c r="H64" s="1"/>
    </row>
    <row r="65" spans="1:8" ht="17.25" hidden="1" customHeight="1">
      <c r="A65" s="192">
        <v>2312</v>
      </c>
      <c r="B65" s="68" t="s">
        <v>89</v>
      </c>
      <c r="C65" s="68" t="s">
        <v>85</v>
      </c>
      <c r="D65" s="68" t="s">
        <v>86</v>
      </c>
      <c r="E65" s="193" t="s">
        <v>381</v>
      </c>
      <c r="F65" s="1">
        <f>G65+H65</f>
        <v>0</v>
      </c>
      <c r="G65" s="1"/>
      <c r="H65" s="1"/>
    </row>
    <row r="66" spans="1:8" ht="17.25" hidden="1" customHeight="1">
      <c r="A66" s="192">
        <v>2313</v>
      </c>
      <c r="B66" s="68" t="s">
        <v>89</v>
      </c>
      <c r="C66" s="68" t="s">
        <v>85</v>
      </c>
      <c r="D66" s="68" t="s">
        <v>87</v>
      </c>
      <c r="E66" s="193" t="s">
        <v>382</v>
      </c>
      <c r="F66" s="1">
        <f>G66+H66</f>
        <v>0</v>
      </c>
      <c r="G66" s="1"/>
      <c r="H66" s="1"/>
    </row>
    <row r="67" spans="1:8" ht="17.25" hidden="1" customHeight="1">
      <c r="A67" s="192">
        <v>2320</v>
      </c>
      <c r="B67" s="67" t="s">
        <v>89</v>
      </c>
      <c r="C67" s="67" t="s">
        <v>86</v>
      </c>
      <c r="D67" s="67" t="s">
        <v>84</v>
      </c>
      <c r="E67" s="195" t="s">
        <v>383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92"/>
      <c r="B68" s="67"/>
      <c r="C68" s="67"/>
      <c r="D68" s="67"/>
      <c r="E68" s="193" t="s">
        <v>244</v>
      </c>
      <c r="F68" s="1"/>
      <c r="G68" s="44"/>
      <c r="H68" s="44"/>
    </row>
    <row r="69" spans="1:8" ht="17.25" hidden="1" customHeight="1">
      <c r="A69" s="192">
        <v>2321</v>
      </c>
      <c r="B69" s="68" t="s">
        <v>89</v>
      </c>
      <c r="C69" s="68" t="s">
        <v>86</v>
      </c>
      <c r="D69" s="68" t="s">
        <v>85</v>
      </c>
      <c r="E69" s="193" t="s">
        <v>384</v>
      </c>
      <c r="F69" s="1">
        <f>G69+H69</f>
        <v>0</v>
      </c>
      <c r="G69" s="1"/>
      <c r="H69" s="1"/>
    </row>
    <row r="70" spans="1:8" ht="17.25" hidden="1" customHeight="1">
      <c r="A70" s="192">
        <v>2330</v>
      </c>
      <c r="B70" s="67" t="s">
        <v>89</v>
      </c>
      <c r="C70" s="67" t="s">
        <v>87</v>
      </c>
      <c r="D70" s="67" t="s">
        <v>84</v>
      </c>
      <c r="E70" s="195" t="s">
        <v>385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0.75" customHeight="1">
      <c r="A71" s="192"/>
      <c r="B71" s="67"/>
      <c r="C71" s="67"/>
      <c r="D71" s="67"/>
      <c r="E71" s="193" t="s">
        <v>244</v>
      </c>
      <c r="F71" s="1"/>
      <c r="G71" s="44"/>
      <c r="H71" s="44"/>
    </row>
    <row r="72" spans="1:8" ht="17.25" hidden="1" customHeight="1">
      <c r="A72" s="192">
        <v>2331</v>
      </c>
      <c r="B72" s="68" t="s">
        <v>89</v>
      </c>
      <c r="C72" s="68" t="s">
        <v>87</v>
      </c>
      <c r="D72" s="68" t="s">
        <v>85</v>
      </c>
      <c r="E72" s="193" t="s">
        <v>386</v>
      </c>
      <c r="F72" s="1">
        <f>G72+H72</f>
        <v>0</v>
      </c>
      <c r="G72" s="1"/>
      <c r="H72" s="1"/>
    </row>
    <row r="73" spans="1:8" ht="17.25" hidden="1" customHeight="1">
      <c r="A73" s="192">
        <v>2332</v>
      </c>
      <c r="B73" s="68" t="s">
        <v>89</v>
      </c>
      <c r="C73" s="68" t="s">
        <v>87</v>
      </c>
      <c r="D73" s="68" t="s">
        <v>86</v>
      </c>
      <c r="E73" s="193" t="s">
        <v>387</v>
      </c>
      <c r="F73" s="1">
        <f>G73+H73</f>
        <v>0</v>
      </c>
      <c r="G73" s="1"/>
      <c r="H73" s="1"/>
    </row>
    <row r="74" spans="1:8" ht="17.25" hidden="1" customHeight="1">
      <c r="A74" s="192">
        <v>2340</v>
      </c>
      <c r="B74" s="67" t="s">
        <v>89</v>
      </c>
      <c r="C74" s="67" t="s">
        <v>339</v>
      </c>
      <c r="D74" s="67" t="s">
        <v>84</v>
      </c>
      <c r="E74" s="195" t="s">
        <v>388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92"/>
      <c r="B75" s="67"/>
      <c r="C75" s="67"/>
      <c r="D75" s="67"/>
      <c r="E75" s="193" t="s">
        <v>244</v>
      </c>
      <c r="F75" s="1"/>
      <c r="G75" s="44"/>
      <c r="H75" s="44"/>
    </row>
    <row r="76" spans="1:8" ht="17.25" hidden="1" customHeight="1">
      <c r="A76" s="192">
        <v>2341</v>
      </c>
      <c r="B76" s="68" t="s">
        <v>89</v>
      </c>
      <c r="C76" s="68" t="s">
        <v>339</v>
      </c>
      <c r="D76" s="68" t="s">
        <v>85</v>
      </c>
      <c r="E76" s="193" t="s">
        <v>388</v>
      </c>
      <c r="F76" s="1">
        <f>G76+H76</f>
        <v>0</v>
      </c>
      <c r="G76" s="1"/>
      <c r="H76" s="1"/>
    </row>
    <row r="77" spans="1:8" ht="17.25" hidden="1" customHeight="1">
      <c r="A77" s="192">
        <v>2350</v>
      </c>
      <c r="B77" s="67" t="s">
        <v>89</v>
      </c>
      <c r="C77" s="67" t="s">
        <v>340</v>
      </c>
      <c r="D77" s="67" t="s">
        <v>84</v>
      </c>
      <c r="E77" s="195" t="s">
        <v>389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92"/>
      <c r="B78" s="67"/>
      <c r="C78" s="67"/>
      <c r="D78" s="67"/>
      <c r="E78" s="193" t="s">
        <v>244</v>
      </c>
      <c r="F78" s="1"/>
      <c r="G78" s="44"/>
      <c r="H78" s="44"/>
    </row>
    <row r="79" spans="1:8" ht="17.25" hidden="1" customHeight="1">
      <c r="A79" s="192">
        <v>2351</v>
      </c>
      <c r="B79" s="68" t="s">
        <v>89</v>
      </c>
      <c r="C79" s="68" t="s">
        <v>340</v>
      </c>
      <c r="D79" s="68" t="s">
        <v>85</v>
      </c>
      <c r="E79" s="193" t="s">
        <v>390</v>
      </c>
      <c r="F79" s="1">
        <f>G79+H79</f>
        <v>0</v>
      </c>
      <c r="G79" s="1"/>
      <c r="H79" s="1"/>
    </row>
    <row r="80" spans="1:8" ht="41.25" hidden="1" customHeight="1">
      <c r="A80" s="192">
        <v>2360</v>
      </c>
      <c r="B80" s="67" t="s">
        <v>89</v>
      </c>
      <c r="C80" s="67" t="s">
        <v>359</v>
      </c>
      <c r="D80" s="67" t="s">
        <v>84</v>
      </c>
      <c r="E80" s="195" t="s">
        <v>391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92"/>
      <c r="B81" s="67"/>
      <c r="C81" s="67"/>
      <c r="D81" s="67"/>
      <c r="E81" s="193" t="s">
        <v>244</v>
      </c>
      <c r="F81" s="1"/>
      <c r="G81" s="44"/>
      <c r="H81" s="44"/>
    </row>
    <row r="82" spans="1:8" ht="41.25" hidden="1" customHeight="1">
      <c r="A82" s="192">
        <v>2361</v>
      </c>
      <c r="B82" s="68" t="s">
        <v>89</v>
      </c>
      <c r="C82" s="68" t="s">
        <v>359</v>
      </c>
      <c r="D82" s="68" t="s">
        <v>85</v>
      </c>
      <c r="E82" s="193" t="s">
        <v>391</v>
      </c>
      <c r="F82" s="1">
        <f>G82+H82</f>
        <v>0</v>
      </c>
      <c r="G82" s="1"/>
      <c r="H82" s="1"/>
    </row>
    <row r="83" spans="1:8" ht="33.75" hidden="1" customHeight="1">
      <c r="A83" s="192">
        <v>2370</v>
      </c>
      <c r="B83" s="67" t="s">
        <v>89</v>
      </c>
      <c r="C83" s="67" t="s">
        <v>362</v>
      </c>
      <c r="D83" s="67" t="s">
        <v>84</v>
      </c>
      <c r="E83" s="195" t="s">
        <v>392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92"/>
      <c r="B84" s="67"/>
      <c r="C84" s="67"/>
      <c r="D84" s="67"/>
      <c r="E84" s="193" t="s">
        <v>244</v>
      </c>
      <c r="F84" s="1"/>
      <c r="G84" s="44"/>
      <c r="H84" s="44"/>
    </row>
    <row r="85" spans="1:8" ht="17.25" hidden="1" customHeight="1">
      <c r="A85" s="192">
        <v>2371</v>
      </c>
      <c r="B85" s="68" t="s">
        <v>89</v>
      </c>
      <c r="C85" s="68" t="s">
        <v>362</v>
      </c>
      <c r="D85" s="68" t="s">
        <v>85</v>
      </c>
      <c r="E85" s="193" t="s">
        <v>393</v>
      </c>
      <c r="F85" s="1">
        <f>G85+H85</f>
        <v>0</v>
      </c>
      <c r="G85" s="1"/>
      <c r="H85" s="1"/>
    </row>
    <row r="86" spans="1:8" s="13" customFormat="1" ht="48.75" customHeight="1">
      <c r="A86" s="187">
        <v>2400</v>
      </c>
      <c r="B86" s="67" t="s">
        <v>90</v>
      </c>
      <c r="C86" s="67" t="s">
        <v>84</v>
      </c>
      <c r="D86" s="67" t="s">
        <v>84</v>
      </c>
      <c r="E86" s="189" t="s">
        <v>394</v>
      </c>
      <c r="F86" s="17">
        <f>G86+H86</f>
        <v>1185.5</v>
      </c>
      <c r="G86" s="17">
        <f>G88+G92+G98+G106+G111+G118+G121+G127+G139</f>
        <v>0</v>
      </c>
      <c r="H86" s="17">
        <f>H88+H92+H98+H106+H111+H118+H121+H127+H136+H139</f>
        <v>1185.5</v>
      </c>
    </row>
    <row r="87" spans="1:8" ht="18" customHeight="1">
      <c r="A87" s="192"/>
      <c r="B87" s="67"/>
      <c r="C87" s="67"/>
      <c r="D87" s="67"/>
      <c r="E87" s="193" t="s">
        <v>343</v>
      </c>
      <c r="F87" s="1"/>
      <c r="G87" s="1"/>
      <c r="H87" s="1"/>
    </row>
    <row r="88" spans="1:8" ht="0.75" hidden="1" customHeight="1">
      <c r="A88" s="192">
        <v>2410</v>
      </c>
      <c r="B88" s="67" t="s">
        <v>90</v>
      </c>
      <c r="C88" s="67" t="s">
        <v>85</v>
      </c>
      <c r="D88" s="67" t="s">
        <v>84</v>
      </c>
      <c r="E88" s="195" t="s">
        <v>395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92"/>
      <c r="B89" s="67"/>
      <c r="C89" s="67"/>
      <c r="D89" s="67"/>
      <c r="E89" s="193" t="s">
        <v>244</v>
      </c>
      <c r="F89" s="1"/>
      <c r="G89" s="44"/>
      <c r="H89" s="44"/>
    </row>
    <row r="90" spans="1:8" ht="19.5" hidden="1" customHeight="1">
      <c r="A90" s="192">
        <v>2411</v>
      </c>
      <c r="B90" s="68" t="s">
        <v>90</v>
      </c>
      <c r="C90" s="68" t="s">
        <v>85</v>
      </c>
      <c r="D90" s="68" t="s">
        <v>85</v>
      </c>
      <c r="E90" s="193" t="s">
        <v>396</v>
      </c>
      <c r="F90" s="1">
        <f>G90+H90</f>
        <v>0</v>
      </c>
      <c r="G90" s="1"/>
      <c r="H90" s="1"/>
    </row>
    <row r="91" spans="1:8" ht="19.5" hidden="1" customHeight="1">
      <c r="A91" s="192">
        <v>2412</v>
      </c>
      <c r="B91" s="68" t="s">
        <v>90</v>
      </c>
      <c r="C91" s="68" t="s">
        <v>85</v>
      </c>
      <c r="D91" s="68" t="s">
        <v>86</v>
      </c>
      <c r="E91" s="193" t="s">
        <v>397</v>
      </c>
      <c r="F91" s="1">
        <f>G91+H91</f>
        <v>0</v>
      </c>
      <c r="G91" s="1"/>
      <c r="H91" s="1"/>
    </row>
    <row r="92" spans="1:8" ht="41.25" hidden="1" customHeight="1">
      <c r="A92" s="192">
        <v>2420</v>
      </c>
      <c r="B92" s="67" t="s">
        <v>90</v>
      </c>
      <c r="C92" s="67" t="s">
        <v>86</v>
      </c>
      <c r="D92" s="67" t="s">
        <v>84</v>
      </c>
      <c r="E92" s="195" t="s">
        <v>398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hidden="1" customHeight="1">
      <c r="A93" s="192"/>
      <c r="B93" s="67"/>
      <c r="C93" s="67"/>
      <c r="D93" s="67"/>
      <c r="E93" s="193" t="s">
        <v>244</v>
      </c>
      <c r="F93" s="1"/>
      <c r="G93" s="44"/>
      <c r="H93" s="44"/>
    </row>
    <row r="94" spans="1:8" ht="17.25" hidden="1" customHeight="1">
      <c r="A94" s="192">
        <v>2421</v>
      </c>
      <c r="B94" s="68" t="s">
        <v>90</v>
      </c>
      <c r="C94" s="68" t="s">
        <v>86</v>
      </c>
      <c r="D94" s="68" t="s">
        <v>85</v>
      </c>
      <c r="E94" s="193" t="s">
        <v>399</v>
      </c>
      <c r="F94" s="1">
        <f>G94+H94</f>
        <v>0</v>
      </c>
      <c r="G94" s="1"/>
      <c r="H94" s="1"/>
    </row>
    <row r="95" spans="1:8" ht="17.25" hidden="1" customHeight="1">
      <c r="A95" s="192">
        <v>2422</v>
      </c>
      <c r="B95" s="68" t="s">
        <v>90</v>
      </c>
      <c r="C95" s="68" t="s">
        <v>86</v>
      </c>
      <c r="D95" s="68" t="s">
        <v>86</v>
      </c>
      <c r="E95" s="193" t="s">
        <v>400</v>
      </c>
      <c r="F95" s="1">
        <f>G95+H95</f>
        <v>0</v>
      </c>
      <c r="G95" s="1"/>
      <c r="H95" s="1"/>
    </row>
    <row r="96" spans="1:8" ht="17.25" hidden="1" customHeight="1">
      <c r="A96" s="192">
        <v>2423</v>
      </c>
      <c r="B96" s="68" t="s">
        <v>90</v>
      </c>
      <c r="C96" s="68" t="s">
        <v>86</v>
      </c>
      <c r="D96" s="68" t="s">
        <v>87</v>
      </c>
      <c r="E96" s="193" t="s">
        <v>401</v>
      </c>
      <c r="F96" s="1">
        <f>G96+H96</f>
        <v>0</v>
      </c>
      <c r="G96" s="1"/>
      <c r="H96" s="1"/>
    </row>
    <row r="97" spans="1:8" ht="17.25" hidden="1" customHeight="1">
      <c r="A97" s="192">
        <v>2424</v>
      </c>
      <c r="B97" s="68" t="s">
        <v>90</v>
      </c>
      <c r="C97" s="68" t="s">
        <v>86</v>
      </c>
      <c r="D97" s="68" t="s">
        <v>339</v>
      </c>
      <c r="E97" s="193" t="s">
        <v>402</v>
      </c>
      <c r="F97" s="1">
        <f>G97+H97</f>
        <v>0</v>
      </c>
      <c r="G97" s="1"/>
      <c r="H97" s="1"/>
    </row>
    <row r="98" spans="1:8" ht="0.75" hidden="1" customHeight="1">
      <c r="A98" s="192">
        <v>2430</v>
      </c>
      <c r="B98" s="67" t="s">
        <v>90</v>
      </c>
      <c r="C98" s="67" t="s">
        <v>87</v>
      </c>
      <c r="D98" s="67" t="s">
        <v>84</v>
      </c>
      <c r="E98" s="195" t="s">
        <v>403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92"/>
      <c r="B99" s="67"/>
      <c r="C99" s="67"/>
      <c r="D99" s="67"/>
      <c r="E99" s="193" t="s">
        <v>244</v>
      </c>
      <c r="F99" s="1"/>
      <c r="G99" s="44"/>
      <c r="H99" s="44"/>
    </row>
    <row r="100" spans="1:8" ht="17.25" hidden="1" customHeight="1">
      <c r="A100" s="192">
        <v>2431</v>
      </c>
      <c r="B100" s="68" t="s">
        <v>90</v>
      </c>
      <c r="C100" s="68" t="s">
        <v>87</v>
      </c>
      <c r="D100" s="68" t="s">
        <v>85</v>
      </c>
      <c r="E100" s="193" t="s">
        <v>404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92">
        <v>2432</v>
      </c>
      <c r="B101" s="68" t="s">
        <v>90</v>
      </c>
      <c r="C101" s="68" t="s">
        <v>87</v>
      </c>
      <c r="D101" s="68" t="s">
        <v>86</v>
      </c>
      <c r="E101" s="193" t="s">
        <v>405</v>
      </c>
      <c r="F101" s="1">
        <f t="shared" si="0"/>
        <v>0</v>
      </c>
      <c r="G101" s="1"/>
      <c r="H101" s="1"/>
    </row>
    <row r="102" spans="1:8" ht="17.25" hidden="1" customHeight="1">
      <c r="A102" s="192">
        <v>2433</v>
      </c>
      <c r="B102" s="68" t="s">
        <v>90</v>
      </c>
      <c r="C102" s="68" t="s">
        <v>87</v>
      </c>
      <c r="D102" s="68" t="s">
        <v>87</v>
      </c>
      <c r="E102" s="193" t="s">
        <v>406</v>
      </c>
      <c r="F102" s="1">
        <f t="shared" si="0"/>
        <v>0</v>
      </c>
      <c r="G102" s="1"/>
      <c r="H102" s="1"/>
    </row>
    <row r="103" spans="1:8" ht="17.25" hidden="1" customHeight="1">
      <c r="A103" s="192">
        <v>2434</v>
      </c>
      <c r="B103" s="68" t="s">
        <v>90</v>
      </c>
      <c r="C103" s="68" t="s">
        <v>87</v>
      </c>
      <c r="D103" s="68" t="s">
        <v>339</v>
      </c>
      <c r="E103" s="193" t="s">
        <v>407</v>
      </c>
      <c r="F103" s="1">
        <f t="shared" si="0"/>
        <v>0</v>
      </c>
      <c r="G103" s="1"/>
      <c r="H103" s="1"/>
    </row>
    <row r="104" spans="1:8" ht="17.25" hidden="1" customHeight="1">
      <c r="A104" s="192">
        <v>2435</v>
      </c>
      <c r="B104" s="68" t="s">
        <v>90</v>
      </c>
      <c r="C104" s="68" t="s">
        <v>87</v>
      </c>
      <c r="D104" s="68" t="s">
        <v>340</v>
      </c>
      <c r="E104" s="193" t="s">
        <v>408</v>
      </c>
      <c r="F104" s="1">
        <f t="shared" si="0"/>
        <v>0</v>
      </c>
      <c r="G104" s="1"/>
      <c r="H104" s="1"/>
    </row>
    <row r="105" spans="1:8" ht="17.25" hidden="1" customHeight="1">
      <c r="A105" s="192">
        <v>2436</v>
      </c>
      <c r="B105" s="68" t="s">
        <v>90</v>
      </c>
      <c r="C105" s="68" t="s">
        <v>87</v>
      </c>
      <c r="D105" s="68" t="s">
        <v>359</v>
      </c>
      <c r="E105" s="193" t="s">
        <v>409</v>
      </c>
      <c r="F105" s="1">
        <f t="shared" si="0"/>
        <v>0</v>
      </c>
      <c r="G105" s="1"/>
      <c r="H105" s="1"/>
    </row>
    <row r="106" spans="1:8" ht="17.25" hidden="1" customHeight="1">
      <c r="A106" s="192">
        <v>2440</v>
      </c>
      <c r="B106" s="67" t="s">
        <v>90</v>
      </c>
      <c r="C106" s="67" t="s">
        <v>339</v>
      </c>
      <c r="D106" s="67" t="s">
        <v>84</v>
      </c>
      <c r="E106" s="195" t="s">
        <v>410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92"/>
      <c r="B107" s="67"/>
      <c r="C107" s="67"/>
      <c r="D107" s="67"/>
      <c r="E107" s="193" t="s">
        <v>244</v>
      </c>
      <c r="F107" s="1"/>
      <c r="G107" s="44"/>
      <c r="H107" s="44"/>
    </row>
    <row r="108" spans="1:8" ht="31.5" hidden="1" customHeight="1">
      <c r="A108" s="192">
        <v>2441</v>
      </c>
      <c r="B108" s="68" t="s">
        <v>90</v>
      </c>
      <c r="C108" s="68" t="s">
        <v>339</v>
      </c>
      <c r="D108" s="68" t="s">
        <v>85</v>
      </c>
      <c r="E108" s="193" t="s">
        <v>411</v>
      </c>
      <c r="F108" s="1">
        <f>G108+H108</f>
        <v>0</v>
      </c>
      <c r="G108" s="1"/>
      <c r="H108" s="1"/>
    </row>
    <row r="109" spans="1:8" ht="17.25" hidden="1" customHeight="1">
      <c r="A109" s="192">
        <v>2442</v>
      </c>
      <c r="B109" s="68" t="s">
        <v>90</v>
      </c>
      <c r="C109" s="68" t="s">
        <v>339</v>
      </c>
      <c r="D109" s="68" t="s">
        <v>86</v>
      </c>
      <c r="E109" s="193" t="s">
        <v>412</v>
      </c>
      <c r="F109" s="1">
        <f>G109+H109</f>
        <v>0</v>
      </c>
      <c r="G109" s="1"/>
      <c r="H109" s="1"/>
    </row>
    <row r="110" spans="1:8" ht="17.25" hidden="1" customHeight="1">
      <c r="A110" s="192">
        <v>2443</v>
      </c>
      <c r="B110" s="68" t="s">
        <v>90</v>
      </c>
      <c r="C110" s="68" t="s">
        <v>339</v>
      </c>
      <c r="D110" s="68" t="s">
        <v>87</v>
      </c>
      <c r="E110" s="193" t="s">
        <v>413</v>
      </c>
      <c r="F110" s="1">
        <f>G110+H110</f>
        <v>0</v>
      </c>
      <c r="G110" s="1"/>
      <c r="H110" s="1"/>
    </row>
    <row r="111" spans="1:8" ht="16.5" hidden="1" customHeight="1">
      <c r="A111" s="192">
        <v>2450</v>
      </c>
      <c r="B111" s="67" t="s">
        <v>90</v>
      </c>
      <c r="C111" s="67" t="s">
        <v>340</v>
      </c>
      <c r="D111" s="67" t="s">
        <v>84</v>
      </c>
      <c r="E111" s="195" t="s">
        <v>414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92"/>
      <c r="B112" s="67"/>
      <c r="C112" s="67"/>
      <c r="D112" s="67"/>
      <c r="E112" s="193" t="s">
        <v>244</v>
      </c>
      <c r="F112" s="1"/>
      <c r="G112" s="44"/>
      <c r="H112" s="44"/>
    </row>
    <row r="113" spans="1:8" ht="17.25" hidden="1" customHeight="1">
      <c r="A113" s="192">
        <v>2451</v>
      </c>
      <c r="B113" s="68" t="s">
        <v>90</v>
      </c>
      <c r="C113" s="68" t="s">
        <v>340</v>
      </c>
      <c r="D113" s="68" t="s">
        <v>85</v>
      </c>
      <c r="E113" s="193" t="s">
        <v>415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92">
        <v>2452</v>
      </c>
      <c r="B114" s="68" t="s">
        <v>90</v>
      </c>
      <c r="C114" s="68" t="s">
        <v>340</v>
      </c>
      <c r="D114" s="68" t="s">
        <v>86</v>
      </c>
      <c r="E114" s="193" t="s">
        <v>416</v>
      </c>
      <c r="F114" s="1">
        <f t="shared" si="1"/>
        <v>0</v>
      </c>
      <c r="G114" s="1"/>
      <c r="H114" s="1"/>
    </row>
    <row r="115" spans="1:8" ht="17.25" hidden="1" customHeight="1">
      <c r="A115" s="192">
        <v>2453</v>
      </c>
      <c r="B115" s="68" t="s">
        <v>90</v>
      </c>
      <c r="C115" s="68" t="s">
        <v>340</v>
      </c>
      <c r="D115" s="68" t="s">
        <v>87</v>
      </c>
      <c r="E115" s="193" t="s">
        <v>417</v>
      </c>
      <c r="F115" s="1">
        <f t="shared" si="1"/>
        <v>0</v>
      </c>
      <c r="G115" s="1"/>
      <c r="H115" s="1"/>
    </row>
    <row r="116" spans="1:8" ht="17.25" hidden="1" customHeight="1">
      <c r="A116" s="192">
        <v>2454</v>
      </c>
      <c r="B116" s="68" t="s">
        <v>90</v>
      </c>
      <c r="C116" s="68" t="s">
        <v>340</v>
      </c>
      <c r="D116" s="68" t="s">
        <v>339</v>
      </c>
      <c r="E116" s="193" t="s">
        <v>418</v>
      </c>
      <c r="F116" s="1">
        <f t="shared" si="1"/>
        <v>0</v>
      </c>
      <c r="G116" s="1"/>
      <c r="H116" s="1"/>
    </row>
    <row r="117" spans="1:8" ht="17.25" hidden="1" customHeight="1">
      <c r="A117" s="192">
        <v>2455</v>
      </c>
      <c r="B117" s="68" t="s">
        <v>90</v>
      </c>
      <c r="C117" s="68" t="s">
        <v>340</v>
      </c>
      <c r="D117" s="68" t="s">
        <v>340</v>
      </c>
      <c r="E117" s="193" t="s">
        <v>419</v>
      </c>
      <c r="F117" s="1">
        <f t="shared" si="1"/>
        <v>0</v>
      </c>
      <c r="G117" s="1"/>
      <c r="H117" s="1"/>
    </row>
    <row r="118" spans="1:8" ht="17.25" hidden="1" customHeight="1">
      <c r="A118" s="192">
        <v>2460</v>
      </c>
      <c r="B118" s="67" t="s">
        <v>90</v>
      </c>
      <c r="C118" s="67" t="s">
        <v>359</v>
      </c>
      <c r="D118" s="67" t="s">
        <v>84</v>
      </c>
      <c r="E118" s="195" t="s">
        <v>420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92"/>
      <c r="B119" s="67"/>
      <c r="C119" s="67"/>
      <c r="D119" s="67"/>
      <c r="E119" s="193" t="s">
        <v>244</v>
      </c>
      <c r="F119" s="1"/>
      <c r="G119" s="44"/>
      <c r="H119" s="44"/>
    </row>
    <row r="120" spans="1:8" ht="17.25" hidden="1" customHeight="1">
      <c r="A120" s="192">
        <v>2461</v>
      </c>
      <c r="B120" s="68" t="s">
        <v>90</v>
      </c>
      <c r="C120" s="68" t="s">
        <v>359</v>
      </c>
      <c r="D120" s="68" t="s">
        <v>85</v>
      </c>
      <c r="E120" s="193" t="s">
        <v>421</v>
      </c>
      <c r="F120" s="1">
        <f>G120+H120</f>
        <v>0</v>
      </c>
      <c r="G120" s="1"/>
      <c r="H120" s="1"/>
    </row>
    <row r="121" spans="1:8" ht="17.25" hidden="1" customHeight="1">
      <c r="A121" s="192">
        <v>2470</v>
      </c>
      <c r="B121" s="67" t="s">
        <v>90</v>
      </c>
      <c r="C121" s="67" t="s">
        <v>362</v>
      </c>
      <c r="D121" s="67" t="s">
        <v>84</v>
      </c>
      <c r="E121" s="195" t="s">
        <v>422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92"/>
      <c r="B122" s="67"/>
      <c r="C122" s="67"/>
      <c r="D122" s="67"/>
      <c r="E122" s="193" t="s">
        <v>244</v>
      </c>
      <c r="F122" s="1"/>
      <c r="G122" s="44"/>
      <c r="H122" s="44"/>
    </row>
    <row r="123" spans="1:8" ht="0.75" hidden="1" customHeight="1">
      <c r="A123" s="192">
        <v>2471</v>
      </c>
      <c r="B123" s="68" t="s">
        <v>90</v>
      </c>
      <c r="C123" s="68" t="s">
        <v>362</v>
      </c>
      <c r="D123" s="68" t="s">
        <v>85</v>
      </c>
      <c r="E123" s="193" t="s">
        <v>423</v>
      </c>
      <c r="F123" s="1">
        <f>G123+H123</f>
        <v>0</v>
      </c>
      <c r="G123" s="1"/>
      <c r="H123" s="1"/>
    </row>
    <row r="124" spans="1:8" ht="18.75" hidden="1" customHeight="1">
      <c r="A124" s="192">
        <v>2472</v>
      </c>
      <c r="B124" s="68" t="s">
        <v>90</v>
      </c>
      <c r="C124" s="68" t="s">
        <v>362</v>
      </c>
      <c r="D124" s="68" t="s">
        <v>86</v>
      </c>
      <c r="E124" s="193" t="s">
        <v>424</v>
      </c>
      <c r="F124" s="1">
        <f>G124+H124</f>
        <v>0</v>
      </c>
      <c r="G124" s="1"/>
      <c r="H124" s="1"/>
    </row>
    <row r="125" spans="1:8" ht="18.75" hidden="1" customHeight="1">
      <c r="A125" s="192">
        <v>2473</v>
      </c>
      <c r="B125" s="68" t="s">
        <v>90</v>
      </c>
      <c r="C125" s="68" t="s">
        <v>362</v>
      </c>
      <c r="D125" s="68" t="s">
        <v>87</v>
      </c>
      <c r="E125" s="193" t="s">
        <v>425</v>
      </c>
      <c r="F125" s="1">
        <f>G125+H125</f>
        <v>0</v>
      </c>
      <c r="G125" s="1"/>
      <c r="H125" s="1"/>
    </row>
    <row r="126" spans="1:8" ht="18.75" hidden="1" customHeight="1">
      <c r="A126" s="192">
        <v>2474</v>
      </c>
      <c r="B126" s="68" t="s">
        <v>90</v>
      </c>
      <c r="C126" s="68" t="s">
        <v>362</v>
      </c>
      <c r="D126" s="68" t="s">
        <v>339</v>
      </c>
      <c r="E126" s="193" t="s">
        <v>426</v>
      </c>
      <c r="F126" s="1">
        <f>G126+H126</f>
        <v>0</v>
      </c>
      <c r="G126" s="1"/>
      <c r="H126" s="1"/>
    </row>
    <row r="127" spans="1:8" ht="32.25" hidden="1" customHeight="1">
      <c r="A127" s="192">
        <v>2480</v>
      </c>
      <c r="B127" s="67" t="s">
        <v>90</v>
      </c>
      <c r="C127" s="67" t="s">
        <v>364</v>
      </c>
      <c r="D127" s="67" t="s">
        <v>84</v>
      </c>
      <c r="E127" s="195" t="s">
        <v>427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92"/>
      <c r="B128" s="67"/>
      <c r="C128" s="67"/>
      <c r="D128" s="67"/>
      <c r="E128" s="193" t="s">
        <v>244</v>
      </c>
      <c r="F128" s="1"/>
      <c r="G128" s="44"/>
      <c r="H128" s="44"/>
    </row>
    <row r="129" spans="1:8" ht="30.75" hidden="1" customHeight="1">
      <c r="A129" s="192">
        <v>2481</v>
      </c>
      <c r="B129" s="68" t="s">
        <v>90</v>
      </c>
      <c r="C129" s="68" t="s">
        <v>364</v>
      </c>
      <c r="D129" s="68" t="s">
        <v>85</v>
      </c>
      <c r="E129" s="193" t="s">
        <v>428</v>
      </c>
      <c r="F129" s="1">
        <f t="shared" ref="F129:F135" si="2">G129+H129</f>
        <v>0</v>
      </c>
      <c r="G129" s="1"/>
      <c r="H129" s="1"/>
    </row>
    <row r="130" spans="1:8" ht="30.75" hidden="1" customHeight="1">
      <c r="A130" s="192">
        <v>2482</v>
      </c>
      <c r="B130" s="68" t="s">
        <v>90</v>
      </c>
      <c r="C130" s="68" t="s">
        <v>364</v>
      </c>
      <c r="D130" s="68" t="s">
        <v>86</v>
      </c>
      <c r="E130" s="193" t="s">
        <v>429</v>
      </c>
      <c r="F130" s="1">
        <f t="shared" si="2"/>
        <v>0</v>
      </c>
      <c r="G130" s="1"/>
      <c r="H130" s="1"/>
    </row>
    <row r="131" spans="1:8" ht="30.75" hidden="1" customHeight="1">
      <c r="A131" s="192">
        <v>2483</v>
      </c>
      <c r="B131" s="68" t="s">
        <v>90</v>
      </c>
      <c r="C131" s="68" t="s">
        <v>364</v>
      </c>
      <c r="D131" s="68" t="s">
        <v>87</v>
      </c>
      <c r="E131" s="193" t="s">
        <v>430</v>
      </c>
      <c r="F131" s="1">
        <f t="shared" si="2"/>
        <v>0</v>
      </c>
      <c r="G131" s="1"/>
      <c r="H131" s="1"/>
    </row>
    <row r="132" spans="1:8" ht="30.75" hidden="1" customHeight="1">
      <c r="A132" s="192">
        <v>2484</v>
      </c>
      <c r="B132" s="68" t="s">
        <v>90</v>
      </c>
      <c r="C132" s="68" t="s">
        <v>364</v>
      </c>
      <c r="D132" s="68" t="s">
        <v>339</v>
      </c>
      <c r="E132" s="193" t="s">
        <v>431</v>
      </c>
      <c r="F132" s="1">
        <f t="shared" si="2"/>
        <v>0</v>
      </c>
      <c r="G132" s="1"/>
      <c r="H132" s="1"/>
    </row>
    <row r="133" spans="1:8" ht="21.75" hidden="1" customHeight="1">
      <c r="A133" s="192">
        <v>2485</v>
      </c>
      <c r="B133" s="68" t="s">
        <v>90</v>
      </c>
      <c r="C133" s="68" t="s">
        <v>364</v>
      </c>
      <c r="D133" s="68" t="s">
        <v>340</v>
      </c>
      <c r="E133" s="193" t="s">
        <v>432</v>
      </c>
      <c r="F133" s="1">
        <f t="shared" si="2"/>
        <v>0</v>
      </c>
      <c r="G133" s="1"/>
      <c r="H133" s="1"/>
    </row>
    <row r="134" spans="1:8" ht="21.75" hidden="1" customHeight="1">
      <c r="A134" s="192">
        <v>2486</v>
      </c>
      <c r="B134" s="68" t="s">
        <v>90</v>
      </c>
      <c r="C134" s="68" t="s">
        <v>364</v>
      </c>
      <c r="D134" s="68" t="s">
        <v>359</v>
      </c>
      <c r="E134" s="193" t="s">
        <v>433</v>
      </c>
      <c r="F134" s="1">
        <f t="shared" si="2"/>
        <v>0</v>
      </c>
      <c r="G134" s="1"/>
      <c r="H134" s="1"/>
    </row>
    <row r="135" spans="1:8" ht="41.25" hidden="1" customHeight="1">
      <c r="A135" s="192">
        <v>2487</v>
      </c>
      <c r="B135" s="68" t="s">
        <v>90</v>
      </c>
      <c r="C135" s="68" t="s">
        <v>364</v>
      </c>
      <c r="D135" s="68" t="s">
        <v>362</v>
      </c>
      <c r="E135" s="193" t="s">
        <v>434</v>
      </c>
      <c r="F135" s="1">
        <f t="shared" si="2"/>
        <v>0</v>
      </c>
      <c r="G135" s="1"/>
      <c r="H135" s="1"/>
    </row>
    <row r="136" spans="1:8" ht="27.75" customHeight="1">
      <c r="A136" s="192">
        <v>2420</v>
      </c>
      <c r="B136" s="68" t="s">
        <v>90</v>
      </c>
      <c r="C136" s="68" t="s">
        <v>86</v>
      </c>
      <c r="D136" s="68" t="s">
        <v>84</v>
      </c>
      <c r="E136" s="220" t="s">
        <v>398</v>
      </c>
      <c r="F136" s="1">
        <v>500</v>
      </c>
      <c r="G136" s="1"/>
      <c r="H136" s="1">
        <v>500</v>
      </c>
    </row>
    <row r="137" spans="1:8" ht="12.75" customHeight="1">
      <c r="A137" s="192"/>
      <c r="B137" s="68"/>
      <c r="C137" s="68"/>
      <c r="D137" s="68"/>
      <c r="E137" s="193" t="s">
        <v>244</v>
      </c>
      <c r="F137" s="1"/>
      <c r="G137" s="1"/>
      <c r="H137" s="1"/>
    </row>
    <row r="138" spans="1:8" ht="21" customHeight="1">
      <c r="A138" s="192">
        <v>2491</v>
      </c>
      <c r="B138" s="68" t="s">
        <v>90</v>
      </c>
      <c r="C138" s="68" t="s">
        <v>86</v>
      </c>
      <c r="D138" s="68" t="s">
        <v>85</v>
      </c>
      <c r="E138" s="193" t="s">
        <v>788</v>
      </c>
      <c r="F138" s="1">
        <v>500</v>
      </c>
      <c r="G138" s="1"/>
      <c r="H138" s="1">
        <v>500</v>
      </c>
    </row>
    <row r="139" spans="1:8" ht="21" customHeight="1">
      <c r="A139" s="192">
        <v>2490</v>
      </c>
      <c r="B139" s="67" t="s">
        <v>90</v>
      </c>
      <c r="C139" s="67" t="s">
        <v>435</v>
      </c>
      <c r="D139" s="67" t="s">
        <v>84</v>
      </c>
      <c r="E139" s="195" t="s">
        <v>436</v>
      </c>
      <c r="F139" s="1">
        <v>685.5</v>
      </c>
      <c r="G139" s="1">
        <f>G141</f>
        <v>0</v>
      </c>
      <c r="H139" s="1">
        <v>685.5</v>
      </c>
    </row>
    <row r="140" spans="1:8" s="14" customFormat="1" ht="21" customHeight="1">
      <c r="A140" s="192"/>
      <c r="B140" s="67"/>
      <c r="C140" s="67"/>
      <c r="D140" s="67"/>
      <c r="E140" s="193" t="s">
        <v>244</v>
      </c>
      <c r="F140" s="1"/>
      <c r="G140" s="44"/>
      <c r="H140" s="44"/>
    </row>
    <row r="141" spans="1:8" ht="19.5" customHeight="1">
      <c r="A141" s="192">
        <v>2491</v>
      </c>
      <c r="B141" s="68" t="s">
        <v>90</v>
      </c>
      <c r="C141" s="68" t="s">
        <v>435</v>
      </c>
      <c r="D141" s="68" t="s">
        <v>85</v>
      </c>
      <c r="E141" s="193" t="s">
        <v>436</v>
      </c>
      <c r="F141" s="1">
        <v>685.5</v>
      </c>
      <c r="G141" s="1"/>
      <c r="H141" s="1">
        <v>685.5</v>
      </c>
    </row>
    <row r="142" spans="1:8" s="13" customFormat="1" ht="41.25" hidden="1" customHeight="1">
      <c r="A142" s="187">
        <v>2500</v>
      </c>
      <c r="B142" s="67" t="s">
        <v>91</v>
      </c>
      <c r="C142" s="67" t="s">
        <v>84</v>
      </c>
      <c r="D142" s="67" t="s">
        <v>84</v>
      </c>
      <c r="E142" s="189" t="s">
        <v>437</v>
      </c>
      <c r="F142" s="17">
        <f>G142+H142</f>
        <v>0</v>
      </c>
      <c r="G142" s="17">
        <f>G144+G147+G150+G153+G156+G159</f>
        <v>0</v>
      </c>
      <c r="H142" s="17">
        <f>H144+H147+H150+H153+H156+H159</f>
        <v>0</v>
      </c>
    </row>
    <row r="143" spans="1:8" ht="18.75" hidden="1" customHeight="1">
      <c r="A143" s="192"/>
      <c r="B143" s="67"/>
      <c r="C143" s="67"/>
      <c r="D143" s="67"/>
      <c r="E143" s="193" t="s">
        <v>343</v>
      </c>
      <c r="F143" s="1"/>
      <c r="G143" s="1"/>
      <c r="H143" s="1"/>
    </row>
    <row r="144" spans="1:8" ht="18.75" hidden="1" customHeight="1">
      <c r="A144" s="192">
        <v>2510</v>
      </c>
      <c r="B144" s="67" t="s">
        <v>91</v>
      </c>
      <c r="C144" s="67" t="s">
        <v>85</v>
      </c>
      <c r="D144" s="67" t="s">
        <v>84</v>
      </c>
      <c r="E144" s="195" t="s">
        <v>438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92"/>
      <c r="B145" s="67"/>
      <c r="C145" s="67"/>
      <c r="D145" s="67"/>
      <c r="E145" s="193" t="s">
        <v>244</v>
      </c>
      <c r="F145" s="1"/>
      <c r="G145" s="44"/>
      <c r="H145" s="44"/>
    </row>
    <row r="146" spans="1:8" ht="18.75" hidden="1" customHeight="1">
      <c r="A146" s="192">
        <v>2511</v>
      </c>
      <c r="B146" s="68" t="s">
        <v>91</v>
      </c>
      <c r="C146" s="68" t="s">
        <v>85</v>
      </c>
      <c r="D146" s="68" t="s">
        <v>85</v>
      </c>
      <c r="E146" s="193" t="s">
        <v>438</v>
      </c>
      <c r="F146" s="1">
        <f>G146+H146</f>
        <v>0</v>
      </c>
      <c r="G146" s="1"/>
      <c r="H146" s="1"/>
    </row>
    <row r="147" spans="1:8" ht="18.75" hidden="1" customHeight="1">
      <c r="A147" s="192">
        <v>2520</v>
      </c>
      <c r="B147" s="67" t="s">
        <v>91</v>
      </c>
      <c r="C147" s="67" t="s">
        <v>86</v>
      </c>
      <c r="D147" s="67" t="s">
        <v>84</v>
      </c>
      <c r="E147" s="195" t="s">
        <v>439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92"/>
      <c r="B148" s="67"/>
      <c r="C148" s="67"/>
      <c r="D148" s="67"/>
      <c r="E148" s="193" t="s">
        <v>244</v>
      </c>
      <c r="F148" s="1"/>
      <c r="G148" s="44"/>
      <c r="H148" s="44"/>
    </row>
    <row r="149" spans="1:8" ht="18.75" hidden="1" customHeight="1">
      <c r="A149" s="192">
        <v>2521</v>
      </c>
      <c r="B149" s="68" t="s">
        <v>91</v>
      </c>
      <c r="C149" s="68" t="s">
        <v>86</v>
      </c>
      <c r="D149" s="68" t="s">
        <v>85</v>
      </c>
      <c r="E149" s="193" t="s">
        <v>440</v>
      </c>
      <c r="F149" s="1">
        <f>G149+H149</f>
        <v>0</v>
      </c>
      <c r="G149" s="1"/>
      <c r="H149" s="1"/>
    </row>
    <row r="150" spans="1:8" ht="18.75" hidden="1" customHeight="1">
      <c r="A150" s="192">
        <v>2530</v>
      </c>
      <c r="B150" s="67" t="s">
        <v>91</v>
      </c>
      <c r="C150" s="67" t="s">
        <v>87</v>
      </c>
      <c r="D150" s="67" t="s">
        <v>84</v>
      </c>
      <c r="E150" s="195" t="s">
        <v>441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92"/>
      <c r="B151" s="67"/>
      <c r="C151" s="67"/>
      <c r="D151" s="67"/>
      <c r="E151" s="193" t="s">
        <v>244</v>
      </c>
      <c r="F151" s="1"/>
      <c r="G151" s="44"/>
      <c r="H151" s="44"/>
    </row>
    <row r="152" spans="1:8" ht="18.75" hidden="1" customHeight="1">
      <c r="A152" s="192">
        <v>2531</v>
      </c>
      <c r="B152" s="68" t="s">
        <v>91</v>
      </c>
      <c r="C152" s="68" t="s">
        <v>87</v>
      </c>
      <c r="D152" s="68" t="s">
        <v>85</v>
      </c>
      <c r="E152" s="193" t="s">
        <v>441</v>
      </c>
      <c r="F152" s="1">
        <f>G152+H152</f>
        <v>0</v>
      </c>
      <c r="G152" s="1"/>
      <c r="H152" s="1"/>
    </row>
    <row r="153" spans="1:8" ht="18.75" hidden="1" customHeight="1">
      <c r="A153" s="192">
        <v>2540</v>
      </c>
      <c r="B153" s="67" t="s">
        <v>91</v>
      </c>
      <c r="C153" s="67" t="s">
        <v>339</v>
      </c>
      <c r="D153" s="67" t="s">
        <v>84</v>
      </c>
      <c r="E153" s="195" t="s">
        <v>442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.75" hidden="1" customHeight="1">
      <c r="A154" s="192"/>
      <c r="B154" s="67"/>
      <c r="C154" s="67"/>
      <c r="D154" s="67"/>
      <c r="E154" s="193" t="s">
        <v>244</v>
      </c>
      <c r="F154" s="1"/>
      <c r="G154" s="44"/>
      <c r="H154" s="44"/>
    </row>
    <row r="155" spans="1:8" ht="18.75" hidden="1" customHeight="1">
      <c r="A155" s="192">
        <v>2541</v>
      </c>
      <c r="B155" s="68" t="s">
        <v>91</v>
      </c>
      <c r="C155" s="68" t="s">
        <v>339</v>
      </c>
      <c r="D155" s="68" t="s">
        <v>85</v>
      </c>
      <c r="E155" s="193" t="s">
        <v>442</v>
      </c>
      <c r="F155" s="1">
        <f>G155+H155</f>
        <v>0</v>
      </c>
      <c r="G155" s="1"/>
      <c r="H155" s="1"/>
    </row>
    <row r="156" spans="1:8" ht="33" hidden="1" customHeight="1">
      <c r="A156" s="192">
        <v>2550</v>
      </c>
      <c r="B156" s="67" t="s">
        <v>91</v>
      </c>
      <c r="C156" s="67" t="s">
        <v>340</v>
      </c>
      <c r="D156" s="67" t="s">
        <v>84</v>
      </c>
      <c r="E156" s="195" t="s">
        <v>443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8" hidden="1" customHeight="1">
      <c r="A157" s="192"/>
      <c r="B157" s="67"/>
      <c r="C157" s="67"/>
      <c r="D157" s="67"/>
      <c r="E157" s="193" t="s">
        <v>244</v>
      </c>
      <c r="F157" s="1"/>
      <c r="G157" s="44"/>
      <c r="H157" s="44"/>
    </row>
    <row r="158" spans="1:8" ht="41.25" hidden="1" customHeight="1">
      <c r="A158" s="192">
        <v>2551</v>
      </c>
      <c r="B158" s="68" t="s">
        <v>91</v>
      </c>
      <c r="C158" s="68" t="s">
        <v>340</v>
      </c>
      <c r="D158" s="68" t="s">
        <v>85</v>
      </c>
      <c r="E158" s="193" t="s">
        <v>443</v>
      </c>
      <c r="F158" s="1">
        <f>G158+H158</f>
        <v>0</v>
      </c>
      <c r="G158" s="1"/>
      <c r="H158" s="1"/>
    </row>
    <row r="159" spans="1:8" ht="18.75" hidden="1" customHeight="1">
      <c r="A159" s="192">
        <v>2560</v>
      </c>
      <c r="B159" s="67" t="s">
        <v>91</v>
      </c>
      <c r="C159" s="67" t="s">
        <v>359</v>
      </c>
      <c r="D159" s="67" t="s">
        <v>84</v>
      </c>
      <c r="E159" s="195" t="s">
        <v>444</v>
      </c>
      <c r="F159" s="1">
        <f>G159+H159</f>
        <v>0</v>
      </c>
      <c r="G159" s="1">
        <f>G161</f>
        <v>0</v>
      </c>
      <c r="H159" s="1">
        <f>H161</f>
        <v>0</v>
      </c>
    </row>
    <row r="160" spans="1:8" s="14" customFormat="1" ht="16.5" hidden="1" customHeight="1">
      <c r="A160" s="192"/>
      <c r="B160" s="67"/>
      <c r="C160" s="67"/>
      <c r="D160" s="67"/>
      <c r="E160" s="193" t="s">
        <v>244</v>
      </c>
      <c r="F160" s="1"/>
      <c r="G160" s="44"/>
      <c r="H160" s="44"/>
    </row>
    <row r="161" spans="1:8" ht="18.75" hidden="1" customHeight="1">
      <c r="A161" s="192">
        <v>2561</v>
      </c>
      <c r="B161" s="68" t="s">
        <v>91</v>
      </c>
      <c r="C161" s="68" t="s">
        <v>359</v>
      </c>
      <c r="D161" s="68" t="s">
        <v>85</v>
      </c>
      <c r="E161" s="193" t="s">
        <v>444</v>
      </c>
      <c r="F161" s="1">
        <f>G161+H161</f>
        <v>0</v>
      </c>
      <c r="G161" s="1"/>
      <c r="H161" s="1"/>
    </row>
    <row r="162" spans="1:8" s="13" customFormat="1" ht="41.25" hidden="1" customHeight="1">
      <c r="A162" s="187">
        <v>2600</v>
      </c>
      <c r="B162" s="67" t="s">
        <v>92</v>
      </c>
      <c r="C162" s="67" t="s">
        <v>84</v>
      </c>
      <c r="D162" s="67" t="s">
        <v>84</v>
      </c>
      <c r="E162" s="189" t="s">
        <v>445</v>
      </c>
      <c r="F162" s="17">
        <f>G162+H162</f>
        <v>0</v>
      </c>
      <c r="G162" s="17">
        <f>G164+G167+G170+G173+G176+G179</f>
        <v>0</v>
      </c>
      <c r="H162" s="17">
        <f>H164+H167+H170+H173+H176+H179</f>
        <v>0</v>
      </c>
    </row>
    <row r="163" spans="1:8" ht="17.25" hidden="1" customHeight="1">
      <c r="A163" s="192"/>
      <c r="B163" s="67"/>
      <c r="C163" s="67"/>
      <c r="D163" s="67"/>
      <c r="E163" s="193" t="s">
        <v>343</v>
      </c>
      <c r="F163" s="1"/>
      <c r="G163" s="1"/>
      <c r="H163" s="1"/>
    </row>
    <row r="164" spans="1:8" ht="17.25" hidden="1" customHeight="1">
      <c r="A164" s="192">
        <v>2610</v>
      </c>
      <c r="B164" s="67" t="s">
        <v>92</v>
      </c>
      <c r="C164" s="67" t="s">
        <v>85</v>
      </c>
      <c r="D164" s="67" t="s">
        <v>84</v>
      </c>
      <c r="E164" s="195" t="s">
        <v>446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92"/>
      <c r="B165" s="67"/>
      <c r="C165" s="67"/>
      <c r="D165" s="67"/>
      <c r="E165" s="193" t="s">
        <v>244</v>
      </c>
      <c r="F165" s="1"/>
      <c r="G165" s="44"/>
      <c r="H165" s="44"/>
    </row>
    <row r="166" spans="1:8" ht="17.25" hidden="1" customHeight="1">
      <c r="A166" s="192">
        <v>2611</v>
      </c>
      <c r="B166" s="68" t="s">
        <v>92</v>
      </c>
      <c r="C166" s="68" t="s">
        <v>85</v>
      </c>
      <c r="D166" s="68" t="s">
        <v>85</v>
      </c>
      <c r="E166" s="193" t="s">
        <v>447</v>
      </c>
      <c r="F166" s="1">
        <f>G166+H166</f>
        <v>0</v>
      </c>
      <c r="G166" s="1"/>
      <c r="H166" s="1"/>
    </row>
    <row r="167" spans="1:8" ht="17.25" hidden="1" customHeight="1">
      <c r="A167" s="192">
        <v>2620</v>
      </c>
      <c r="B167" s="67" t="s">
        <v>92</v>
      </c>
      <c r="C167" s="67" t="s">
        <v>86</v>
      </c>
      <c r="D167" s="67" t="s">
        <v>84</v>
      </c>
      <c r="E167" s="195" t="s">
        <v>448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92"/>
      <c r="B168" s="67"/>
      <c r="C168" s="67"/>
      <c r="D168" s="67"/>
      <c r="E168" s="193" t="s">
        <v>244</v>
      </c>
      <c r="F168" s="1"/>
      <c r="G168" s="44"/>
      <c r="H168" s="44"/>
    </row>
    <row r="169" spans="1:8" ht="17.25" hidden="1" customHeight="1">
      <c r="A169" s="192">
        <v>2621</v>
      </c>
      <c r="B169" s="68" t="s">
        <v>92</v>
      </c>
      <c r="C169" s="68" t="s">
        <v>86</v>
      </c>
      <c r="D169" s="68" t="s">
        <v>85</v>
      </c>
      <c r="E169" s="193" t="s">
        <v>448</v>
      </c>
      <c r="F169" s="1">
        <f>G169+H169</f>
        <v>0</v>
      </c>
      <c r="G169" s="1"/>
      <c r="H169" s="1"/>
    </row>
    <row r="170" spans="1:8" ht="17.25" hidden="1" customHeight="1">
      <c r="A170" s="192">
        <v>2630</v>
      </c>
      <c r="B170" s="67" t="s">
        <v>92</v>
      </c>
      <c r="C170" s="67" t="s">
        <v>87</v>
      </c>
      <c r="D170" s="67" t="s">
        <v>84</v>
      </c>
      <c r="E170" s="195" t="s">
        <v>449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92"/>
      <c r="B171" s="67"/>
      <c r="C171" s="67"/>
      <c r="D171" s="67"/>
      <c r="E171" s="193" t="s">
        <v>244</v>
      </c>
      <c r="F171" s="1"/>
      <c r="G171" s="44"/>
      <c r="H171" s="44"/>
    </row>
    <row r="172" spans="1:8" ht="17.25" hidden="1" customHeight="1">
      <c r="A172" s="192">
        <v>2631</v>
      </c>
      <c r="B172" s="68" t="s">
        <v>92</v>
      </c>
      <c r="C172" s="68" t="s">
        <v>87</v>
      </c>
      <c r="D172" s="68" t="s">
        <v>85</v>
      </c>
      <c r="E172" s="193" t="s">
        <v>450</v>
      </c>
      <c r="F172" s="1">
        <f>G172+H172</f>
        <v>0</v>
      </c>
      <c r="G172" s="1"/>
      <c r="H172" s="1"/>
    </row>
    <row r="173" spans="1:8" ht="17.25" hidden="1" customHeight="1">
      <c r="A173" s="192">
        <v>2640</v>
      </c>
      <c r="B173" s="67" t="s">
        <v>92</v>
      </c>
      <c r="C173" s="67" t="s">
        <v>339</v>
      </c>
      <c r="D173" s="67" t="s">
        <v>84</v>
      </c>
      <c r="E173" s="195" t="s">
        <v>451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92"/>
      <c r="B174" s="67"/>
      <c r="C174" s="67"/>
      <c r="D174" s="67"/>
      <c r="E174" s="193" t="s">
        <v>244</v>
      </c>
      <c r="F174" s="1"/>
      <c r="G174" s="44"/>
      <c r="H174" s="44"/>
    </row>
    <row r="175" spans="1:8" ht="17.25" hidden="1" customHeight="1">
      <c r="A175" s="192">
        <v>2641</v>
      </c>
      <c r="B175" s="68" t="s">
        <v>92</v>
      </c>
      <c r="C175" s="68" t="s">
        <v>339</v>
      </c>
      <c r="D175" s="68" t="s">
        <v>85</v>
      </c>
      <c r="E175" s="193" t="s">
        <v>452</v>
      </c>
      <c r="F175" s="1">
        <f>G175+H175</f>
        <v>0</v>
      </c>
      <c r="G175" s="1"/>
      <c r="H175" s="1"/>
    </row>
    <row r="176" spans="1:8" ht="29.25" hidden="1" customHeight="1">
      <c r="A176" s="192">
        <v>2650</v>
      </c>
      <c r="B176" s="67" t="s">
        <v>92</v>
      </c>
      <c r="C176" s="67" t="s">
        <v>340</v>
      </c>
      <c r="D176" s="67" t="s">
        <v>84</v>
      </c>
      <c r="E176" s="195" t="s">
        <v>453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17.25" hidden="1" customHeight="1">
      <c r="A177" s="192"/>
      <c r="B177" s="67"/>
      <c r="C177" s="67"/>
      <c r="D177" s="67"/>
      <c r="E177" s="193" t="s">
        <v>244</v>
      </c>
      <c r="F177" s="1"/>
      <c r="G177" s="44"/>
      <c r="H177" s="44"/>
    </row>
    <row r="178" spans="1:8" ht="41.25" hidden="1" customHeight="1">
      <c r="A178" s="192">
        <v>2651</v>
      </c>
      <c r="B178" s="68" t="s">
        <v>92</v>
      </c>
      <c r="C178" s="68" t="s">
        <v>340</v>
      </c>
      <c r="D178" s="68" t="s">
        <v>85</v>
      </c>
      <c r="E178" s="193" t="s">
        <v>453</v>
      </c>
      <c r="F178" s="1">
        <f>G178+H178</f>
        <v>0</v>
      </c>
      <c r="G178" s="1"/>
      <c r="H178" s="1"/>
    </row>
    <row r="179" spans="1:8" ht="0.75" hidden="1" customHeight="1">
      <c r="A179" s="192">
        <v>2660</v>
      </c>
      <c r="B179" s="67" t="s">
        <v>92</v>
      </c>
      <c r="C179" s="67" t="s">
        <v>359</v>
      </c>
      <c r="D179" s="67" t="s">
        <v>84</v>
      </c>
      <c r="E179" s="195" t="s">
        <v>454</v>
      </c>
      <c r="F179" s="1">
        <f>G179+H179</f>
        <v>0</v>
      </c>
      <c r="G179" s="1">
        <f>G181</f>
        <v>0</v>
      </c>
      <c r="H179" s="1">
        <f>H181</f>
        <v>0</v>
      </c>
    </row>
    <row r="180" spans="1:8" s="14" customFormat="1" ht="21.75" hidden="1" customHeight="1">
      <c r="A180" s="192"/>
      <c r="B180" s="67"/>
      <c r="C180" s="67"/>
      <c r="D180" s="67"/>
      <c r="E180" s="193" t="s">
        <v>244</v>
      </c>
      <c r="F180" s="1"/>
      <c r="G180" s="44"/>
      <c r="H180" s="44"/>
    </row>
    <row r="181" spans="1:8" ht="41.25" hidden="1" customHeight="1">
      <c r="A181" s="192">
        <v>2661</v>
      </c>
      <c r="B181" s="68" t="s">
        <v>92</v>
      </c>
      <c r="C181" s="68" t="s">
        <v>359</v>
      </c>
      <c r="D181" s="68" t="s">
        <v>85</v>
      </c>
      <c r="E181" s="193" t="s">
        <v>454</v>
      </c>
      <c r="F181" s="1">
        <f>G181+H181</f>
        <v>0</v>
      </c>
      <c r="G181" s="1"/>
      <c r="H181" s="1"/>
    </row>
    <row r="182" spans="1:8" s="13" customFormat="1" ht="41.25" hidden="1" customHeight="1">
      <c r="A182" s="187">
        <v>2700</v>
      </c>
      <c r="B182" s="67" t="s">
        <v>93</v>
      </c>
      <c r="C182" s="67" t="s">
        <v>84</v>
      </c>
      <c r="D182" s="67" t="s">
        <v>84</v>
      </c>
      <c r="E182" s="216" t="s">
        <v>455</v>
      </c>
      <c r="F182" s="17">
        <f>G182+H182</f>
        <v>0</v>
      </c>
      <c r="G182" s="17">
        <f>G184+G189+G195+G201+G204+G207</f>
        <v>0</v>
      </c>
      <c r="H182" s="17">
        <f>H184+H189+H195+H201+H204+H207</f>
        <v>0</v>
      </c>
    </row>
    <row r="183" spans="1:8" ht="17.25" hidden="1" customHeight="1">
      <c r="A183" s="192"/>
      <c r="B183" s="67"/>
      <c r="C183" s="67"/>
      <c r="D183" s="67"/>
      <c r="E183" s="193" t="s">
        <v>343</v>
      </c>
      <c r="F183" s="1"/>
      <c r="G183" s="1"/>
      <c r="H183" s="1"/>
    </row>
    <row r="184" spans="1:8" ht="17.25" hidden="1" customHeight="1">
      <c r="A184" s="192">
        <v>2710</v>
      </c>
      <c r="B184" s="67" t="s">
        <v>93</v>
      </c>
      <c r="C184" s="67" t="s">
        <v>85</v>
      </c>
      <c r="D184" s="67" t="s">
        <v>84</v>
      </c>
      <c r="E184" s="195" t="s">
        <v>456</v>
      </c>
      <c r="F184" s="1">
        <f>G184+H184</f>
        <v>0</v>
      </c>
      <c r="G184" s="1">
        <f>G186+G187+G188</f>
        <v>0</v>
      </c>
      <c r="H184" s="1">
        <f>H186+H187+H188</f>
        <v>0</v>
      </c>
    </row>
    <row r="185" spans="1:8" s="14" customFormat="1" ht="17.25" hidden="1" customHeight="1">
      <c r="A185" s="192"/>
      <c r="B185" s="67"/>
      <c r="C185" s="67"/>
      <c r="D185" s="67"/>
      <c r="E185" s="193" t="s">
        <v>244</v>
      </c>
      <c r="F185" s="1"/>
      <c r="G185" s="44"/>
      <c r="H185" s="44"/>
    </row>
    <row r="186" spans="1:8" ht="17.25" hidden="1" customHeight="1">
      <c r="A186" s="192">
        <v>2711</v>
      </c>
      <c r="B186" s="68" t="s">
        <v>93</v>
      </c>
      <c r="C186" s="68" t="s">
        <v>85</v>
      </c>
      <c r="D186" s="68" t="s">
        <v>85</v>
      </c>
      <c r="E186" s="193" t="s">
        <v>457</v>
      </c>
      <c r="F186" s="1">
        <f>G186+H186</f>
        <v>0</v>
      </c>
      <c r="G186" s="1"/>
      <c r="H186" s="1"/>
    </row>
    <row r="187" spans="1:8" ht="17.25" hidden="1" customHeight="1">
      <c r="A187" s="192">
        <v>2712</v>
      </c>
      <c r="B187" s="68" t="s">
        <v>93</v>
      </c>
      <c r="C187" s="68" t="s">
        <v>85</v>
      </c>
      <c r="D187" s="68" t="s">
        <v>86</v>
      </c>
      <c r="E187" s="193" t="s">
        <v>458</v>
      </c>
      <c r="F187" s="1">
        <f>G187+H187</f>
        <v>0</v>
      </c>
      <c r="G187" s="1"/>
      <c r="H187" s="1"/>
    </row>
    <row r="188" spans="1:8" ht="17.25" hidden="1" customHeight="1">
      <c r="A188" s="192">
        <v>2713</v>
      </c>
      <c r="B188" s="68" t="s">
        <v>93</v>
      </c>
      <c r="C188" s="68" t="s">
        <v>85</v>
      </c>
      <c r="D188" s="68" t="s">
        <v>87</v>
      </c>
      <c r="E188" s="193" t="s">
        <v>459</v>
      </c>
      <c r="F188" s="1">
        <f>G188+H188</f>
        <v>0</v>
      </c>
      <c r="G188" s="1"/>
      <c r="H188" s="1"/>
    </row>
    <row r="189" spans="1:8" ht="17.25" hidden="1" customHeight="1">
      <c r="A189" s="192">
        <v>2720</v>
      </c>
      <c r="B189" s="67" t="s">
        <v>93</v>
      </c>
      <c r="C189" s="67" t="s">
        <v>86</v>
      </c>
      <c r="D189" s="67" t="s">
        <v>84</v>
      </c>
      <c r="E189" s="195" t="s">
        <v>460</v>
      </c>
      <c r="F189" s="1">
        <f>G189+H189</f>
        <v>0</v>
      </c>
      <c r="G189" s="1">
        <f>G191+G192+G193+G194</f>
        <v>0</v>
      </c>
      <c r="H189" s="1">
        <f>H191+H192+H193+H194</f>
        <v>0</v>
      </c>
    </row>
    <row r="190" spans="1:8" s="14" customFormat="1" ht="17.25" hidden="1" customHeight="1">
      <c r="A190" s="192"/>
      <c r="B190" s="67"/>
      <c r="C190" s="67"/>
      <c r="D190" s="67"/>
      <c r="E190" s="193" t="s">
        <v>244</v>
      </c>
      <c r="F190" s="1"/>
      <c r="G190" s="44"/>
      <c r="H190" s="44"/>
    </row>
    <row r="191" spans="1:8" ht="17.25" hidden="1" customHeight="1">
      <c r="A191" s="192">
        <v>2721</v>
      </c>
      <c r="B191" s="68" t="s">
        <v>93</v>
      </c>
      <c r="C191" s="68" t="s">
        <v>86</v>
      </c>
      <c r="D191" s="68" t="s">
        <v>85</v>
      </c>
      <c r="E191" s="193" t="s">
        <v>461</v>
      </c>
      <c r="F191" s="1">
        <f>G191+H191</f>
        <v>0</v>
      </c>
      <c r="G191" s="1"/>
      <c r="H191" s="1"/>
    </row>
    <row r="192" spans="1:8" ht="17.25" hidden="1" customHeight="1">
      <c r="A192" s="192">
        <v>2722</v>
      </c>
      <c r="B192" s="68" t="s">
        <v>93</v>
      </c>
      <c r="C192" s="68" t="s">
        <v>86</v>
      </c>
      <c r="D192" s="68" t="s">
        <v>86</v>
      </c>
      <c r="E192" s="193" t="s">
        <v>462</v>
      </c>
      <c r="F192" s="1">
        <f>G192+H192</f>
        <v>0</v>
      </c>
      <c r="G192" s="1"/>
      <c r="H192" s="1"/>
    </row>
    <row r="193" spans="1:8" ht="17.25" hidden="1" customHeight="1">
      <c r="A193" s="192">
        <v>2723</v>
      </c>
      <c r="B193" s="68" t="s">
        <v>93</v>
      </c>
      <c r="C193" s="68" t="s">
        <v>86</v>
      </c>
      <c r="D193" s="68" t="s">
        <v>87</v>
      </c>
      <c r="E193" s="193" t="s">
        <v>463</v>
      </c>
      <c r="F193" s="1">
        <f>G193+H193</f>
        <v>0</v>
      </c>
      <c r="G193" s="1"/>
      <c r="H193" s="1"/>
    </row>
    <row r="194" spans="1:8" ht="17.25" hidden="1" customHeight="1">
      <c r="A194" s="192">
        <v>2724</v>
      </c>
      <c r="B194" s="68" t="s">
        <v>93</v>
      </c>
      <c r="C194" s="68" t="s">
        <v>86</v>
      </c>
      <c r="D194" s="68" t="s">
        <v>339</v>
      </c>
      <c r="E194" s="193" t="s">
        <v>464</v>
      </c>
      <c r="F194" s="1">
        <f>G194+H194</f>
        <v>0</v>
      </c>
      <c r="G194" s="1"/>
      <c r="H194" s="1"/>
    </row>
    <row r="195" spans="1:8" ht="17.25" hidden="1" customHeight="1">
      <c r="A195" s="192">
        <v>2730</v>
      </c>
      <c r="B195" s="67" t="s">
        <v>93</v>
      </c>
      <c r="C195" s="67" t="s">
        <v>87</v>
      </c>
      <c r="D195" s="67" t="s">
        <v>84</v>
      </c>
      <c r="E195" s="195" t="s">
        <v>465</v>
      </c>
      <c r="F195" s="1">
        <f>G195+H195</f>
        <v>0</v>
      </c>
      <c r="G195" s="1">
        <f>G197+G198+G199+G200</f>
        <v>0</v>
      </c>
      <c r="H195" s="1">
        <f>H197+H198+H199+H200</f>
        <v>0</v>
      </c>
    </row>
    <row r="196" spans="1:8" s="14" customFormat="1" ht="17.25" hidden="1" customHeight="1">
      <c r="A196" s="192"/>
      <c r="B196" s="67"/>
      <c r="C196" s="67"/>
      <c r="D196" s="67"/>
      <c r="E196" s="193" t="s">
        <v>244</v>
      </c>
      <c r="F196" s="1"/>
      <c r="G196" s="44"/>
      <c r="H196" s="44"/>
    </row>
    <row r="197" spans="1:8" ht="17.25" hidden="1" customHeight="1">
      <c r="A197" s="192">
        <v>2731</v>
      </c>
      <c r="B197" s="68" t="s">
        <v>93</v>
      </c>
      <c r="C197" s="68" t="s">
        <v>87</v>
      </c>
      <c r="D197" s="68" t="s">
        <v>85</v>
      </c>
      <c r="E197" s="193" t="s">
        <v>466</v>
      </c>
      <c r="F197" s="1">
        <f>G197+H197</f>
        <v>0</v>
      </c>
      <c r="G197" s="1"/>
      <c r="H197" s="1"/>
    </row>
    <row r="198" spans="1:8" ht="17.25" hidden="1" customHeight="1">
      <c r="A198" s="192">
        <v>2732</v>
      </c>
      <c r="B198" s="68" t="s">
        <v>93</v>
      </c>
      <c r="C198" s="68" t="s">
        <v>87</v>
      </c>
      <c r="D198" s="68" t="s">
        <v>86</v>
      </c>
      <c r="E198" s="193" t="s">
        <v>467</v>
      </c>
      <c r="F198" s="1">
        <f>G198+H198</f>
        <v>0</v>
      </c>
      <c r="G198" s="1"/>
      <c r="H198" s="1"/>
    </row>
    <row r="199" spans="1:8" ht="17.25" hidden="1" customHeight="1">
      <c r="A199" s="192">
        <v>2733</v>
      </c>
      <c r="B199" s="68" t="s">
        <v>93</v>
      </c>
      <c r="C199" s="68" t="s">
        <v>87</v>
      </c>
      <c r="D199" s="68" t="s">
        <v>87</v>
      </c>
      <c r="E199" s="193" t="s">
        <v>468</v>
      </c>
      <c r="F199" s="1">
        <f>G199+H199</f>
        <v>0</v>
      </c>
      <c r="G199" s="1"/>
      <c r="H199" s="1"/>
    </row>
    <row r="200" spans="1:8" ht="17.25" hidden="1" customHeight="1">
      <c r="A200" s="192">
        <v>2734</v>
      </c>
      <c r="B200" s="68" t="s">
        <v>93</v>
      </c>
      <c r="C200" s="68" t="s">
        <v>87</v>
      </c>
      <c r="D200" s="68" t="s">
        <v>339</v>
      </c>
      <c r="E200" s="193" t="s">
        <v>469</v>
      </c>
      <c r="F200" s="1">
        <f>G200+H200</f>
        <v>0</v>
      </c>
      <c r="G200" s="1"/>
      <c r="H200" s="1"/>
    </row>
    <row r="201" spans="1:8" ht="17.25" hidden="1" customHeight="1">
      <c r="A201" s="192">
        <v>2740</v>
      </c>
      <c r="B201" s="67" t="s">
        <v>93</v>
      </c>
      <c r="C201" s="67" t="s">
        <v>339</v>
      </c>
      <c r="D201" s="67" t="s">
        <v>84</v>
      </c>
      <c r="E201" s="195" t="s">
        <v>470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92"/>
      <c r="B202" s="67"/>
      <c r="C202" s="67"/>
      <c r="D202" s="67"/>
      <c r="E202" s="193" t="s">
        <v>244</v>
      </c>
      <c r="F202" s="1"/>
      <c r="G202" s="44"/>
      <c r="H202" s="44"/>
    </row>
    <row r="203" spans="1:8" ht="17.25" hidden="1" customHeight="1">
      <c r="A203" s="192">
        <v>2741</v>
      </c>
      <c r="B203" s="68" t="s">
        <v>93</v>
      </c>
      <c r="C203" s="68" t="s">
        <v>339</v>
      </c>
      <c r="D203" s="68" t="s">
        <v>85</v>
      </c>
      <c r="E203" s="193" t="s">
        <v>470</v>
      </c>
      <c r="F203" s="1">
        <f>G203+H203</f>
        <v>0</v>
      </c>
      <c r="G203" s="1"/>
      <c r="H203" s="1"/>
    </row>
    <row r="204" spans="1:8" ht="17.25" hidden="1" customHeight="1">
      <c r="A204" s="192">
        <v>2750</v>
      </c>
      <c r="B204" s="67" t="s">
        <v>93</v>
      </c>
      <c r="C204" s="67" t="s">
        <v>340</v>
      </c>
      <c r="D204" s="67" t="s">
        <v>84</v>
      </c>
      <c r="E204" s="195" t="s">
        <v>471</v>
      </c>
      <c r="F204" s="1">
        <f>G204+H204</f>
        <v>0</v>
      </c>
      <c r="G204" s="1">
        <f>G206</f>
        <v>0</v>
      </c>
      <c r="H204" s="1">
        <f>H206</f>
        <v>0</v>
      </c>
    </row>
    <row r="205" spans="1:8" s="14" customFormat="1" ht="17.25" hidden="1" customHeight="1">
      <c r="A205" s="192"/>
      <c r="B205" s="67"/>
      <c r="C205" s="67"/>
      <c r="D205" s="67"/>
      <c r="E205" s="193" t="s">
        <v>244</v>
      </c>
      <c r="F205" s="1"/>
      <c r="G205" s="44"/>
      <c r="H205" s="44"/>
    </row>
    <row r="206" spans="1:8" ht="17.25" hidden="1" customHeight="1">
      <c r="A206" s="192">
        <v>2751</v>
      </c>
      <c r="B206" s="68" t="s">
        <v>93</v>
      </c>
      <c r="C206" s="68" t="s">
        <v>340</v>
      </c>
      <c r="D206" s="68" t="s">
        <v>85</v>
      </c>
      <c r="E206" s="193" t="s">
        <v>471</v>
      </c>
      <c r="F206" s="1">
        <f>G206+H206</f>
        <v>0</v>
      </c>
      <c r="G206" s="1"/>
      <c r="H206" s="1"/>
    </row>
    <row r="207" spans="1:8" ht="17.25" hidden="1" customHeight="1">
      <c r="A207" s="192">
        <v>2760</v>
      </c>
      <c r="B207" s="67" t="s">
        <v>93</v>
      </c>
      <c r="C207" s="67" t="s">
        <v>359</v>
      </c>
      <c r="D207" s="67" t="s">
        <v>84</v>
      </c>
      <c r="E207" s="195" t="s">
        <v>472</v>
      </c>
      <c r="F207" s="1">
        <f>G207+H207</f>
        <v>0</v>
      </c>
      <c r="G207" s="1">
        <f>G209+G210</f>
        <v>0</v>
      </c>
      <c r="H207" s="1">
        <f>H209+H210</f>
        <v>0</v>
      </c>
    </row>
    <row r="208" spans="1:8" s="14" customFormat="1" ht="17.25" hidden="1" customHeight="1">
      <c r="A208" s="192"/>
      <c r="B208" s="67"/>
      <c r="C208" s="67"/>
      <c r="D208" s="67"/>
      <c r="E208" s="193" t="s">
        <v>244</v>
      </c>
      <c r="F208" s="1"/>
      <c r="G208" s="44"/>
      <c r="H208" s="44"/>
    </row>
    <row r="209" spans="1:8" ht="17.25" hidden="1" customHeight="1">
      <c r="A209" s="192">
        <v>2761</v>
      </c>
      <c r="B209" s="68" t="s">
        <v>93</v>
      </c>
      <c r="C209" s="68" t="s">
        <v>359</v>
      </c>
      <c r="D209" s="68" t="s">
        <v>85</v>
      </c>
      <c r="E209" s="193" t="s">
        <v>473</v>
      </c>
      <c r="F209" s="1">
        <f>G209+H209</f>
        <v>0</v>
      </c>
      <c r="G209" s="1"/>
      <c r="H209" s="1"/>
    </row>
    <row r="210" spans="1:8" ht="17.25" hidden="1" customHeight="1">
      <c r="A210" s="192">
        <v>2762</v>
      </c>
      <c r="B210" s="68" t="s">
        <v>93</v>
      </c>
      <c r="C210" s="68" t="s">
        <v>359</v>
      </c>
      <c r="D210" s="68" t="s">
        <v>86</v>
      </c>
      <c r="E210" s="193" t="s">
        <v>472</v>
      </c>
      <c r="F210" s="1">
        <f>G210+H210</f>
        <v>0</v>
      </c>
      <c r="G210" s="1"/>
      <c r="H210" s="1"/>
    </row>
    <row r="211" spans="1:8" s="13" customFormat="1" ht="41.25" hidden="1" customHeight="1">
      <c r="A211" s="187">
        <v>2800</v>
      </c>
      <c r="B211" s="67" t="s">
        <v>94</v>
      </c>
      <c r="C211" s="67" t="s">
        <v>84</v>
      </c>
      <c r="D211" s="67" t="s">
        <v>84</v>
      </c>
      <c r="E211" s="216" t="s">
        <v>474</v>
      </c>
      <c r="F211" s="17">
        <f>G211+H211</f>
        <v>0</v>
      </c>
      <c r="G211" s="17">
        <f>G213+G216+G225+G230+G235+G238</f>
        <v>0</v>
      </c>
      <c r="H211" s="17">
        <f>H213+H216+H225+H230+H235+H238</f>
        <v>0</v>
      </c>
    </row>
    <row r="212" spans="1:8" ht="21.75" hidden="1" customHeight="1">
      <c r="A212" s="192"/>
      <c r="B212" s="67"/>
      <c r="C212" s="67"/>
      <c r="D212" s="67"/>
      <c r="E212" s="193" t="s">
        <v>343</v>
      </c>
      <c r="F212" s="1"/>
      <c r="G212" s="1"/>
      <c r="H212" s="1"/>
    </row>
    <row r="213" spans="1:8" ht="21.75" hidden="1" customHeight="1">
      <c r="A213" s="192">
        <v>2810</v>
      </c>
      <c r="B213" s="68" t="s">
        <v>94</v>
      </c>
      <c r="C213" s="68" t="s">
        <v>85</v>
      </c>
      <c r="D213" s="68" t="s">
        <v>84</v>
      </c>
      <c r="E213" s="195" t="s">
        <v>475</v>
      </c>
      <c r="F213" s="1">
        <f>G213+H213</f>
        <v>0</v>
      </c>
      <c r="G213" s="1">
        <f>G215</f>
        <v>0</v>
      </c>
      <c r="H213" s="1">
        <f>H215</f>
        <v>0</v>
      </c>
    </row>
    <row r="214" spans="1:8" s="14" customFormat="1" ht="21.75" hidden="1" customHeight="1">
      <c r="A214" s="192"/>
      <c r="B214" s="67"/>
      <c r="C214" s="67"/>
      <c r="D214" s="67"/>
      <c r="E214" s="193" t="s">
        <v>244</v>
      </c>
      <c r="F214" s="1"/>
      <c r="G214" s="44"/>
      <c r="H214" s="44"/>
    </row>
    <row r="215" spans="1:8" ht="21.75" hidden="1" customHeight="1">
      <c r="A215" s="192">
        <v>2811</v>
      </c>
      <c r="B215" s="68" t="s">
        <v>94</v>
      </c>
      <c r="C215" s="68" t="s">
        <v>85</v>
      </c>
      <c r="D215" s="68" t="s">
        <v>85</v>
      </c>
      <c r="E215" s="193" t="s">
        <v>475</v>
      </c>
      <c r="F215" s="1">
        <f>G215+H215</f>
        <v>0</v>
      </c>
      <c r="G215" s="1"/>
      <c r="H215" s="1"/>
    </row>
    <row r="216" spans="1:8" ht="21.75" hidden="1" customHeight="1">
      <c r="A216" s="192">
        <v>2820</v>
      </c>
      <c r="B216" s="67" t="s">
        <v>94</v>
      </c>
      <c r="C216" s="67" t="s">
        <v>86</v>
      </c>
      <c r="D216" s="67" t="s">
        <v>84</v>
      </c>
      <c r="E216" s="195" t="s">
        <v>476</v>
      </c>
      <c r="F216" s="1">
        <f>G216+H216</f>
        <v>0</v>
      </c>
      <c r="G216" s="1">
        <f>G218+G219+G220+G221+G222+G223+G224</f>
        <v>0</v>
      </c>
      <c r="H216" s="1">
        <f>H218+H219+H220+H221+H222+H223+H224</f>
        <v>0</v>
      </c>
    </row>
    <row r="217" spans="1:8" s="14" customFormat="1" ht="21.75" hidden="1" customHeight="1">
      <c r="A217" s="192"/>
      <c r="B217" s="67"/>
      <c r="C217" s="67"/>
      <c r="D217" s="67"/>
      <c r="E217" s="193" t="s">
        <v>244</v>
      </c>
      <c r="F217" s="1"/>
      <c r="G217" s="44"/>
      <c r="H217" s="44"/>
    </row>
    <row r="218" spans="1:8" ht="0.75" hidden="1" customHeight="1">
      <c r="A218" s="192">
        <v>2821</v>
      </c>
      <c r="B218" s="68" t="s">
        <v>94</v>
      </c>
      <c r="C218" s="68" t="s">
        <v>86</v>
      </c>
      <c r="D218" s="68" t="s">
        <v>85</v>
      </c>
      <c r="E218" s="193" t="s">
        <v>477</v>
      </c>
      <c r="F218" s="1">
        <f t="shared" ref="F218:F225" si="3">G218+H218</f>
        <v>0</v>
      </c>
      <c r="G218" s="1"/>
      <c r="H218" s="1"/>
    </row>
    <row r="219" spans="1:8" ht="21.75" hidden="1" customHeight="1">
      <c r="A219" s="192">
        <v>2822</v>
      </c>
      <c r="B219" s="68" t="s">
        <v>94</v>
      </c>
      <c r="C219" s="68" t="s">
        <v>86</v>
      </c>
      <c r="D219" s="68" t="s">
        <v>86</v>
      </c>
      <c r="E219" s="193" t="s">
        <v>478</v>
      </c>
      <c r="F219" s="1">
        <f t="shared" si="3"/>
        <v>0</v>
      </c>
      <c r="G219" s="1"/>
      <c r="H219" s="1"/>
    </row>
    <row r="220" spans="1:8" ht="21.75" hidden="1" customHeight="1">
      <c r="A220" s="192">
        <v>2823</v>
      </c>
      <c r="B220" s="68" t="s">
        <v>94</v>
      </c>
      <c r="C220" s="68" t="s">
        <v>86</v>
      </c>
      <c r="D220" s="68" t="s">
        <v>87</v>
      </c>
      <c r="E220" s="193" t="s">
        <v>479</v>
      </c>
      <c r="F220" s="1">
        <f t="shared" si="3"/>
        <v>0</v>
      </c>
      <c r="G220" s="1"/>
      <c r="H220" s="1"/>
    </row>
    <row r="221" spans="1:8" ht="21.75" hidden="1" customHeight="1">
      <c r="A221" s="192">
        <v>2824</v>
      </c>
      <c r="B221" s="68" t="s">
        <v>94</v>
      </c>
      <c r="C221" s="68" t="s">
        <v>86</v>
      </c>
      <c r="D221" s="68" t="s">
        <v>339</v>
      </c>
      <c r="E221" s="193" t="s">
        <v>480</v>
      </c>
      <c r="F221" s="1">
        <f t="shared" si="3"/>
        <v>0</v>
      </c>
      <c r="G221" s="1"/>
      <c r="H221" s="1"/>
    </row>
    <row r="222" spans="1:8" ht="21.75" hidden="1" customHeight="1">
      <c r="A222" s="192">
        <v>2825</v>
      </c>
      <c r="B222" s="68" t="s">
        <v>94</v>
      </c>
      <c r="C222" s="68" t="s">
        <v>86</v>
      </c>
      <c r="D222" s="68" t="s">
        <v>340</v>
      </c>
      <c r="E222" s="193" t="s">
        <v>481</v>
      </c>
      <c r="F222" s="1">
        <f t="shared" si="3"/>
        <v>0</v>
      </c>
      <c r="G222" s="1"/>
      <c r="H222" s="1"/>
    </row>
    <row r="223" spans="1:8" ht="21.75" hidden="1" customHeight="1">
      <c r="A223" s="192">
        <v>2826</v>
      </c>
      <c r="B223" s="68" t="s">
        <v>94</v>
      </c>
      <c r="C223" s="68" t="s">
        <v>86</v>
      </c>
      <c r="D223" s="68" t="s">
        <v>359</v>
      </c>
      <c r="E223" s="193" t="s">
        <v>482</v>
      </c>
      <c r="F223" s="1">
        <f t="shared" si="3"/>
        <v>0</v>
      </c>
      <c r="G223" s="1"/>
      <c r="H223" s="1"/>
    </row>
    <row r="224" spans="1:8" ht="41.25" hidden="1" customHeight="1">
      <c r="A224" s="192">
        <v>2827</v>
      </c>
      <c r="B224" s="68" t="s">
        <v>94</v>
      </c>
      <c r="C224" s="68" t="s">
        <v>86</v>
      </c>
      <c r="D224" s="68" t="s">
        <v>362</v>
      </c>
      <c r="E224" s="193" t="s">
        <v>483</v>
      </c>
      <c r="F224" s="1">
        <f t="shared" si="3"/>
        <v>0</v>
      </c>
      <c r="G224" s="1"/>
      <c r="H224" s="1"/>
    </row>
    <row r="225" spans="1:8" ht="41.25" hidden="1" customHeight="1">
      <c r="A225" s="192">
        <v>2830</v>
      </c>
      <c r="B225" s="67" t="s">
        <v>94</v>
      </c>
      <c r="C225" s="67" t="s">
        <v>87</v>
      </c>
      <c r="D225" s="67" t="s">
        <v>84</v>
      </c>
      <c r="E225" s="195" t="s">
        <v>484</v>
      </c>
      <c r="F225" s="1">
        <f t="shared" si="3"/>
        <v>0</v>
      </c>
      <c r="G225" s="1">
        <f>G227+G228+G229</f>
        <v>0</v>
      </c>
      <c r="H225" s="1">
        <f>H227+H228+H229</f>
        <v>0</v>
      </c>
    </row>
    <row r="226" spans="1:8" s="14" customFormat="1" ht="20.25" hidden="1" customHeight="1">
      <c r="A226" s="192"/>
      <c r="B226" s="67"/>
      <c r="C226" s="67"/>
      <c r="D226" s="67"/>
      <c r="E226" s="193" t="s">
        <v>244</v>
      </c>
      <c r="F226" s="1"/>
      <c r="G226" s="44"/>
      <c r="H226" s="44"/>
    </row>
    <row r="227" spans="1:8" ht="20.25" hidden="1" customHeight="1">
      <c r="A227" s="192">
        <v>2831</v>
      </c>
      <c r="B227" s="68" t="s">
        <v>94</v>
      </c>
      <c r="C227" s="68" t="s">
        <v>87</v>
      </c>
      <c r="D227" s="68" t="s">
        <v>85</v>
      </c>
      <c r="E227" s="193" t="s">
        <v>485</v>
      </c>
      <c r="F227" s="1">
        <f>G227+H227</f>
        <v>0</v>
      </c>
      <c r="G227" s="1"/>
      <c r="H227" s="1"/>
    </row>
    <row r="228" spans="1:8" ht="20.25" hidden="1" customHeight="1">
      <c r="A228" s="192">
        <v>2832</v>
      </c>
      <c r="B228" s="68" t="s">
        <v>94</v>
      </c>
      <c r="C228" s="68" t="s">
        <v>87</v>
      </c>
      <c r="D228" s="68" t="s">
        <v>86</v>
      </c>
      <c r="E228" s="193" t="s">
        <v>486</v>
      </c>
      <c r="F228" s="1">
        <f>G228+H228</f>
        <v>0</v>
      </c>
      <c r="G228" s="1"/>
      <c r="H228" s="1"/>
    </row>
    <row r="229" spans="1:8" ht="20.25" hidden="1" customHeight="1">
      <c r="A229" s="192">
        <v>2833</v>
      </c>
      <c r="B229" s="68" t="s">
        <v>94</v>
      </c>
      <c r="C229" s="68" t="s">
        <v>87</v>
      </c>
      <c r="D229" s="68" t="s">
        <v>87</v>
      </c>
      <c r="E229" s="193" t="s">
        <v>487</v>
      </c>
      <c r="F229" s="1">
        <f>G229+H229</f>
        <v>0</v>
      </c>
      <c r="G229" s="1"/>
      <c r="H229" s="1"/>
    </row>
    <row r="230" spans="1:8" ht="20.25" hidden="1" customHeight="1">
      <c r="A230" s="192">
        <v>2840</v>
      </c>
      <c r="B230" s="67" t="s">
        <v>94</v>
      </c>
      <c r="C230" s="67" t="s">
        <v>339</v>
      </c>
      <c r="D230" s="67" t="s">
        <v>84</v>
      </c>
      <c r="E230" s="195" t="s">
        <v>488</v>
      </c>
      <c r="F230" s="1">
        <f>G230+H230</f>
        <v>0</v>
      </c>
      <c r="G230" s="1">
        <f>G232+G233+G234</f>
        <v>0</v>
      </c>
      <c r="H230" s="1">
        <f>H232+H233+H234</f>
        <v>0</v>
      </c>
    </row>
    <row r="231" spans="1:8" s="14" customFormat="1" ht="20.25" hidden="1" customHeight="1">
      <c r="A231" s="192"/>
      <c r="B231" s="67"/>
      <c r="C231" s="67"/>
      <c r="D231" s="67"/>
      <c r="E231" s="193" t="s">
        <v>244</v>
      </c>
      <c r="F231" s="1"/>
      <c r="G231" s="44"/>
      <c r="H231" s="44"/>
    </row>
    <row r="232" spans="1:8" ht="20.25" hidden="1" customHeight="1">
      <c r="A232" s="192">
        <v>2841</v>
      </c>
      <c r="B232" s="68" t="s">
        <v>94</v>
      </c>
      <c r="C232" s="68" t="s">
        <v>339</v>
      </c>
      <c r="D232" s="68" t="s">
        <v>85</v>
      </c>
      <c r="E232" s="193" t="s">
        <v>489</v>
      </c>
      <c r="F232" s="1">
        <f>G232+H232</f>
        <v>0</v>
      </c>
      <c r="G232" s="1"/>
      <c r="H232" s="1"/>
    </row>
    <row r="233" spans="1:8" ht="41.25" hidden="1" customHeight="1">
      <c r="A233" s="192">
        <v>2842</v>
      </c>
      <c r="B233" s="68" t="s">
        <v>94</v>
      </c>
      <c r="C233" s="68" t="s">
        <v>339</v>
      </c>
      <c r="D233" s="68" t="s">
        <v>86</v>
      </c>
      <c r="E233" s="193" t="s">
        <v>490</v>
      </c>
      <c r="F233" s="1">
        <f>G233+H233</f>
        <v>0</v>
      </c>
      <c r="G233" s="1"/>
      <c r="H233" s="1"/>
    </row>
    <row r="234" spans="1:8" ht="0.75" hidden="1" customHeight="1">
      <c r="A234" s="192">
        <v>2843</v>
      </c>
      <c r="B234" s="68" t="s">
        <v>94</v>
      </c>
      <c r="C234" s="68" t="s">
        <v>339</v>
      </c>
      <c r="D234" s="68" t="s">
        <v>87</v>
      </c>
      <c r="E234" s="193" t="s">
        <v>488</v>
      </c>
      <c r="F234" s="1">
        <f>G234+H234</f>
        <v>0</v>
      </c>
      <c r="G234" s="1"/>
      <c r="H234" s="1"/>
    </row>
    <row r="235" spans="1:8" ht="41.25" hidden="1" customHeight="1">
      <c r="A235" s="192">
        <v>2850</v>
      </c>
      <c r="B235" s="67" t="s">
        <v>94</v>
      </c>
      <c r="C235" s="67" t="s">
        <v>340</v>
      </c>
      <c r="D235" s="67" t="s">
        <v>84</v>
      </c>
      <c r="E235" s="200" t="s">
        <v>491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18.75" hidden="1" customHeight="1">
      <c r="A236" s="192"/>
      <c r="B236" s="67"/>
      <c r="C236" s="67"/>
      <c r="D236" s="67"/>
      <c r="E236" s="193" t="s">
        <v>244</v>
      </c>
      <c r="F236" s="1"/>
      <c r="G236" s="44"/>
      <c r="H236" s="44"/>
    </row>
    <row r="237" spans="1:8" ht="41.25" hidden="1" customHeight="1">
      <c r="A237" s="192">
        <v>2851</v>
      </c>
      <c r="B237" s="67" t="s">
        <v>94</v>
      </c>
      <c r="C237" s="67" t="s">
        <v>340</v>
      </c>
      <c r="D237" s="67" t="s">
        <v>85</v>
      </c>
      <c r="E237" s="201" t="s">
        <v>491</v>
      </c>
      <c r="F237" s="1">
        <f>G237+H237</f>
        <v>0</v>
      </c>
      <c r="G237" s="1"/>
      <c r="H237" s="1"/>
    </row>
    <row r="238" spans="1:8" ht="21" hidden="1" customHeight="1">
      <c r="A238" s="192">
        <v>2860</v>
      </c>
      <c r="B238" s="67" t="s">
        <v>94</v>
      </c>
      <c r="C238" s="67" t="s">
        <v>359</v>
      </c>
      <c r="D238" s="67" t="s">
        <v>84</v>
      </c>
      <c r="E238" s="200" t="s">
        <v>492</v>
      </c>
      <c r="F238" s="1">
        <f>G238+H238</f>
        <v>0</v>
      </c>
      <c r="G238" s="1">
        <f>G240</f>
        <v>0</v>
      </c>
      <c r="H238" s="1">
        <f>H240</f>
        <v>0</v>
      </c>
    </row>
    <row r="239" spans="1:8" s="14" customFormat="1" ht="21" hidden="1" customHeight="1">
      <c r="A239" s="192"/>
      <c r="B239" s="67"/>
      <c r="C239" s="67"/>
      <c r="D239" s="67"/>
      <c r="E239" s="193" t="s">
        <v>244</v>
      </c>
      <c r="F239" s="1"/>
      <c r="G239" s="44"/>
      <c r="H239" s="44"/>
    </row>
    <row r="240" spans="1:8" ht="21" hidden="1" customHeight="1">
      <c r="A240" s="192">
        <v>2861</v>
      </c>
      <c r="B240" s="68" t="s">
        <v>94</v>
      </c>
      <c r="C240" s="68" t="s">
        <v>359</v>
      </c>
      <c r="D240" s="68" t="s">
        <v>85</v>
      </c>
      <c r="E240" s="201" t="s">
        <v>492</v>
      </c>
      <c r="F240" s="1">
        <f>G240+H240</f>
        <v>0</v>
      </c>
      <c r="G240" s="1"/>
      <c r="H240" s="1"/>
    </row>
    <row r="241" spans="1:8" s="13" customFormat="1" ht="41.25" hidden="1" customHeight="1">
      <c r="A241" s="187">
        <v>2900</v>
      </c>
      <c r="B241" s="67" t="s">
        <v>95</v>
      </c>
      <c r="C241" s="67" t="s">
        <v>84</v>
      </c>
      <c r="D241" s="67" t="s">
        <v>84</v>
      </c>
      <c r="E241" s="189" t="s">
        <v>493</v>
      </c>
      <c r="F241" s="17">
        <f>G241+H241</f>
        <v>0</v>
      </c>
      <c r="G241" s="17">
        <f>G243+G247+G251+G255+G259+G263+G266+G269</f>
        <v>0</v>
      </c>
      <c r="H241" s="17">
        <f>H243+H247+H251+H255+H259+H263+H266+H269</f>
        <v>0</v>
      </c>
    </row>
    <row r="242" spans="1:8" ht="17.25" hidden="1" customHeight="1">
      <c r="A242" s="192"/>
      <c r="B242" s="67"/>
      <c r="C242" s="67"/>
      <c r="D242" s="67"/>
      <c r="E242" s="193" t="s">
        <v>343</v>
      </c>
      <c r="F242" s="1"/>
      <c r="G242" s="1"/>
      <c r="H242" s="1"/>
    </row>
    <row r="243" spans="1:8" ht="17.25" hidden="1" customHeight="1">
      <c r="A243" s="192">
        <v>2910</v>
      </c>
      <c r="B243" s="67" t="s">
        <v>95</v>
      </c>
      <c r="C243" s="67" t="s">
        <v>85</v>
      </c>
      <c r="D243" s="67" t="s">
        <v>84</v>
      </c>
      <c r="E243" s="195" t="s">
        <v>494</v>
      </c>
      <c r="F243" s="1">
        <f>G243+H243</f>
        <v>0</v>
      </c>
      <c r="G243" s="1">
        <f>G245+G246</f>
        <v>0</v>
      </c>
      <c r="H243" s="1">
        <f>H245+H246</f>
        <v>0</v>
      </c>
    </row>
    <row r="244" spans="1:8" s="14" customFormat="1" ht="17.25" hidden="1" customHeight="1">
      <c r="A244" s="192"/>
      <c r="B244" s="67"/>
      <c r="C244" s="67"/>
      <c r="D244" s="67"/>
      <c r="E244" s="193" t="s">
        <v>244</v>
      </c>
      <c r="F244" s="1"/>
      <c r="G244" s="44"/>
      <c r="H244" s="44"/>
    </row>
    <row r="245" spans="1:8" ht="17.25" hidden="1" customHeight="1">
      <c r="A245" s="192">
        <v>2911</v>
      </c>
      <c r="B245" s="68" t="s">
        <v>95</v>
      </c>
      <c r="C245" s="68" t="s">
        <v>85</v>
      </c>
      <c r="D245" s="68" t="s">
        <v>85</v>
      </c>
      <c r="E245" s="193" t="s">
        <v>495</v>
      </c>
      <c r="F245" s="1">
        <f>G245+H245</f>
        <v>0</v>
      </c>
      <c r="G245" s="1"/>
      <c r="H245" s="1"/>
    </row>
    <row r="246" spans="1:8" ht="17.25" hidden="1" customHeight="1">
      <c r="A246" s="192">
        <v>2912</v>
      </c>
      <c r="B246" s="68" t="s">
        <v>95</v>
      </c>
      <c r="C246" s="68" t="s">
        <v>85</v>
      </c>
      <c r="D246" s="68" t="s">
        <v>86</v>
      </c>
      <c r="E246" s="193" t="s">
        <v>496</v>
      </c>
      <c r="F246" s="1">
        <f>G246+H246</f>
        <v>0</v>
      </c>
      <c r="G246" s="1"/>
      <c r="H246" s="1"/>
    </row>
    <row r="247" spans="1:8" ht="17.25" hidden="1" customHeight="1">
      <c r="A247" s="192">
        <v>2920</v>
      </c>
      <c r="B247" s="67" t="s">
        <v>95</v>
      </c>
      <c r="C247" s="67" t="s">
        <v>86</v>
      </c>
      <c r="D247" s="67" t="s">
        <v>84</v>
      </c>
      <c r="E247" s="195" t="s">
        <v>497</v>
      </c>
      <c r="F247" s="1">
        <f>G247+H247</f>
        <v>0</v>
      </c>
      <c r="G247" s="1">
        <f>G249+G250</f>
        <v>0</v>
      </c>
      <c r="H247" s="1">
        <f>H249+H250</f>
        <v>0</v>
      </c>
    </row>
    <row r="248" spans="1:8" s="14" customFormat="1" ht="17.25" hidden="1" customHeight="1">
      <c r="A248" s="192"/>
      <c r="B248" s="67"/>
      <c r="C248" s="67"/>
      <c r="D248" s="67"/>
      <c r="E248" s="193" t="s">
        <v>244</v>
      </c>
      <c r="F248" s="1"/>
      <c r="G248" s="44"/>
      <c r="H248" s="44"/>
    </row>
    <row r="249" spans="1:8" ht="17.25" hidden="1" customHeight="1">
      <c r="A249" s="192">
        <v>2921</v>
      </c>
      <c r="B249" s="68" t="s">
        <v>95</v>
      </c>
      <c r="C249" s="68" t="s">
        <v>86</v>
      </c>
      <c r="D249" s="68" t="s">
        <v>85</v>
      </c>
      <c r="E249" s="193" t="s">
        <v>498</v>
      </c>
      <c r="F249" s="1">
        <f>G249+H249</f>
        <v>0</v>
      </c>
      <c r="G249" s="1"/>
      <c r="H249" s="1"/>
    </row>
    <row r="250" spans="1:8" ht="17.25" hidden="1" customHeight="1">
      <c r="A250" s="192">
        <v>2922</v>
      </c>
      <c r="B250" s="68" t="s">
        <v>95</v>
      </c>
      <c r="C250" s="68" t="s">
        <v>86</v>
      </c>
      <c r="D250" s="68" t="s">
        <v>86</v>
      </c>
      <c r="E250" s="193" t="s">
        <v>499</v>
      </c>
      <c r="F250" s="1">
        <f>G250+H250</f>
        <v>0</v>
      </c>
      <c r="G250" s="1"/>
      <c r="H250" s="1"/>
    </row>
    <row r="251" spans="1:8" ht="41.25" hidden="1" customHeight="1">
      <c r="A251" s="192">
        <v>2930</v>
      </c>
      <c r="B251" s="67" t="s">
        <v>95</v>
      </c>
      <c r="C251" s="67" t="s">
        <v>87</v>
      </c>
      <c r="D251" s="67" t="s">
        <v>84</v>
      </c>
      <c r="E251" s="195" t="s">
        <v>500</v>
      </c>
      <c r="F251" s="1">
        <f>G251+H251</f>
        <v>0</v>
      </c>
      <c r="G251" s="1">
        <f>G253+G254</f>
        <v>0</v>
      </c>
      <c r="H251" s="1">
        <f>H253+H254</f>
        <v>0</v>
      </c>
    </row>
    <row r="252" spans="1:8" s="14" customFormat="1" ht="16.5" hidden="1" customHeight="1">
      <c r="A252" s="192"/>
      <c r="B252" s="67"/>
      <c r="C252" s="67"/>
      <c r="D252" s="67"/>
      <c r="E252" s="193" t="s">
        <v>244</v>
      </c>
      <c r="F252" s="1"/>
      <c r="G252" s="44"/>
      <c r="H252" s="44"/>
    </row>
    <row r="253" spans="1:8" ht="16.5" hidden="1" customHeight="1">
      <c r="A253" s="192">
        <v>2931</v>
      </c>
      <c r="B253" s="68" t="s">
        <v>95</v>
      </c>
      <c r="C253" s="68" t="s">
        <v>87</v>
      </c>
      <c r="D253" s="68" t="s">
        <v>85</v>
      </c>
      <c r="E253" s="193" t="s">
        <v>501</v>
      </c>
      <c r="F253" s="1">
        <f>G253+H253</f>
        <v>0</v>
      </c>
      <c r="G253" s="1"/>
      <c r="H253" s="1"/>
    </row>
    <row r="254" spans="1:8" ht="16.5" hidden="1" customHeight="1">
      <c r="A254" s="192">
        <v>2932</v>
      </c>
      <c r="B254" s="68" t="s">
        <v>95</v>
      </c>
      <c r="C254" s="68" t="s">
        <v>87</v>
      </c>
      <c r="D254" s="68" t="s">
        <v>86</v>
      </c>
      <c r="E254" s="193" t="s">
        <v>502</v>
      </c>
      <c r="F254" s="1">
        <f>G254+H254</f>
        <v>0</v>
      </c>
      <c r="G254" s="1"/>
      <c r="H254" s="1"/>
    </row>
    <row r="255" spans="1:8" ht="16.5" hidden="1" customHeight="1">
      <c r="A255" s="192">
        <v>2940</v>
      </c>
      <c r="B255" s="67" t="s">
        <v>95</v>
      </c>
      <c r="C255" s="67" t="s">
        <v>339</v>
      </c>
      <c r="D255" s="67" t="s">
        <v>84</v>
      </c>
      <c r="E255" s="195" t="s">
        <v>503</v>
      </c>
      <c r="F255" s="1">
        <f>G255+H255</f>
        <v>0</v>
      </c>
      <c r="G255" s="1">
        <f>G257+G258</f>
        <v>0</v>
      </c>
      <c r="H255" s="1">
        <f>H257+H258</f>
        <v>0</v>
      </c>
    </row>
    <row r="256" spans="1:8" s="14" customFormat="1" ht="16.5" hidden="1" customHeight="1">
      <c r="A256" s="192"/>
      <c r="B256" s="67"/>
      <c r="C256" s="67"/>
      <c r="D256" s="67"/>
      <c r="E256" s="193" t="s">
        <v>244</v>
      </c>
      <c r="F256" s="1"/>
      <c r="G256" s="44"/>
      <c r="H256" s="44"/>
    </row>
    <row r="257" spans="1:8" ht="16.5" hidden="1" customHeight="1">
      <c r="A257" s="192">
        <v>2941</v>
      </c>
      <c r="B257" s="68" t="s">
        <v>95</v>
      </c>
      <c r="C257" s="68" t="s">
        <v>339</v>
      </c>
      <c r="D257" s="68" t="s">
        <v>85</v>
      </c>
      <c r="E257" s="193" t="s">
        <v>504</v>
      </c>
      <c r="F257" s="1">
        <f>G257+H257</f>
        <v>0</v>
      </c>
      <c r="G257" s="1"/>
      <c r="H257" s="1"/>
    </row>
    <row r="258" spans="1:8" ht="16.5" hidden="1" customHeight="1">
      <c r="A258" s="192">
        <v>2942</v>
      </c>
      <c r="B258" s="68" t="s">
        <v>95</v>
      </c>
      <c r="C258" s="68" t="s">
        <v>339</v>
      </c>
      <c r="D258" s="68" t="s">
        <v>86</v>
      </c>
      <c r="E258" s="193" t="s">
        <v>505</v>
      </c>
      <c r="F258" s="1">
        <f>G258+H258</f>
        <v>0</v>
      </c>
      <c r="G258" s="1"/>
      <c r="H258" s="1"/>
    </row>
    <row r="259" spans="1:8" ht="16.5" hidden="1" customHeight="1">
      <c r="A259" s="192">
        <v>2950</v>
      </c>
      <c r="B259" s="67" t="s">
        <v>95</v>
      </c>
      <c r="C259" s="67" t="s">
        <v>340</v>
      </c>
      <c r="D259" s="67" t="s">
        <v>84</v>
      </c>
      <c r="E259" s="195" t="s">
        <v>506</v>
      </c>
      <c r="F259" s="1">
        <f>G259+H259</f>
        <v>0</v>
      </c>
      <c r="G259" s="1">
        <f>G261+G262</f>
        <v>0</v>
      </c>
      <c r="H259" s="1">
        <f>H261+H262</f>
        <v>0</v>
      </c>
    </row>
    <row r="260" spans="1:8" s="14" customFormat="1" ht="16.5" hidden="1" customHeight="1">
      <c r="A260" s="192"/>
      <c r="B260" s="67"/>
      <c r="C260" s="67"/>
      <c r="D260" s="67"/>
      <c r="E260" s="193" t="s">
        <v>244</v>
      </c>
      <c r="F260" s="1"/>
      <c r="G260" s="44"/>
      <c r="H260" s="44"/>
    </row>
    <row r="261" spans="1:8" ht="16.5" hidden="1" customHeight="1">
      <c r="A261" s="192">
        <v>2951</v>
      </c>
      <c r="B261" s="68" t="s">
        <v>95</v>
      </c>
      <c r="C261" s="68" t="s">
        <v>340</v>
      </c>
      <c r="D261" s="68" t="s">
        <v>85</v>
      </c>
      <c r="E261" s="193" t="s">
        <v>507</v>
      </c>
      <c r="F261" s="1">
        <f>G261+H261</f>
        <v>0</v>
      </c>
      <c r="G261" s="1"/>
      <c r="H261" s="1"/>
    </row>
    <row r="262" spans="1:8" ht="16.5" hidden="1" customHeight="1">
      <c r="A262" s="192">
        <v>2952</v>
      </c>
      <c r="B262" s="68" t="s">
        <v>95</v>
      </c>
      <c r="C262" s="68" t="s">
        <v>340</v>
      </c>
      <c r="D262" s="68" t="s">
        <v>86</v>
      </c>
      <c r="E262" s="193" t="s">
        <v>508</v>
      </c>
      <c r="F262" s="1">
        <f>G262+H262</f>
        <v>0</v>
      </c>
      <c r="G262" s="1"/>
      <c r="H262" s="1"/>
    </row>
    <row r="263" spans="1:8" ht="16.5" hidden="1" customHeight="1">
      <c r="A263" s="192">
        <v>2960</v>
      </c>
      <c r="B263" s="67" t="s">
        <v>95</v>
      </c>
      <c r="C263" s="67" t="s">
        <v>359</v>
      </c>
      <c r="D263" s="67" t="s">
        <v>84</v>
      </c>
      <c r="E263" s="195" t="s">
        <v>509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6.5" hidden="1" customHeight="1">
      <c r="A264" s="192"/>
      <c r="B264" s="67"/>
      <c r="C264" s="67"/>
      <c r="D264" s="67"/>
      <c r="E264" s="193" t="s">
        <v>244</v>
      </c>
      <c r="F264" s="1"/>
      <c r="G264" s="44"/>
      <c r="H264" s="44"/>
    </row>
    <row r="265" spans="1:8" ht="16.5" hidden="1" customHeight="1">
      <c r="A265" s="192">
        <v>2961</v>
      </c>
      <c r="B265" s="68" t="s">
        <v>95</v>
      </c>
      <c r="C265" s="68" t="s">
        <v>359</v>
      </c>
      <c r="D265" s="68" t="s">
        <v>85</v>
      </c>
      <c r="E265" s="193" t="s">
        <v>509</v>
      </c>
      <c r="F265" s="1">
        <f>G265+H265</f>
        <v>0</v>
      </c>
      <c r="G265" s="1"/>
      <c r="H265" s="1"/>
    </row>
    <row r="266" spans="1:8" ht="32.25" hidden="1" customHeight="1">
      <c r="A266" s="192">
        <v>2970</v>
      </c>
      <c r="B266" s="67" t="s">
        <v>95</v>
      </c>
      <c r="C266" s="67" t="s">
        <v>362</v>
      </c>
      <c r="D266" s="67" t="s">
        <v>84</v>
      </c>
      <c r="E266" s="195" t="s">
        <v>510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92"/>
      <c r="B267" s="67"/>
      <c r="C267" s="67"/>
      <c r="D267" s="67"/>
      <c r="E267" s="193" t="s">
        <v>244</v>
      </c>
      <c r="F267" s="1"/>
      <c r="G267" s="44"/>
      <c r="H267" s="44"/>
    </row>
    <row r="268" spans="1:8" ht="18.75" hidden="1" customHeight="1">
      <c r="A268" s="192">
        <v>2971</v>
      </c>
      <c r="B268" s="68" t="s">
        <v>95</v>
      </c>
      <c r="C268" s="68" t="s">
        <v>362</v>
      </c>
      <c r="D268" s="68" t="s">
        <v>85</v>
      </c>
      <c r="E268" s="193" t="s">
        <v>510</v>
      </c>
      <c r="F268" s="1">
        <f>G268+H268</f>
        <v>0</v>
      </c>
      <c r="G268" s="1"/>
      <c r="H268" s="1"/>
    </row>
    <row r="269" spans="1:8" ht="18.75" hidden="1" customHeight="1">
      <c r="A269" s="192">
        <v>2980</v>
      </c>
      <c r="B269" s="67" t="s">
        <v>95</v>
      </c>
      <c r="C269" s="67" t="s">
        <v>364</v>
      </c>
      <c r="D269" s="67" t="s">
        <v>84</v>
      </c>
      <c r="E269" s="195" t="s">
        <v>511</v>
      </c>
      <c r="F269" s="1">
        <f>G269+H269</f>
        <v>0</v>
      </c>
      <c r="G269" s="1">
        <f>G271</f>
        <v>0</v>
      </c>
      <c r="H269" s="1">
        <f>H271</f>
        <v>0</v>
      </c>
    </row>
    <row r="270" spans="1:8" s="14" customFormat="1" ht="18.75" hidden="1" customHeight="1">
      <c r="A270" s="192"/>
      <c r="B270" s="67"/>
      <c r="C270" s="67"/>
      <c r="D270" s="67"/>
      <c r="E270" s="193" t="s">
        <v>244</v>
      </c>
      <c r="F270" s="1"/>
      <c r="G270" s="44"/>
      <c r="H270" s="44"/>
    </row>
    <row r="271" spans="1:8" ht="18.75" hidden="1" customHeight="1">
      <c r="A271" s="192">
        <v>2981</v>
      </c>
      <c r="B271" s="68" t="s">
        <v>95</v>
      </c>
      <c r="C271" s="68" t="s">
        <v>364</v>
      </c>
      <c r="D271" s="68" t="s">
        <v>85</v>
      </c>
      <c r="E271" s="193" t="s">
        <v>511</v>
      </c>
      <c r="F271" s="1">
        <f>G271+H271</f>
        <v>0</v>
      </c>
      <c r="G271" s="1"/>
      <c r="H271" s="1"/>
    </row>
    <row r="272" spans="1:8" s="13" customFormat="1" ht="41.25" customHeight="1">
      <c r="A272" s="187">
        <v>3000</v>
      </c>
      <c r="B272" s="67" t="s">
        <v>96</v>
      </c>
      <c r="C272" s="67" t="s">
        <v>84</v>
      </c>
      <c r="D272" s="67" t="s">
        <v>84</v>
      </c>
      <c r="E272" s="189" t="s">
        <v>512</v>
      </c>
      <c r="F272" s="17">
        <f>G272+H272</f>
        <v>610</v>
      </c>
      <c r="G272" s="17">
        <f>G274+G278+G281+G284+G287+G290+G293+G296+G300</f>
        <v>610</v>
      </c>
      <c r="H272" s="17">
        <f>H274+H278+H281+H284+H287+H290+H293+H296+H300</f>
        <v>0</v>
      </c>
    </row>
    <row r="273" spans="1:8" ht="19.5" customHeight="1">
      <c r="A273" s="192"/>
      <c r="B273" s="67"/>
      <c r="C273" s="67"/>
      <c r="D273" s="67"/>
      <c r="E273" s="193" t="s">
        <v>343</v>
      </c>
      <c r="F273" s="1"/>
      <c r="G273" s="1"/>
      <c r="H273" s="1"/>
    </row>
    <row r="274" spans="1:8" ht="0.75" hidden="1" customHeight="1">
      <c r="A274" s="192">
        <v>3010</v>
      </c>
      <c r="B274" s="67" t="s">
        <v>96</v>
      </c>
      <c r="C274" s="67" t="s">
        <v>85</v>
      </c>
      <c r="D274" s="67" t="s">
        <v>84</v>
      </c>
      <c r="E274" s="195" t="s">
        <v>513</v>
      </c>
      <c r="F274" s="1">
        <f>G274+H274</f>
        <v>0</v>
      </c>
      <c r="G274" s="1">
        <f>G276+G277</f>
        <v>0</v>
      </c>
      <c r="H274" s="1">
        <f>H276+H277</f>
        <v>0</v>
      </c>
    </row>
    <row r="275" spans="1:8" s="14" customFormat="1" ht="19.5" hidden="1" customHeight="1">
      <c r="A275" s="192"/>
      <c r="B275" s="67"/>
      <c r="C275" s="67"/>
      <c r="D275" s="67"/>
      <c r="E275" s="193" t="s">
        <v>244</v>
      </c>
      <c r="F275" s="1"/>
      <c r="G275" s="44"/>
      <c r="H275" s="44"/>
    </row>
    <row r="276" spans="1:8" ht="19.5" hidden="1" customHeight="1">
      <c r="A276" s="192">
        <v>3011</v>
      </c>
      <c r="B276" s="68" t="s">
        <v>96</v>
      </c>
      <c r="C276" s="68" t="s">
        <v>85</v>
      </c>
      <c r="D276" s="68" t="s">
        <v>85</v>
      </c>
      <c r="E276" s="193" t="s">
        <v>514</v>
      </c>
      <c r="F276" s="1">
        <f>G276+H276</f>
        <v>0</v>
      </c>
      <c r="G276" s="1"/>
      <c r="H276" s="1"/>
    </row>
    <row r="277" spans="1:8" ht="19.5" hidden="1" customHeight="1">
      <c r="A277" s="192">
        <v>3012</v>
      </c>
      <c r="B277" s="68" t="s">
        <v>96</v>
      </c>
      <c r="C277" s="68" t="s">
        <v>85</v>
      </c>
      <c r="D277" s="68" t="s">
        <v>86</v>
      </c>
      <c r="E277" s="193" t="s">
        <v>515</v>
      </c>
      <c r="F277" s="1">
        <f>G277+H277</f>
        <v>0</v>
      </c>
      <c r="G277" s="1"/>
      <c r="H277" s="1"/>
    </row>
    <row r="278" spans="1:8" ht="19.5" hidden="1" customHeight="1">
      <c r="A278" s="192">
        <v>3020</v>
      </c>
      <c r="B278" s="67" t="s">
        <v>96</v>
      </c>
      <c r="C278" s="67" t="s">
        <v>86</v>
      </c>
      <c r="D278" s="67" t="s">
        <v>84</v>
      </c>
      <c r="E278" s="195" t="s">
        <v>516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92"/>
      <c r="B279" s="67"/>
      <c r="C279" s="67"/>
      <c r="D279" s="67"/>
      <c r="E279" s="193" t="s">
        <v>244</v>
      </c>
      <c r="F279" s="1"/>
      <c r="G279" s="44"/>
      <c r="H279" s="44"/>
    </row>
    <row r="280" spans="1:8" ht="19.5" hidden="1" customHeight="1">
      <c r="A280" s="192">
        <v>3021</v>
      </c>
      <c r="B280" s="68" t="s">
        <v>96</v>
      </c>
      <c r="C280" s="68" t="s">
        <v>86</v>
      </c>
      <c r="D280" s="68" t="s">
        <v>85</v>
      </c>
      <c r="E280" s="193" t="s">
        <v>516</v>
      </c>
      <c r="F280" s="1">
        <f>G280+H280</f>
        <v>0</v>
      </c>
      <c r="G280" s="1"/>
      <c r="H280" s="1"/>
    </row>
    <row r="281" spans="1:8" ht="19.5" hidden="1" customHeight="1">
      <c r="A281" s="192">
        <v>3030</v>
      </c>
      <c r="B281" s="67" t="s">
        <v>96</v>
      </c>
      <c r="C281" s="67" t="s">
        <v>87</v>
      </c>
      <c r="D281" s="67" t="s">
        <v>84</v>
      </c>
      <c r="E281" s="195" t="s">
        <v>517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92"/>
      <c r="B282" s="67"/>
      <c r="C282" s="67"/>
      <c r="D282" s="67"/>
      <c r="E282" s="193" t="s">
        <v>244</v>
      </c>
      <c r="F282" s="1"/>
      <c r="G282" s="44"/>
      <c r="H282" s="44"/>
    </row>
    <row r="283" spans="1:8" ht="19.5" hidden="1" customHeight="1">
      <c r="A283" s="192">
        <v>3031</v>
      </c>
      <c r="B283" s="68" t="s">
        <v>96</v>
      </c>
      <c r="C283" s="68" t="s">
        <v>87</v>
      </c>
      <c r="D283" s="68" t="s">
        <v>85</v>
      </c>
      <c r="E283" s="193" t="s">
        <v>517</v>
      </c>
      <c r="F283" s="1">
        <f>G283+H283</f>
        <v>0</v>
      </c>
      <c r="G283" s="1"/>
      <c r="H283" s="1"/>
    </row>
    <row r="284" spans="1:8" ht="19.5" customHeight="1">
      <c r="A284" s="192">
        <v>3040</v>
      </c>
      <c r="B284" s="67" t="s">
        <v>96</v>
      </c>
      <c r="C284" s="67" t="s">
        <v>339</v>
      </c>
      <c r="D284" s="67" t="s">
        <v>84</v>
      </c>
      <c r="E284" s="195" t="s">
        <v>518</v>
      </c>
      <c r="F284" s="1">
        <f>G284+H284</f>
        <v>610</v>
      </c>
      <c r="G284" s="1">
        <f>G286</f>
        <v>610</v>
      </c>
      <c r="H284" s="1">
        <f>H286</f>
        <v>0</v>
      </c>
    </row>
    <row r="285" spans="1:8" s="14" customFormat="1" ht="19.5" customHeight="1">
      <c r="A285" s="192"/>
      <c r="B285" s="67"/>
      <c r="C285" s="67"/>
      <c r="D285" s="67"/>
      <c r="E285" s="193" t="s">
        <v>244</v>
      </c>
      <c r="F285" s="1"/>
      <c r="G285" s="44"/>
      <c r="H285" s="44"/>
    </row>
    <row r="286" spans="1:8" ht="17.25" customHeight="1">
      <c r="A286" s="192">
        <v>3041</v>
      </c>
      <c r="B286" s="68" t="s">
        <v>96</v>
      </c>
      <c r="C286" s="68" t="s">
        <v>339</v>
      </c>
      <c r="D286" s="68" t="s">
        <v>85</v>
      </c>
      <c r="E286" s="193" t="s">
        <v>518</v>
      </c>
      <c r="F286" s="1">
        <f>G286+H286</f>
        <v>610</v>
      </c>
      <c r="G286" s="1">
        <v>610</v>
      </c>
      <c r="H286" s="1"/>
    </row>
    <row r="287" spans="1:8" ht="19.5" hidden="1" customHeight="1">
      <c r="A287" s="192">
        <v>3050</v>
      </c>
      <c r="B287" s="67" t="s">
        <v>96</v>
      </c>
      <c r="C287" s="67" t="s">
        <v>340</v>
      </c>
      <c r="D287" s="67" t="s">
        <v>84</v>
      </c>
      <c r="E287" s="195" t="s">
        <v>519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92"/>
      <c r="B288" s="67"/>
      <c r="C288" s="67"/>
      <c r="D288" s="67"/>
      <c r="E288" s="193" t="s">
        <v>244</v>
      </c>
      <c r="F288" s="1"/>
      <c r="G288" s="44"/>
      <c r="H288" s="44"/>
    </row>
    <row r="289" spans="1:8" ht="19.5" hidden="1" customHeight="1">
      <c r="A289" s="192">
        <v>3051</v>
      </c>
      <c r="B289" s="68" t="s">
        <v>96</v>
      </c>
      <c r="C289" s="68" t="s">
        <v>340</v>
      </c>
      <c r="D289" s="68" t="s">
        <v>85</v>
      </c>
      <c r="E289" s="193" t="s">
        <v>519</v>
      </c>
      <c r="F289" s="1">
        <f>G289+H289</f>
        <v>0</v>
      </c>
      <c r="G289" s="1"/>
      <c r="H289" s="1"/>
    </row>
    <row r="290" spans="1:8" ht="19.5" hidden="1" customHeight="1">
      <c r="A290" s="192">
        <v>3060</v>
      </c>
      <c r="B290" s="67" t="s">
        <v>96</v>
      </c>
      <c r="C290" s="67" t="s">
        <v>359</v>
      </c>
      <c r="D290" s="67" t="s">
        <v>84</v>
      </c>
      <c r="E290" s="195" t="s">
        <v>520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92"/>
      <c r="B291" s="67"/>
      <c r="C291" s="67"/>
      <c r="D291" s="67"/>
      <c r="E291" s="193" t="s">
        <v>244</v>
      </c>
      <c r="F291" s="1"/>
      <c r="G291" s="44"/>
      <c r="H291" s="44"/>
    </row>
    <row r="292" spans="1:8" ht="19.5" hidden="1" customHeight="1">
      <c r="A292" s="192">
        <v>3061</v>
      </c>
      <c r="B292" s="68" t="s">
        <v>96</v>
      </c>
      <c r="C292" s="68" t="s">
        <v>359</v>
      </c>
      <c r="D292" s="68" t="s">
        <v>85</v>
      </c>
      <c r="E292" s="193" t="s">
        <v>520</v>
      </c>
      <c r="F292" s="1">
        <f>G292+H292</f>
        <v>0</v>
      </c>
      <c r="G292" s="1"/>
      <c r="H292" s="1"/>
    </row>
    <row r="293" spans="1:8" ht="19.5" hidden="1" customHeight="1">
      <c r="A293" s="192">
        <v>3070</v>
      </c>
      <c r="B293" s="67" t="s">
        <v>96</v>
      </c>
      <c r="C293" s="67" t="s">
        <v>362</v>
      </c>
      <c r="D293" s="67" t="s">
        <v>84</v>
      </c>
      <c r="E293" s="195" t="s">
        <v>521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19.5" hidden="1" customHeight="1">
      <c r="A294" s="192"/>
      <c r="B294" s="67"/>
      <c r="C294" s="67"/>
      <c r="D294" s="67"/>
      <c r="E294" s="193" t="s">
        <v>244</v>
      </c>
      <c r="F294" s="1"/>
      <c r="G294" s="44"/>
      <c r="H294" s="44"/>
    </row>
    <row r="295" spans="1:8" ht="19.5" hidden="1" customHeight="1">
      <c r="A295" s="192">
        <v>3071</v>
      </c>
      <c r="B295" s="68" t="s">
        <v>96</v>
      </c>
      <c r="C295" s="68" t="s">
        <v>362</v>
      </c>
      <c r="D295" s="68" t="s">
        <v>85</v>
      </c>
      <c r="E295" s="193" t="s">
        <v>521</v>
      </c>
      <c r="F295" s="1">
        <f>G295+H295</f>
        <v>0</v>
      </c>
      <c r="G295" s="1"/>
      <c r="H295" s="1"/>
    </row>
    <row r="296" spans="1:8" ht="41.25" hidden="1" customHeight="1">
      <c r="A296" s="192">
        <v>3080</v>
      </c>
      <c r="B296" s="67" t="s">
        <v>96</v>
      </c>
      <c r="C296" s="67" t="s">
        <v>364</v>
      </c>
      <c r="D296" s="67" t="s">
        <v>84</v>
      </c>
      <c r="E296" s="195" t="s">
        <v>522</v>
      </c>
      <c r="F296" s="1">
        <f>G296+H296</f>
        <v>0</v>
      </c>
      <c r="G296" s="1">
        <f>G298</f>
        <v>0</v>
      </c>
      <c r="H296" s="1">
        <f>H298</f>
        <v>0</v>
      </c>
    </row>
    <row r="297" spans="1:8" s="14" customFormat="1" ht="21.75" hidden="1" customHeight="1">
      <c r="A297" s="192"/>
      <c r="B297" s="67"/>
      <c r="C297" s="67"/>
      <c r="D297" s="67"/>
      <c r="E297" s="193" t="s">
        <v>244</v>
      </c>
      <c r="F297" s="1"/>
      <c r="G297" s="44"/>
      <c r="H297" s="44"/>
    </row>
    <row r="298" spans="1:8" ht="29.25" hidden="1" customHeight="1">
      <c r="A298" s="192">
        <v>3081</v>
      </c>
      <c r="B298" s="68" t="s">
        <v>96</v>
      </c>
      <c r="C298" s="68" t="s">
        <v>364</v>
      </c>
      <c r="D298" s="68" t="s">
        <v>85</v>
      </c>
      <c r="E298" s="193" t="s">
        <v>522</v>
      </c>
      <c r="F298" s="1">
        <f>G298+H298</f>
        <v>0</v>
      </c>
      <c r="G298" s="1"/>
      <c r="H298" s="1"/>
    </row>
    <row r="299" spans="1:8" s="14" customFormat="1" ht="19.5" hidden="1" customHeight="1">
      <c r="A299" s="192"/>
      <c r="B299" s="67"/>
      <c r="C299" s="67"/>
      <c r="D299" s="67"/>
      <c r="E299" s="193" t="s">
        <v>244</v>
      </c>
      <c r="F299" s="1"/>
      <c r="G299" s="44"/>
      <c r="H299" s="44"/>
    </row>
    <row r="300" spans="1:8" ht="19.5" hidden="1" customHeight="1">
      <c r="A300" s="192">
        <v>3090</v>
      </c>
      <c r="B300" s="67" t="s">
        <v>96</v>
      </c>
      <c r="C300" s="67" t="s">
        <v>435</v>
      </c>
      <c r="D300" s="67" t="s">
        <v>84</v>
      </c>
      <c r="E300" s="195" t="s">
        <v>523</v>
      </c>
      <c r="F300" s="1">
        <f>G300+H300</f>
        <v>0</v>
      </c>
      <c r="G300" s="1">
        <f>G302+G303</f>
        <v>0</v>
      </c>
      <c r="H300" s="1">
        <f>H302+H303</f>
        <v>0</v>
      </c>
    </row>
    <row r="301" spans="1:8" s="14" customFormat="1" ht="19.5" hidden="1" customHeight="1">
      <c r="A301" s="192"/>
      <c r="B301" s="67"/>
      <c r="C301" s="67"/>
      <c r="D301" s="67"/>
      <c r="E301" s="193" t="s">
        <v>244</v>
      </c>
      <c r="F301" s="1"/>
      <c r="G301" s="44"/>
      <c r="H301" s="44"/>
    </row>
    <row r="302" spans="1:8" ht="19.5" hidden="1" customHeight="1">
      <c r="A302" s="192">
        <v>3091</v>
      </c>
      <c r="B302" s="68" t="s">
        <v>96</v>
      </c>
      <c r="C302" s="68" t="s">
        <v>435</v>
      </c>
      <c r="D302" s="68" t="s">
        <v>85</v>
      </c>
      <c r="E302" s="193" t="s">
        <v>523</v>
      </c>
      <c r="F302" s="1">
        <f>G302+H302</f>
        <v>0</v>
      </c>
      <c r="G302" s="1"/>
      <c r="H302" s="1"/>
    </row>
    <row r="303" spans="1:8" ht="41.25" hidden="1" customHeight="1">
      <c r="A303" s="192">
        <v>3092</v>
      </c>
      <c r="B303" s="68" t="s">
        <v>96</v>
      </c>
      <c r="C303" s="68" t="s">
        <v>435</v>
      </c>
      <c r="D303" s="68" t="s">
        <v>86</v>
      </c>
      <c r="E303" s="193" t="s">
        <v>524</v>
      </c>
      <c r="F303" s="1">
        <f>G303+H303</f>
        <v>0</v>
      </c>
      <c r="G303" s="1"/>
      <c r="H303" s="1"/>
    </row>
    <row r="304" spans="1:8" s="13" customFormat="1" ht="41.25" customHeight="1">
      <c r="A304" s="187">
        <v>3100</v>
      </c>
      <c r="B304" s="67" t="s">
        <v>97</v>
      </c>
      <c r="C304" s="67" t="s">
        <v>84</v>
      </c>
      <c r="D304" s="67" t="s">
        <v>84</v>
      </c>
      <c r="E304" s="203" t="s">
        <v>525</v>
      </c>
      <c r="F304" s="17">
        <f>F306</f>
        <v>130</v>
      </c>
      <c r="G304" s="17">
        <f t="shared" ref="G304:H304" si="4">G306</f>
        <v>130</v>
      </c>
      <c r="H304" s="17">
        <f t="shared" si="4"/>
        <v>0</v>
      </c>
    </row>
    <row r="305" spans="1:8" ht="18" customHeight="1">
      <c r="A305" s="192"/>
      <c r="B305" s="67"/>
      <c r="C305" s="67"/>
      <c r="D305" s="67"/>
      <c r="E305" s="193" t="s">
        <v>343</v>
      </c>
      <c r="F305" s="1"/>
      <c r="G305" s="1"/>
      <c r="H305" s="1"/>
    </row>
    <row r="306" spans="1:8" ht="18" customHeight="1">
      <c r="A306" s="192">
        <v>3110</v>
      </c>
      <c r="B306" s="69" t="s">
        <v>97</v>
      </c>
      <c r="C306" s="69" t="s">
        <v>85</v>
      </c>
      <c r="D306" s="69" t="s">
        <v>84</v>
      </c>
      <c r="E306" s="200" t="s">
        <v>526</v>
      </c>
      <c r="F306" s="1">
        <f>G306+H306-'hat1'!F135</f>
        <v>130</v>
      </c>
      <c r="G306" s="1">
        <f>G308</f>
        <v>130</v>
      </c>
      <c r="H306" s="1">
        <f>H308</f>
        <v>0</v>
      </c>
    </row>
    <row r="307" spans="1:8" s="14" customFormat="1" ht="18" customHeight="1">
      <c r="A307" s="192"/>
      <c r="B307" s="67"/>
      <c r="C307" s="67"/>
      <c r="D307" s="67"/>
      <c r="E307" s="193" t="s">
        <v>244</v>
      </c>
      <c r="F307" s="1"/>
      <c r="G307" s="44"/>
      <c r="H307" s="44"/>
    </row>
    <row r="308" spans="1:8" ht="18" customHeight="1">
      <c r="A308" s="192">
        <v>3112</v>
      </c>
      <c r="B308" s="69" t="s">
        <v>97</v>
      </c>
      <c r="C308" s="69" t="s">
        <v>85</v>
      </c>
      <c r="D308" s="69" t="s">
        <v>86</v>
      </c>
      <c r="E308" s="201" t="s">
        <v>527</v>
      </c>
      <c r="F308" s="1">
        <f>G308+H308-'hat1'!F135</f>
        <v>130</v>
      </c>
      <c r="G308" s="1">
        <v>130</v>
      </c>
      <c r="H308" s="1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  <row r="328" spans="7:8" ht="41.25" customHeight="1">
      <c r="G328" s="114"/>
      <c r="H328" s="114"/>
    </row>
    <row r="329" spans="7:8" ht="41.25" customHeight="1">
      <c r="G329" s="114"/>
      <c r="H329" s="114"/>
    </row>
    <row r="330" spans="7:8" ht="41.25" customHeight="1">
      <c r="G330" s="114"/>
      <c r="H330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J176" sqref="J17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7.71093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54" t="s">
        <v>98</v>
      </c>
      <c r="B1" s="254"/>
      <c r="C1" s="254"/>
      <c r="D1" s="254"/>
      <c r="E1" s="254"/>
      <c r="F1" s="254"/>
    </row>
    <row r="2" spans="1:6" s="19" customFormat="1" ht="49.5" customHeight="1">
      <c r="A2" s="255" t="s">
        <v>761</v>
      </c>
      <c r="B2" s="255"/>
      <c r="C2" s="255"/>
      <c r="D2" s="255"/>
      <c r="E2" s="255"/>
      <c r="F2" s="255"/>
    </row>
    <row r="3" spans="1:6" ht="28.5" customHeight="1">
      <c r="A3" s="247" t="s">
        <v>334</v>
      </c>
      <c r="B3" s="122" t="s">
        <v>528</v>
      </c>
      <c r="C3" s="122"/>
      <c r="D3" s="244" t="s">
        <v>1</v>
      </c>
      <c r="E3" s="250" t="s">
        <v>2</v>
      </c>
      <c r="F3" s="250"/>
    </row>
    <row r="4" spans="1:6" ht="28.5" customHeight="1">
      <c r="A4" s="247"/>
      <c r="B4" s="122" t="s">
        <v>529</v>
      </c>
      <c r="C4" s="76" t="s">
        <v>99</v>
      </c>
      <c r="D4" s="250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672</v>
      </c>
      <c r="C6" s="87"/>
      <c r="D6" s="17">
        <f>E6+F6-'hat1'!F135</f>
        <v>9217.7999999999993</v>
      </c>
      <c r="E6" s="17">
        <f>E8</f>
        <v>8032.3</v>
      </c>
      <c r="F6" s="17">
        <f>F8+F169+F204</f>
        <v>1185.5</v>
      </c>
    </row>
    <row r="7" spans="1:6" ht="14.25" customHeight="1">
      <c r="A7" s="123"/>
      <c r="B7" s="82" t="s">
        <v>530</v>
      </c>
      <c r="C7" s="87"/>
      <c r="D7" s="17"/>
      <c r="E7" s="1"/>
      <c r="F7" s="1"/>
    </row>
    <row r="8" spans="1:6" ht="28.5" customHeight="1">
      <c r="A8" s="123">
        <v>4050</v>
      </c>
      <c r="B8" s="122" t="s">
        <v>757</v>
      </c>
      <c r="C8" s="125" t="s">
        <v>76</v>
      </c>
      <c r="D8" s="1">
        <f>E8+F8-'hat1'!F135</f>
        <v>8032.3</v>
      </c>
      <c r="E8" s="1">
        <f>E10+E23+E66+E81+E91+E125+E140</f>
        <v>8032.3</v>
      </c>
      <c r="F8" s="1">
        <f>F10+F91+F140</f>
        <v>0</v>
      </c>
    </row>
    <row r="9" spans="1:6" ht="12" customHeight="1">
      <c r="A9" s="126"/>
      <c r="B9" s="82" t="s">
        <v>530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631</v>
      </c>
      <c r="C10" s="71" t="s">
        <v>76</v>
      </c>
      <c r="D10" s="1">
        <f>E10+F10</f>
        <v>5350</v>
      </c>
      <c r="E10" s="1">
        <f>E12+E17+E20</f>
        <v>5350</v>
      </c>
      <c r="F10" s="1">
        <f>F20</f>
        <v>0</v>
      </c>
    </row>
    <row r="11" spans="1:6" ht="14.25" customHeight="1">
      <c r="A11" s="126"/>
      <c r="B11" s="82" t="s">
        <v>530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632</v>
      </c>
      <c r="C12" s="71" t="s">
        <v>76</v>
      </c>
      <c r="D12" s="1">
        <f>E12</f>
        <v>5350</v>
      </c>
      <c r="E12" s="1">
        <f>E14+E15+E16</f>
        <v>5350</v>
      </c>
      <c r="F12" s="1" t="s">
        <v>82</v>
      </c>
    </row>
    <row r="13" spans="1:6" ht="13.5" customHeight="1">
      <c r="A13" s="123"/>
      <c r="B13" s="82" t="s">
        <v>244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531</v>
      </c>
      <c r="C14" s="76" t="s">
        <v>100</v>
      </c>
      <c r="D14" s="1">
        <f>E14</f>
        <v>5350</v>
      </c>
      <c r="E14" s="1">
        <v>5350</v>
      </c>
      <c r="F14" s="1" t="s">
        <v>82</v>
      </c>
    </row>
    <row r="15" spans="1:6" ht="1.5" customHeight="1">
      <c r="A15" s="123">
        <v>4112</v>
      </c>
      <c r="B15" s="72" t="s">
        <v>532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hidden="1" customHeight="1">
      <c r="A16" s="123">
        <v>4114</v>
      </c>
      <c r="B16" s="72" t="s">
        <v>533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633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244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534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634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244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535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635</v>
      </c>
      <c r="C23" s="71" t="s">
        <v>76</v>
      </c>
      <c r="D23" s="17">
        <f>E23</f>
        <v>1848.3</v>
      </c>
      <c r="E23" s="17">
        <f>E25+E34+E39+E49+E52+E56</f>
        <v>1848.3</v>
      </c>
      <c r="F23" s="17" t="s">
        <v>82</v>
      </c>
    </row>
    <row r="24" spans="1:6" ht="13.5" customHeight="1">
      <c r="A24" s="126"/>
      <c r="B24" s="82" t="s">
        <v>530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636</v>
      </c>
      <c r="C25" s="71" t="s">
        <v>76</v>
      </c>
      <c r="D25" s="1">
        <f>E25</f>
        <v>1016.3</v>
      </c>
      <c r="E25" s="1">
        <f>E27+E28+E29+E30+E31+E32+E33</f>
        <v>1016.3</v>
      </c>
      <c r="F25" s="1" t="s">
        <v>82</v>
      </c>
    </row>
    <row r="26" spans="1:6" ht="12.75" customHeight="1">
      <c r="A26" s="123"/>
      <c r="B26" s="82" t="s">
        <v>244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536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537</v>
      </c>
      <c r="C28" s="78" t="s">
        <v>106</v>
      </c>
      <c r="D28" s="1">
        <f t="shared" si="0"/>
        <v>306.3</v>
      </c>
      <c r="E28" s="1">
        <v>306.3</v>
      </c>
      <c r="F28" s="1" t="s">
        <v>82</v>
      </c>
    </row>
    <row r="29" spans="1:6" ht="18" customHeight="1">
      <c r="A29" s="123">
        <v>4213</v>
      </c>
      <c r="B29" s="72" t="s">
        <v>538</v>
      </c>
      <c r="C29" s="78" t="s">
        <v>107</v>
      </c>
      <c r="D29" s="1">
        <f t="shared" si="0"/>
        <v>300</v>
      </c>
      <c r="E29" s="1">
        <v>300</v>
      </c>
      <c r="F29" s="1" t="s">
        <v>82</v>
      </c>
    </row>
    <row r="30" spans="1:6" ht="16.5" customHeight="1">
      <c r="A30" s="123">
        <v>4214</v>
      </c>
      <c r="B30" s="72" t="s">
        <v>539</v>
      </c>
      <c r="C30" s="78" t="s">
        <v>108</v>
      </c>
      <c r="D30" s="1">
        <f t="shared" si="0"/>
        <v>90</v>
      </c>
      <c r="E30" s="1">
        <v>90</v>
      </c>
      <c r="F30" s="1" t="s">
        <v>82</v>
      </c>
    </row>
    <row r="31" spans="1:6" ht="0.75" hidden="1" customHeight="1">
      <c r="A31" s="123">
        <v>4215</v>
      </c>
      <c r="B31" s="72" t="s">
        <v>540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541</v>
      </c>
      <c r="C32" s="78" t="s">
        <v>110</v>
      </c>
      <c r="D32" s="1">
        <f t="shared" si="0"/>
        <v>320</v>
      </c>
      <c r="E32" s="1">
        <v>320</v>
      </c>
      <c r="F32" s="1" t="s">
        <v>82</v>
      </c>
    </row>
    <row r="33" spans="1:6" ht="18" hidden="1" customHeight="1">
      <c r="A33" s="123">
        <v>4217</v>
      </c>
      <c r="B33" s="72" t="s">
        <v>542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637</v>
      </c>
      <c r="C34" s="71" t="s">
        <v>76</v>
      </c>
      <c r="D34" s="1">
        <f t="shared" si="0"/>
        <v>6</v>
      </c>
      <c r="E34" s="1">
        <f>E36+E37+E38</f>
        <v>6</v>
      </c>
      <c r="F34" s="1" t="s">
        <v>82</v>
      </c>
    </row>
    <row r="35" spans="1:6" ht="13.5" customHeight="1">
      <c r="A35" s="123"/>
      <c r="B35" s="82" t="s">
        <v>244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543</v>
      </c>
      <c r="C36" s="84">
        <v>4221</v>
      </c>
      <c r="D36" s="1">
        <f>E36</f>
        <v>6</v>
      </c>
      <c r="E36" s="1">
        <v>6</v>
      </c>
      <c r="F36" s="1" t="s">
        <v>82</v>
      </c>
    </row>
    <row r="37" spans="1:6" ht="1.5" customHeight="1">
      <c r="A37" s="123">
        <v>4222</v>
      </c>
      <c r="B37" s="72" t="s">
        <v>544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hidden="1" customHeight="1">
      <c r="A38" s="123">
        <v>4223</v>
      </c>
      <c r="B38" s="72" t="s">
        <v>545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638</v>
      </c>
      <c r="C39" s="71" t="s">
        <v>76</v>
      </c>
      <c r="D39" s="1">
        <f>E39</f>
        <v>220</v>
      </c>
      <c r="E39" s="1">
        <f>E41+E42+E43+E44+E45+E46+E47+E48</f>
        <v>220</v>
      </c>
      <c r="F39" s="1" t="s">
        <v>82</v>
      </c>
    </row>
    <row r="40" spans="1:6" ht="13.5" customHeight="1">
      <c r="A40" s="123"/>
      <c r="B40" s="82" t="s">
        <v>244</v>
      </c>
      <c r="C40" s="71"/>
      <c r="D40" s="1"/>
      <c r="E40" s="1"/>
      <c r="F40" s="1"/>
    </row>
    <row r="41" spans="1:6" ht="3.75" customHeight="1">
      <c r="A41" s="123">
        <v>4231</v>
      </c>
      <c r="B41" s="72" t="s">
        <v>546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hidden="1" customHeight="1">
      <c r="A42" s="123">
        <v>4232</v>
      </c>
      <c r="B42" s="72" t="s">
        <v>547</v>
      </c>
      <c r="C42" s="78" t="s">
        <v>115</v>
      </c>
      <c r="D42" s="1">
        <f t="shared" si="1"/>
        <v>0</v>
      </c>
      <c r="E42" s="1">
        <v>0</v>
      </c>
      <c r="F42" s="1" t="s">
        <v>82</v>
      </c>
    </row>
    <row r="43" spans="1:6" ht="19.5" hidden="1" customHeight="1">
      <c r="A43" s="123">
        <v>4233</v>
      </c>
      <c r="B43" s="72" t="s">
        <v>548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hidden="1" customHeight="1">
      <c r="A44" s="123">
        <v>4234</v>
      </c>
      <c r="B44" s="72" t="s">
        <v>549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hidden="1" customHeight="1">
      <c r="A45" s="123">
        <v>4235</v>
      </c>
      <c r="B45" s="85" t="s">
        <v>550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551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552</v>
      </c>
      <c r="C47" s="78" t="s">
        <v>119</v>
      </c>
      <c r="D47" s="1">
        <f t="shared" si="1"/>
        <v>220</v>
      </c>
      <c r="E47" s="1">
        <v>220</v>
      </c>
      <c r="F47" s="1" t="s">
        <v>82</v>
      </c>
    </row>
    <row r="48" spans="1:6" ht="19.5" customHeight="1">
      <c r="A48" s="123">
        <v>4238</v>
      </c>
      <c r="B48" s="72" t="s">
        <v>553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hidden="1" customHeight="1">
      <c r="A49" s="123">
        <v>4240</v>
      </c>
      <c r="B49" s="83" t="s">
        <v>639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hidden="1" customHeight="1">
      <c r="A50" s="123"/>
      <c r="B50" s="82" t="s">
        <v>244</v>
      </c>
      <c r="C50" s="71"/>
      <c r="D50" s="1"/>
      <c r="E50" s="1"/>
      <c r="F50" s="1"/>
    </row>
    <row r="51" spans="1:6" ht="19.5" hidden="1" customHeight="1">
      <c r="A51" s="123">
        <v>4241</v>
      </c>
      <c r="B51" s="72" t="s">
        <v>554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640</v>
      </c>
      <c r="C52" s="71" t="s">
        <v>76</v>
      </c>
      <c r="D52" s="1">
        <f>E52</f>
        <v>21</v>
      </c>
      <c r="E52" s="1">
        <f>E54+E55</f>
        <v>21</v>
      </c>
      <c r="F52" s="1" t="s">
        <v>82</v>
      </c>
    </row>
    <row r="53" spans="1:6" ht="12.75" customHeight="1">
      <c r="A53" s="123"/>
      <c r="B53" s="82" t="s">
        <v>244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555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556</v>
      </c>
      <c r="C55" s="78" t="s">
        <v>123</v>
      </c>
      <c r="D55" s="1">
        <f>E55</f>
        <v>21</v>
      </c>
      <c r="E55" s="1">
        <v>21</v>
      </c>
      <c r="F55" s="1" t="s">
        <v>82</v>
      </c>
    </row>
    <row r="56" spans="1:6" ht="28.5" customHeight="1">
      <c r="A56" s="123">
        <v>4260</v>
      </c>
      <c r="B56" s="83" t="s">
        <v>641</v>
      </c>
      <c r="C56" s="71" t="s">
        <v>76</v>
      </c>
      <c r="D56" s="1">
        <f>E56</f>
        <v>585</v>
      </c>
      <c r="E56" s="1">
        <f>E58+E59+E60+E61+E62+E63+E64+E65</f>
        <v>585</v>
      </c>
      <c r="F56" s="1" t="s">
        <v>82</v>
      </c>
    </row>
    <row r="57" spans="1:6" ht="12.75" customHeight="1">
      <c r="A57" s="123"/>
      <c r="B57" s="82" t="s">
        <v>244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557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.5" customHeight="1">
      <c r="A59" s="123">
        <v>4262</v>
      </c>
      <c r="B59" s="72" t="s">
        <v>558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hidden="1" customHeight="1">
      <c r="A60" s="123">
        <v>4263</v>
      </c>
      <c r="B60" s="72" t="s">
        <v>559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hidden="1" customHeight="1">
      <c r="A61" s="123">
        <v>4264</v>
      </c>
      <c r="B61" s="73" t="s">
        <v>560</v>
      </c>
      <c r="C61" s="78" t="s">
        <v>127</v>
      </c>
      <c r="D61" s="1">
        <f t="shared" si="2"/>
        <v>0</v>
      </c>
      <c r="E61" s="1"/>
      <c r="F61" s="1" t="s">
        <v>82</v>
      </c>
    </row>
    <row r="62" spans="1:6" ht="19.5" hidden="1" customHeight="1">
      <c r="A62" s="123">
        <v>4265</v>
      </c>
      <c r="B62" s="86" t="s">
        <v>561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hidden="1" customHeight="1">
      <c r="A63" s="123">
        <v>4266</v>
      </c>
      <c r="B63" s="73" t="s">
        <v>562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563</v>
      </c>
      <c r="C64" s="78" t="s">
        <v>130</v>
      </c>
      <c r="D64" s="1">
        <f t="shared" si="2"/>
        <v>35</v>
      </c>
      <c r="E64" s="1">
        <v>35</v>
      </c>
      <c r="F64" s="1" t="s">
        <v>82</v>
      </c>
    </row>
    <row r="65" spans="1:6" ht="16.5" customHeight="1">
      <c r="A65" s="123">
        <v>4268</v>
      </c>
      <c r="B65" s="73" t="s">
        <v>564</v>
      </c>
      <c r="C65" s="78" t="s">
        <v>131</v>
      </c>
      <c r="D65" s="1">
        <f t="shared" si="2"/>
        <v>400</v>
      </c>
      <c r="E65" s="1">
        <v>400</v>
      </c>
      <c r="F65" s="1" t="s">
        <v>82</v>
      </c>
    </row>
    <row r="66" spans="1:6" s="8" customFormat="1" ht="0.75" hidden="1" customHeight="1">
      <c r="A66" s="123">
        <v>4300</v>
      </c>
      <c r="B66" s="70" t="s">
        <v>642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530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643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244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565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566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644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244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567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568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645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244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569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570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571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hidden="1" customHeight="1">
      <c r="A81" s="123">
        <v>4400</v>
      </c>
      <c r="B81" s="73" t="s">
        <v>646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.5" hidden="1" customHeight="1">
      <c r="A82" s="126"/>
      <c r="B82" s="82" t="s">
        <v>530</v>
      </c>
      <c r="C82" s="87"/>
      <c r="D82" s="1"/>
      <c r="E82" s="1"/>
      <c r="F82" s="1"/>
    </row>
    <row r="83" spans="1:6" ht="28.5" hidden="1" customHeight="1">
      <c r="A83" s="123">
        <v>4410</v>
      </c>
      <c r="B83" s="70" t="s">
        <v>647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hidden="1" customHeight="1">
      <c r="A84" s="123"/>
      <c r="B84" s="82" t="s">
        <v>244</v>
      </c>
      <c r="C84" s="71"/>
      <c r="D84" s="1"/>
      <c r="E84" s="1"/>
      <c r="F84" s="1"/>
    </row>
    <row r="85" spans="1:6" ht="28.5" hidden="1" customHeight="1">
      <c r="A85" s="123">
        <v>4411</v>
      </c>
      <c r="B85" s="73" t="s">
        <v>572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hidden="1" customHeight="1">
      <c r="A86" s="123">
        <v>4412</v>
      </c>
      <c r="B86" s="73" t="s">
        <v>573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hidden="1" customHeight="1">
      <c r="A87" s="123">
        <v>4420</v>
      </c>
      <c r="B87" s="70" t="s">
        <v>648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244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574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575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hidden="1" customHeight="1">
      <c r="A91" s="123">
        <v>4500</v>
      </c>
      <c r="B91" s="86" t="s">
        <v>649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530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650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244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576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577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651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244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578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579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652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244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580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581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756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530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755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582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583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584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585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586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653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244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587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588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753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17"/>
      <c r="B118" s="91" t="s">
        <v>530</v>
      </c>
      <c r="C118" s="218"/>
      <c r="D118" s="219"/>
      <c r="E118" s="219"/>
      <c r="F118" s="219"/>
    </row>
    <row r="119" spans="1:6" ht="14.25" hidden="1" customHeight="1">
      <c r="A119" s="123">
        <v>4544</v>
      </c>
      <c r="B119" s="91" t="s">
        <v>754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582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583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589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585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586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654</v>
      </c>
      <c r="C125" s="71" t="s">
        <v>76</v>
      </c>
      <c r="D125" s="17">
        <f>E125</f>
        <v>610</v>
      </c>
      <c r="E125" s="17">
        <f>E127+E131+E137</f>
        <v>610</v>
      </c>
      <c r="F125" s="17" t="s">
        <v>82</v>
      </c>
    </row>
    <row r="126" spans="1:6" ht="15.75" customHeight="1">
      <c r="A126" s="123"/>
      <c r="B126" s="82" t="s">
        <v>530</v>
      </c>
      <c r="C126" s="87"/>
      <c r="D126" s="1"/>
      <c r="E126" s="1"/>
      <c r="F126" s="1"/>
    </row>
    <row r="127" spans="1:6" ht="1.5" customHeight="1">
      <c r="A127" s="123">
        <v>4610</v>
      </c>
      <c r="B127" s="93" t="s">
        <v>590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530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591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592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655</v>
      </c>
      <c r="C131" s="71" t="s">
        <v>76</v>
      </c>
      <c r="D131" s="1">
        <f>E131</f>
        <v>610</v>
      </c>
      <c r="E131" s="1">
        <f>E133+E134+E135+E136</f>
        <v>610</v>
      </c>
      <c r="F131" s="1" t="s">
        <v>82</v>
      </c>
    </row>
    <row r="132" spans="1:6" ht="13.5" customHeight="1">
      <c r="A132" s="123"/>
      <c r="B132" s="82" t="s">
        <v>244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759</v>
      </c>
      <c r="C133" s="78" t="s">
        <v>760</v>
      </c>
      <c r="D133" s="1">
        <f>E133</f>
        <v>120</v>
      </c>
      <c r="E133" s="1">
        <v>120</v>
      </c>
      <c r="F133" s="1" t="s">
        <v>82</v>
      </c>
    </row>
    <row r="134" spans="1:6" ht="18" customHeight="1">
      <c r="A134" s="123">
        <v>4632</v>
      </c>
      <c r="B134" s="72" t="s">
        <v>593</v>
      </c>
      <c r="C134" s="78" t="s">
        <v>155</v>
      </c>
      <c r="D134" s="1">
        <f>E134</f>
        <v>90</v>
      </c>
      <c r="E134" s="1">
        <v>90</v>
      </c>
      <c r="F134" s="1" t="s">
        <v>82</v>
      </c>
    </row>
    <row r="135" spans="1:6" ht="18" customHeight="1">
      <c r="A135" s="123">
        <v>4633</v>
      </c>
      <c r="B135" s="73" t="s">
        <v>594</v>
      </c>
      <c r="C135" s="78" t="s">
        <v>156</v>
      </c>
      <c r="D135" s="1">
        <f>E135</f>
        <v>0</v>
      </c>
      <c r="E135" s="1"/>
      <c r="F135" s="1" t="s">
        <v>82</v>
      </c>
    </row>
    <row r="136" spans="1:6" ht="16.5" customHeight="1">
      <c r="A136" s="123">
        <v>4634</v>
      </c>
      <c r="B136" s="73" t="s">
        <v>595</v>
      </c>
      <c r="C136" s="78" t="s">
        <v>726</v>
      </c>
      <c r="D136" s="1">
        <f>E136</f>
        <v>400</v>
      </c>
      <c r="E136" s="1">
        <v>400</v>
      </c>
      <c r="F136" s="1" t="s">
        <v>82</v>
      </c>
    </row>
    <row r="137" spans="1:6" ht="0.75" hidden="1" customHeight="1">
      <c r="A137" s="123">
        <v>4640</v>
      </c>
      <c r="B137" s="70" t="s">
        <v>656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hidden="1" customHeight="1">
      <c r="A138" s="123"/>
      <c r="B138" s="82" t="s">
        <v>244</v>
      </c>
      <c r="C138" s="71"/>
      <c r="D138" s="1"/>
      <c r="E138" s="1"/>
      <c r="F138" s="1"/>
    </row>
    <row r="139" spans="1:6" ht="20.25" hidden="1" customHeight="1">
      <c r="A139" s="123">
        <v>4641</v>
      </c>
      <c r="B139" s="73" t="s">
        <v>596</v>
      </c>
      <c r="C139" s="78" t="s">
        <v>157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657</v>
      </c>
      <c r="C140" s="71" t="s">
        <v>76</v>
      </c>
      <c r="D140" s="17">
        <f>E140+F140-'hat1'!F135</f>
        <v>224</v>
      </c>
      <c r="E140" s="17">
        <f>E142+E146+E152+E155+E159+E162+E165</f>
        <v>224</v>
      </c>
      <c r="F140" s="17">
        <f>F165</f>
        <v>0</v>
      </c>
    </row>
    <row r="141" spans="1:6" ht="15" customHeight="1">
      <c r="A141" s="126"/>
      <c r="B141" s="82" t="s">
        <v>530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658</v>
      </c>
      <c r="C142" s="71" t="s">
        <v>76</v>
      </c>
      <c r="D142" s="1">
        <f>E142</f>
        <v>82</v>
      </c>
      <c r="E142" s="1">
        <f>E144+E145</f>
        <v>82</v>
      </c>
      <c r="F142" s="1" t="s">
        <v>82</v>
      </c>
    </row>
    <row r="143" spans="1:6" ht="13.5" customHeight="1">
      <c r="A143" s="123"/>
      <c r="B143" s="82" t="s">
        <v>244</v>
      </c>
      <c r="C143" s="71"/>
      <c r="D143" s="1"/>
      <c r="E143" s="1"/>
      <c r="F143" s="1"/>
    </row>
    <row r="144" spans="1:6" ht="3.75" hidden="1" customHeight="1">
      <c r="A144" s="123">
        <v>4711</v>
      </c>
      <c r="B144" s="72" t="s">
        <v>597</v>
      </c>
      <c r="C144" s="78" t="s">
        <v>158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598</v>
      </c>
      <c r="C145" s="78" t="s">
        <v>159</v>
      </c>
      <c r="D145" s="1">
        <f>E145</f>
        <v>82</v>
      </c>
      <c r="E145" s="1">
        <v>82</v>
      </c>
      <c r="F145" s="1" t="s">
        <v>82</v>
      </c>
    </row>
    <row r="146" spans="1:6" ht="28.5" customHeight="1">
      <c r="A146" s="123">
        <v>4720</v>
      </c>
      <c r="B146" s="70" t="s">
        <v>659</v>
      </c>
      <c r="C146" s="74" t="s">
        <v>82</v>
      </c>
      <c r="D146" s="1">
        <f>E146</f>
        <v>12</v>
      </c>
      <c r="E146" s="1">
        <f>E148+E149+E150+E151</f>
        <v>12</v>
      </c>
      <c r="F146" s="1" t="s">
        <v>82</v>
      </c>
    </row>
    <row r="147" spans="1:6" ht="12" customHeight="1">
      <c r="A147" s="123"/>
      <c r="B147" s="82" t="s">
        <v>244</v>
      </c>
      <c r="C147" s="71"/>
      <c r="D147" s="1"/>
      <c r="E147" s="1"/>
      <c r="F147" s="1"/>
    </row>
    <row r="148" spans="1:6" ht="0.75" hidden="1" customHeight="1">
      <c r="A148" s="123">
        <v>4721</v>
      </c>
      <c r="B148" s="73" t="s">
        <v>599</v>
      </c>
      <c r="C148" s="78" t="s">
        <v>160</v>
      </c>
      <c r="D148" s="1">
        <f>E148</f>
        <v>0</v>
      </c>
      <c r="E148" s="1"/>
      <c r="F148" s="1" t="s">
        <v>82</v>
      </c>
    </row>
    <row r="149" spans="1:6" ht="18.75" hidden="1" customHeight="1">
      <c r="A149" s="123">
        <v>4722</v>
      </c>
      <c r="B149" s="73" t="s">
        <v>600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601</v>
      </c>
      <c r="C150" s="78" t="s">
        <v>161</v>
      </c>
      <c r="D150" s="1">
        <f>E150</f>
        <v>12</v>
      </c>
      <c r="E150" s="1">
        <v>12</v>
      </c>
      <c r="F150" s="1" t="s">
        <v>82</v>
      </c>
    </row>
    <row r="151" spans="1:6" ht="0.75" hidden="1" customHeight="1">
      <c r="A151" s="123">
        <v>4724</v>
      </c>
      <c r="B151" s="73" t="s">
        <v>602</v>
      </c>
      <c r="C151" s="78" t="s">
        <v>162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660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244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603</v>
      </c>
      <c r="C154" s="78" t="s">
        <v>163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661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244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604</v>
      </c>
      <c r="C157" s="78" t="s">
        <v>164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605</v>
      </c>
      <c r="C158" s="78" t="s">
        <v>165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662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244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606</v>
      </c>
      <c r="C161" s="78" t="s">
        <v>166</v>
      </c>
      <c r="D161" s="1">
        <f>E161</f>
        <v>0</v>
      </c>
      <c r="E161" s="1"/>
      <c r="F161" s="1" t="s">
        <v>82</v>
      </c>
    </row>
    <row r="162" spans="1:6" ht="0.75" hidden="1" customHeight="1">
      <c r="A162" s="123">
        <v>4760</v>
      </c>
      <c r="B162" s="70" t="s">
        <v>663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244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607</v>
      </c>
      <c r="C164" s="78" t="s">
        <v>167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664</v>
      </c>
      <c r="C165" s="71" t="s">
        <v>76</v>
      </c>
      <c r="D165" s="1">
        <f>E165+F165-'hat1'!F135</f>
        <v>130</v>
      </c>
      <c r="E165" s="1">
        <f>E167</f>
        <v>130</v>
      </c>
      <c r="F165" s="1">
        <f>F167</f>
        <v>0</v>
      </c>
    </row>
    <row r="166" spans="1:6" ht="12.75" customHeight="1">
      <c r="A166" s="123"/>
      <c r="B166" s="82" t="s">
        <v>244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608</v>
      </c>
      <c r="C167" s="78" t="s">
        <v>168</v>
      </c>
      <c r="D167" s="1">
        <f>E167+F167-'hat1'!F135</f>
        <v>130</v>
      </c>
      <c r="E167" s="1">
        <v>130</v>
      </c>
      <c r="F167" s="1"/>
    </row>
    <row r="168" spans="1:6" ht="31.5" customHeight="1">
      <c r="A168" s="123">
        <v>4772</v>
      </c>
      <c r="B168" s="73" t="s">
        <v>609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610</v>
      </c>
      <c r="C169" s="71" t="s">
        <v>76</v>
      </c>
      <c r="D169" s="17">
        <f>F169</f>
        <v>1185.5</v>
      </c>
      <c r="E169" s="17" t="s">
        <v>82</v>
      </c>
      <c r="F169" s="17">
        <f>F171+F189+F195+F198</f>
        <v>1185.5</v>
      </c>
    </row>
    <row r="170" spans="1:6" ht="14.25" customHeight="1">
      <c r="A170" s="126"/>
      <c r="B170" s="82" t="s">
        <v>530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665</v>
      </c>
      <c r="C171" s="71" t="s">
        <v>76</v>
      </c>
      <c r="D171" s="1">
        <f>F171</f>
        <v>1185.5</v>
      </c>
      <c r="E171" s="1" t="s">
        <v>82</v>
      </c>
      <c r="F171" s="1">
        <f>F173+F178+F183</f>
        <v>1185.5</v>
      </c>
    </row>
    <row r="172" spans="1:6" ht="13.5" customHeight="1">
      <c r="A172" s="126"/>
      <c r="B172" s="82" t="s">
        <v>530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666</v>
      </c>
      <c r="C173" s="71" t="s">
        <v>76</v>
      </c>
      <c r="D173" s="1">
        <f>F173</f>
        <v>1185.5</v>
      </c>
      <c r="E173" s="1"/>
      <c r="F173" s="1">
        <f>F175+F176+F177</f>
        <v>1185.5</v>
      </c>
    </row>
    <row r="174" spans="1:6" ht="12" customHeight="1">
      <c r="A174" s="123"/>
      <c r="B174" s="82" t="s">
        <v>244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611</v>
      </c>
      <c r="C175" s="77" t="s">
        <v>169</v>
      </c>
      <c r="D175" s="1">
        <f>F175</f>
        <v>500</v>
      </c>
      <c r="E175" s="1" t="s">
        <v>82</v>
      </c>
      <c r="F175" s="1">
        <v>500</v>
      </c>
    </row>
    <row r="176" spans="1:6" ht="19.5" customHeight="1">
      <c r="A176" s="123">
        <v>5112</v>
      </c>
      <c r="B176" s="73" t="s">
        <v>612</v>
      </c>
      <c r="C176" s="77" t="s">
        <v>170</v>
      </c>
      <c r="D176" s="1">
        <v>0</v>
      </c>
      <c r="E176" s="1" t="s">
        <v>82</v>
      </c>
      <c r="F176" s="1">
        <v>0</v>
      </c>
    </row>
    <row r="177" spans="1:6" ht="19.5" customHeight="1">
      <c r="A177" s="123">
        <v>5113</v>
      </c>
      <c r="B177" s="73" t="s">
        <v>613</v>
      </c>
      <c r="C177" s="77" t="s">
        <v>171</v>
      </c>
      <c r="D177" s="1">
        <f>F177</f>
        <v>685.5</v>
      </c>
      <c r="E177" s="1" t="s">
        <v>82</v>
      </c>
      <c r="F177" s="1">
        <v>685.5</v>
      </c>
    </row>
    <row r="178" spans="1:6" ht="5.25" customHeight="1">
      <c r="A178" s="123"/>
      <c r="B178" s="70"/>
      <c r="C178" s="71"/>
      <c r="D178" s="1"/>
      <c r="E178" s="1"/>
      <c r="F178" s="1"/>
    </row>
    <row r="179" spans="1:6" ht="15" hidden="1" customHeight="1">
      <c r="A179" s="123"/>
      <c r="B179" s="80"/>
      <c r="C179" s="71"/>
      <c r="D179" s="1"/>
      <c r="E179" s="1"/>
      <c r="F179" s="1"/>
    </row>
    <row r="180" spans="1:6" ht="19.5" hidden="1" customHeight="1">
      <c r="A180" s="123"/>
      <c r="B180" s="73"/>
      <c r="C180" s="77"/>
      <c r="D180" s="1"/>
      <c r="E180" s="1"/>
      <c r="F180" s="1"/>
    </row>
    <row r="181" spans="1:6" ht="19.5" hidden="1" customHeight="1">
      <c r="A181" s="123"/>
      <c r="B181" s="73"/>
      <c r="C181" s="77"/>
      <c r="D181" s="1"/>
      <c r="E181" s="1"/>
      <c r="F181" s="1"/>
    </row>
    <row r="182" spans="1:6" ht="19.5" hidden="1" customHeight="1">
      <c r="A182" s="123"/>
      <c r="B182" s="73"/>
      <c r="C182" s="77"/>
      <c r="D182" s="1"/>
      <c r="E182" s="1"/>
      <c r="F182" s="1"/>
    </row>
    <row r="183" spans="1:6" ht="28.5" hidden="1" customHeight="1">
      <c r="A183" s="123"/>
      <c r="B183" s="70"/>
      <c r="C183" s="71"/>
      <c r="D183" s="1"/>
      <c r="E183" s="1"/>
      <c r="F183" s="1"/>
    </row>
    <row r="184" spans="1:6" ht="13.5" hidden="1" customHeight="1">
      <c r="A184" s="123"/>
      <c r="B184" s="82"/>
      <c r="C184" s="71"/>
      <c r="D184" s="1"/>
      <c r="E184" s="1"/>
      <c r="F184" s="1"/>
    </row>
    <row r="185" spans="1:6" ht="21" hidden="1" customHeight="1">
      <c r="A185" s="123"/>
      <c r="B185" s="73"/>
      <c r="C185" s="77"/>
      <c r="D185" s="1"/>
      <c r="E185" s="1"/>
      <c r="F185" s="1"/>
    </row>
    <row r="186" spans="1:6" ht="21" hidden="1" customHeight="1">
      <c r="A186" s="123"/>
      <c r="B186" s="73"/>
      <c r="C186" s="77"/>
      <c r="D186" s="1"/>
      <c r="E186" s="1"/>
      <c r="F186" s="1"/>
    </row>
    <row r="187" spans="1:6" ht="21" hidden="1" customHeight="1">
      <c r="A187" s="123"/>
      <c r="B187" s="73"/>
      <c r="C187" s="77"/>
      <c r="D187" s="1"/>
      <c r="E187" s="1"/>
      <c r="F187" s="1"/>
    </row>
    <row r="188" spans="1:6" ht="21" hidden="1" customHeight="1">
      <c r="A188" s="123"/>
      <c r="B188" s="73"/>
      <c r="C188" s="77"/>
      <c r="D188" s="1"/>
      <c r="E188" s="1"/>
      <c r="F188" s="1"/>
    </row>
    <row r="189" spans="1:6" ht="22.5" hidden="1" customHeight="1">
      <c r="A189" s="123"/>
      <c r="B189" s="70"/>
      <c r="C189" s="71"/>
      <c r="D189" s="1"/>
      <c r="E189" s="1"/>
      <c r="F189" s="1"/>
    </row>
    <row r="190" spans="1:6" ht="12.75" hidden="1" customHeight="1">
      <c r="A190" s="126"/>
      <c r="B190" s="82"/>
      <c r="C190" s="87"/>
      <c r="D190" s="1"/>
      <c r="E190" s="1"/>
      <c r="F190" s="1"/>
    </row>
    <row r="191" spans="1:6" ht="20.25" hidden="1" customHeight="1">
      <c r="A191" s="123"/>
      <c r="B191" s="73"/>
      <c r="C191" s="77"/>
      <c r="D191" s="1"/>
      <c r="E191" s="1"/>
      <c r="F191" s="1"/>
    </row>
    <row r="192" spans="1:6" ht="20.25" hidden="1" customHeight="1">
      <c r="A192" s="123"/>
      <c r="B192" s="73"/>
      <c r="C192" s="77"/>
      <c r="D192" s="1"/>
      <c r="E192" s="1"/>
      <c r="F192" s="1"/>
    </row>
    <row r="193" spans="1:6" ht="20.25" hidden="1" customHeight="1">
      <c r="A193" s="123"/>
      <c r="B193" s="73"/>
      <c r="C193" s="77"/>
      <c r="D193" s="1"/>
      <c r="E193" s="1"/>
      <c r="F193" s="1"/>
    </row>
    <row r="194" spans="1:6" ht="20.25" hidden="1" customHeight="1">
      <c r="A194" s="123"/>
      <c r="B194" s="73"/>
      <c r="C194" s="77"/>
      <c r="D194" s="1"/>
      <c r="E194" s="1"/>
      <c r="F194" s="1"/>
    </row>
    <row r="195" spans="1:6" ht="21.75" hidden="1" customHeight="1">
      <c r="A195" s="123"/>
      <c r="B195" s="70"/>
      <c r="C195" s="71"/>
      <c r="D195" s="1"/>
      <c r="E195" s="1"/>
      <c r="F195" s="1"/>
    </row>
    <row r="196" spans="1:6" ht="13.5" hidden="1" customHeight="1">
      <c r="A196" s="126"/>
      <c r="B196" s="82"/>
      <c r="C196" s="87"/>
      <c r="D196" s="1"/>
      <c r="E196" s="1"/>
      <c r="F196" s="1"/>
    </row>
    <row r="197" spans="1:6" ht="21.75" hidden="1" customHeight="1">
      <c r="A197" s="123"/>
      <c r="B197" s="73"/>
      <c r="C197" s="77"/>
      <c r="D197" s="1"/>
      <c r="E197" s="1"/>
      <c r="F197" s="1"/>
    </row>
    <row r="198" spans="1:6" ht="1.5" customHeight="1">
      <c r="A198" s="123"/>
      <c r="B198" s="70"/>
      <c r="C198" s="71"/>
      <c r="D198" s="1"/>
      <c r="E198" s="1"/>
      <c r="F198" s="1"/>
    </row>
    <row r="199" spans="1:6" ht="12.75" hidden="1" customHeight="1">
      <c r="A199" s="126"/>
      <c r="B199" s="82" t="s">
        <v>530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614</v>
      </c>
      <c r="C200" s="77" t="s">
        <v>172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615</v>
      </c>
      <c r="C201" s="77" t="s">
        <v>173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616</v>
      </c>
      <c r="C202" s="77" t="s">
        <v>174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617</v>
      </c>
      <c r="C203" s="77" t="s">
        <v>175</v>
      </c>
      <c r="D203" s="1">
        <f>F203</f>
        <v>0</v>
      </c>
      <c r="E203" s="1" t="s">
        <v>82</v>
      </c>
      <c r="F203" s="1"/>
    </row>
    <row r="204" spans="1:6" s="96" customFormat="1" ht="28.5" hidden="1" customHeight="1">
      <c r="A204" s="130" t="s">
        <v>176</v>
      </c>
      <c r="B204" s="75" t="s">
        <v>618</v>
      </c>
      <c r="C204" s="131" t="s">
        <v>76</v>
      </c>
      <c r="D204" s="17">
        <f>F204</f>
        <v>0</v>
      </c>
      <c r="E204" s="17" t="s">
        <v>177</v>
      </c>
      <c r="F204" s="17">
        <f>F206+F211+F219+F222</f>
        <v>0</v>
      </c>
    </row>
    <row r="205" spans="1:6" s="97" customFormat="1" ht="16.5" hidden="1" customHeight="1">
      <c r="A205" s="130"/>
      <c r="B205" s="80" t="s">
        <v>343</v>
      </c>
      <c r="C205" s="131"/>
      <c r="D205" s="1"/>
      <c r="E205" s="1"/>
      <c r="F205" s="1"/>
    </row>
    <row r="206" spans="1:6" ht="28.5" hidden="1" customHeight="1">
      <c r="A206" s="132" t="s">
        <v>178</v>
      </c>
      <c r="B206" s="75" t="s">
        <v>667</v>
      </c>
      <c r="C206" s="76" t="s">
        <v>76</v>
      </c>
      <c r="D206" s="1">
        <f>F206</f>
        <v>0</v>
      </c>
      <c r="E206" s="1" t="s">
        <v>177</v>
      </c>
      <c r="F206" s="1">
        <f>F208+F209+F210</f>
        <v>0</v>
      </c>
    </row>
    <row r="207" spans="1:6" ht="2.25" hidden="1" customHeight="1">
      <c r="A207" s="132"/>
      <c r="B207" s="80" t="s">
        <v>343</v>
      </c>
      <c r="C207" s="76"/>
      <c r="D207" s="1"/>
      <c r="E207" s="1"/>
      <c r="F207" s="1"/>
    </row>
    <row r="208" spans="1:6" ht="20.25" hidden="1" customHeight="1">
      <c r="A208" s="132" t="s">
        <v>179</v>
      </c>
      <c r="B208" s="98" t="s">
        <v>619</v>
      </c>
      <c r="C208" s="77" t="s">
        <v>180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181</v>
      </c>
      <c r="B209" s="98" t="s">
        <v>620</v>
      </c>
      <c r="C209" s="77" t="s">
        <v>182</v>
      </c>
      <c r="D209" s="1">
        <f>E209+F209</f>
        <v>0</v>
      </c>
      <c r="E209" s="99"/>
      <c r="F209" s="99"/>
    </row>
    <row r="210" spans="1:6" ht="20.25" hidden="1" customHeight="1">
      <c r="A210" s="133" t="s">
        <v>183</v>
      </c>
      <c r="B210" s="98" t="s">
        <v>621</v>
      </c>
      <c r="C210" s="77" t="s">
        <v>184</v>
      </c>
      <c r="D210" s="1">
        <f>F210</f>
        <v>0</v>
      </c>
      <c r="E210" s="1" t="s">
        <v>177</v>
      </c>
      <c r="F210" s="1"/>
    </row>
    <row r="211" spans="1:6" ht="20.25" hidden="1" customHeight="1">
      <c r="A211" s="133" t="s">
        <v>185</v>
      </c>
      <c r="B211" s="75" t="s">
        <v>668</v>
      </c>
      <c r="C211" s="76" t="s">
        <v>76</v>
      </c>
      <c r="D211" s="1">
        <f>F211</f>
        <v>0</v>
      </c>
      <c r="E211" s="1" t="s">
        <v>177</v>
      </c>
      <c r="F211" s="1">
        <f>F213</f>
        <v>0</v>
      </c>
    </row>
    <row r="212" spans="1:6" ht="13.5" hidden="1" customHeight="1">
      <c r="A212" s="133"/>
      <c r="B212" s="80" t="s">
        <v>343</v>
      </c>
      <c r="C212" s="76"/>
      <c r="D212" s="1"/>
      <c r="E212" s="1"/>
      <c r="F212" s="1"/>
    </row>
    <row r="213" spans="1:6" ht="28.5" hidden="1" customHeight="1">
      <c r="A213" s="133" t="s">
        <v>186</v>
      </c>
      <c r="B213" s="98" t="s">
        <v>622</v>
      </c>
      <c r="C213" s="78" t="s">
        <v>187</v>
      </c>
      <c r="D213" s="1">
        <f>F213</f>
        <v>0</v>
      </c>
      <c r="E213" s="1" t="s">
        <v>177</v>
      </c>
      <c r="F213" s="1"/>
    </row>
    <row r="214" spans="1:6" ht="28.5" hidden="1" customHeight="1">
      <c r="A214" s="133" t="s">
        <v>188</v>
      </c>
      <c r="B214" s="98" t="s">
        <v>669</v>
      </c>
      <c r="C214" s="76" t="s">
        <v>76</v>
      </c>
      <c r="D214" s="1">
        <f>F214</f>
        <v>0</v>
      </c>
      <c r="E214" s="1" t="s">
        <v>177</v>
      </c>
      <c r="F214" s="1">
        <f>F216+F217+F218</f>
        <v>0</v>
      </c>
    </row>
    <row r="215" spans="1:6" ht="13.5" hidden="1" customHeight="1">
      <c r="A215" s="133"/>
      <c r="B215" s="75" t="s">
        <v>244</v>
      </c>
      <c r="C215" s="71"/>
      <c r="D215" s="1"/>
      <c r="E215" s="1"/>
      <c r="F215" s="1"/>
    </row>
    <row r="216" spans="1:6" ht="18" hidden="1" customHeight="1">
      <c r="A216" s="133" t="s">
        <v>189</v>
      </c>
      <c r="B216" s="75" t="s">
        <v>623</v>
      </c>
      <c r="C216" s="77" t="s">
        <v>190</v>
      </c>
      <c r="D216" s="1">
        <f>E216+F216</f>
        <v>0</v>
      </c>
      <c r="E216" s="1"/>
      <c r="F216" s="1"/>
    </row>
    <row r="217" spans="1:6" ht="18" hidden="1" customHeight="1">
      <c r="A217" s="134" t="s">
        <v>191</v>
      </c>
      <c r="B217" s="75" t="s">
        <v>624</v>
      </c>
      <c r="C217" s="78" t="s">
        <v>192</v>
      </c>
      <c r="D217" s="1">
        <f>F217</f>
        <v>0</v>
      </c>
      <c r="E217" s="1" t="s">
        <v>177</v>
      </c>
      <c r="F217" s="1"/>
    </row>
    <row r="218" spans="1:6" ht="27.75" hidden="1" customHeight="1">
      <c r="A218" s="133" t="s">
        <v>193</v>
      </c>
      <c r="B218" s="101" t="s">
        <v>625</v>
      </c>
      <c r="C218" s="78" t="s">
        <v>194</v>
      </c>
      <c r="D218" s="1">
        <f>F218</f>
        <v>0</v>
      </c>
      <c r="E218" s="1" t="s">
        <v>177</v>
      </c>
      <c r="F218" s="1"/>
    </row>
    <row r="219" spans="1:6" ht="30.75" hidden="1" customHeight="1">
      <c r="A219" s="133" t="s">
        <v>195</v>
      </c>
      <c r="B219" s="75" t="s">
        <v>670</v>
      </c>
      <c r="C219" s="76" t="s">
        <v>76</v>
      </c>
      <c r="D219" s="1">
        <f>F219</f>
        <v>0</v>
      </c>
      <c r="E219" s="1" t="s">
        <v>177</v>
      </c>
      <c r="F219" s="1">
        <f>F221</f>
        <v>0</v>
      </c>
    </row>
    <row r="220" spans="1:6" ht="12.75" hidden="1" customHeight="1">
      <c r="A220" s="133"/>
      <c r="B220" s="80" t="s">
        <v>343</v>
      </c>
      <c r="C220" s="71"/>
      <c r="D220" s="1"/>
      <c r="E220" s="1"/>
      <c r="F220" s="1"/>
    </row>
    <row r="221" spans="1:6" ht="20.25" hidden="1" customHeight="1">
      <c r="A221" s="134" t="s">
        <v>196</v>
      </c>
      <c r="B221" s="98" t="s">
        <v>626</v>
      </c>
      <c r="C221" s="79" t="s">
        <v>197</v>
      </c>
      <c r="D221" s="1">
        <f>F221</f>
        <v>0</v>
      </c>
      <c r="E221" s="1" t="s">
        <v>177</v>
      </c>
      <c r="F221" s="1"/>
    </row>
    <row r="222" spans="1:6" ht="28.5" hidden="1" customHeight="1">
      <c r="A222" s="133" t="s">
        <v>198</v>
      </c>
      <c r="B222" s="75" t="s">
        <v>671</v>
      </c>
      <c r="C222" s="76" t="s">
        <v>76</v>
      </c>
      <c r="D222" s="1">
        <f>F222</f>
        <v>0</v>
      </c>
      <c r="E222" s="1" t="s">
        <v>177</v>
      </c>
      <c r="F222" s="1">
        <f>F224+F225+F226+F227</f>
        <v>0</v>
      </c>
    </row>
    <row r="223" spans="1:6" ht="13.5" hidden="1" customHeight="1">
      <c r="A223" s="133"/>
      <c r="B223" s="80" t="s">
        <v>343</v>
      </c>
      <c r="C223" s="76"/>
      <c r="D223" s="1"/>
      <c r="E223" s="1"/>
      <c r="F223" s="1"/>
    </row>
    <row r="224" spans="1:6" ht="20.25" hidden="1" customHeight="1">
      <c r="A224" s="133" t="s">
        <v>199</v>
      </c>
      <c r="B224" s="98" t="s">
        <v>627</v>
      </c>
      <c r="C224" s="77" t="s">
        <v>200</v>
      </c>
      <c r="D224" s="1">
        <f>F224</f>
        <v>0</v>
      </c>
      <c r="E224" s="1" t="s">
        <v>177</v>
      </c>
      <c r="F224" s="1"/>
    </row>
    <row r="225" spans="1:6" ht="18.75" hidden="1" customHeight="1">
      <c r="A225" s="134" t="s">
        <v>201</v>
      </c>
      <c r="B225" s="98" t="s">
        <v>628</v>
      </c>
      <c r="C225" s="79" t="s">
        <v>202</v>
      </c>
      <c r="D225" s="1">
        <f>F225</f>
        <v>0</v>
      </c>
      <c r="E225" s="1" t="s">
        <v>177</v>
      </c>
      <c r="F225" s="1"/>
    </row>
    <row r="226" spans="1:6" ht="28.5" hidden="1" customHeight="1">
      <c r="A226" s="133" t="s">
        <v>203</v>
      </c>
      <c r="B226" s="98" t="s">
        <v>629</v>
      </c>
      <c r="C226" s="78" t="s">
        <v>204</v>
      </c>
      <c r="D226" s="1">
        <f>F226</f>
        <v>0</v>
      </c>
      <c r="E226" s="1" t="s">
        <v>177</v>
      </c>
      <c r="F226" s="1"/>
    </row>
    <row r="227" spans="1:6" ht="30" hidden="1" customHeight="1">
      <c r="A227" s="133" t="s">
        <v>205</v>
      </c>
      <c r="B227" s="98" t="s">
        <v>630</v>
      </c>
      <c r="C227" s="78" t="s">
        <v>206</v>
      </c>
      <c r="D227" s="1">
        <f>F227</f>
        <v>0</v>
      </c>
      <c r="E227" s="1" t="s">
        <v>177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4" workbookViewId="0">
      <selection activeCell="E9" sqref="E9"/>
    </sheetView>
  </sheetViews>
  <sheetFormatPr defaultRowHeight="12.75"/>
  <cols>
    <col min="1" max="1" width="5.140625" style="19" customWidth="1"/>
    <col min="2" max="2" width="56.42578125" style="19" customWidth="1"/>
    <col min="3" max="3" width="5.5703125" style="19" customWidth="1"/>
    <col min="4" max="4" width="9.85546875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56" t="s">
        <v>207</v>
      </c>
      <c r="B2" s="256"/>
      <c r="C2" s="256"/>
      <c r="D2" s="256"/>
      <c r="E2" s="256"/>
      <c r="F2" s="256"/>
    </row>
    <row r="3" spans="1:6" s="19" customFormat="1"/>
    <row r="4" spans="1:6" s="19" customFormat="1" ht="33.75" customHeight="1">
      <c r="A4" s="257" t="s">
        <v>783</v>
      </c>
      <c r="B4" s="257"/>
      <c r="C4" s="257"/>
      <c r="D4" s="257"/>
      <c r="E4" s="257"/>
      <c r="F4" s="257"/>
    </row>
    <row r="5" spans="1:6" ht="12.75" customHeight="1">
      <c r="A5" s="258" t="s">
        <v>208</v>
      </c>
      <c r="B5" s="160"/>
      <c r="C5" s="161"/>
      <c r="D5" s="264" t="s">
        <v>209</v>
      </c>
      <c r="E5" s="262" t="s">
        <v>2</v>
      </c>
      <c r="F5" s="263"/>
    </row>
    <row r="6" spans="1:6" s="5" customFormat="1" ht="32.25" customHeight="1">
      <c r="A6" s="259"/>
      <c r="B6" s="163"/>
      <c r="C6" s="162"/>
      <c r="D6" s="265"/>
      <c r="E6" s="42" t="s">
        <v>210</v>
      </c>
      <c r="F6" s="42" t="s">
        <v>211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212</v>
      </c>
      <c r="C8" s="39"/>
      <c r="D8" s="4">
        <f>E8+F8</f>
        <v>-1185.549</v>
      </c>
      <c r="E8" s="4">
        <v>0</v>
      </c>
      <c r="F8" s="4">
        <v>-1185.549</v>
      </c>
    </row>
    <row r="9" spans="1:6" ht="9.75" customHeight="1"/>
    <row r="10" spans="1:6" s="19" customFormat="1" ht="21" customHeight="1">
      <c r="A10" s="256" t="s">
        <v>213</v>
      </c>
      <c r="B10" s="256"/>
      <c r="C10" s="256"/>
      <c r="D10" s="256"/>
      <c r="E10" s="256"/>
      <c r="F10" s="256"/>
    </row>
    <row r="11" spans="1:6" ht="6.75" customHeight="1">
      <c r="A11" s="109"/>
      <c r="B11" s="109"/>
      <c r="C11" s="109"/>
    </row>
    <row r="12" spans="1:6" ht="61.5" customHeight="1">
      <c r="A12" s="261" t="s">
        <v>784</v>
      </c>
      <c r="B12" s="261"/>
      <c r="C12" s="261"/>
      <c r="D12" s="261"/>
      <c r="E12" s="261"/>
      <c r="F12" s="261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60" t="s">
        <v>673</v>
      </c>
      <c r="B14" s="260" t="s">
        <v>528</v>
      </c>
      <c r="C14" s="260"/>
      <c r="D14" s="244" t="s">
        <v>1</v>
      </c>
      <c r="E14" s="121" t="s">
        <v>214</v>
      </c>
      <c r="F14" s="121"/>
    </row>
    <row r="15" spans="1:6" ht="25.5">
      <c r="A15" s="260"/>
      <c r="B15" s="135" t="s">
        <v>529</v>
      </c>
      <c r="C15" s="136" t="s">
        <v>99</v>
      </c>
      <c r="D15" s="250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728</v>
      </c>
      <c r="C17" s="140"/>
      <c r="D17" s="4">
        <f>E17+F17</f>
        <v>1185.549</v>
      </c>
      <c r="E17" s="4">
        <f>E19+E74</f>
        <v>0</v>
      </c>
      <c r="F17" s="4">
        <f>F19+F74</f>
        <v>1185.549</v>
      </c>
    </row>
    <row r="18" spans="1:6" ht="10.5" customHeight="1">
      <c r="A18" s="138"/>
      <c r="B18" s="141" t="s">
        <v>343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729</v>
      </c>
      <c r="C19" s="142"/>
      <c r="D19" s="4">
        <f>E19+F19</f>
        <v>1185.549</v>
      </c>
      <c r="E19" s="4">
        <f>E21+E49</f>
        <v>0</v>
      </c>
      <c r="F19" s="4">
        <f>F21+F49</f>
        <v>1185.549</v>
      </c>
    </row>
    <row r="20" spans="1:6" ht="11.25" customHeight="1">
      <c r="A20" s="138"/>
      <c r="B20" s="143" t="s">
        <v>343</v>
      </c>
      <c r="C20" s="142"/>
      <c r="D20" s="4"/>
      <c r="E20" s="4"/>
      <c r="F20" s="4"/>
    </row>
    <row r="21" spans="1:6" ht="24.75" hidden="1" customHeight="1">
      <c r="A21" s="144">
        <v>8110</v>
      </c>
      <c r="B21" s="145" t="s">
        <v>674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hidden="1" customHeight="1">
      <c r="A22" s="144"/>
      <c r="B22" s="146" t="s">
        <v>343</v>
      </c>
      <c r="C22" s="142"/>
      <c r="D22" s="4"/>
      <c r="E22" s="4"/>
      <c r="F22" s="22"/>
    </row>
    <row r="23" spans="1:6" ht="36.75" hidden="1" customHeight="1">
      <c r="A23" s="144">
        <v>8111</v>
      </c>
      <c r="B23" s="147" t="s">
        <v>675</v>
      </c>
      <c r="C23" s="142"/>
      <c r="D23" s="4">
        <f>F23</f>
        <v>0</v>
      </c>
      <c r="E23" s="22" t="s">
        <v>215</v>
      </c>
      <c r="F23" s="4">
        <f>F25+F26</f>
        <v>0</v>
      </c>
    </row>
    <row r="24" spans="1:6" ht="11.25" hidden="1" customHeight="1">
      <c r="A24" s="144"/>
      <c r="B24" s="148" t="s">
        <v>582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676</v>
      </c>
      <c r="C25" s="150" t="s">
        <v>216</v>
      </c>
      <c r="D25" s="4">
        <f>F25</f>
        <v>0</v>
      </c>
      <c r="E25" s="22" t="s">
        <v>215</v>
      </c>
      <c r="F25" s="4"/>
    </row>
    <row r="26" spans="1:6" ht="13.5" hidden="1" customHeight="1">
      <c r="A26" s="144">
        <v>8113</v>
      </c>
      <c r="B26" s="149" t="s">
        <v>677</v>
      </c>
      <c r="C26" s="150" t="s">
        <v>217</v>
      </c>
      <c r="D26" s="4">
        <f>F26</f>
        <v>0</v>
      </c>
      <c r="E26" s="22" t="s">
        <v>215</v>
      </c>
      <c r="F26" s="4"/>
    </row>
    <row r="27" spans="1:6" ht="26.25" hidden="1" customHeight="1">
      <c r="A27" s="144">
        <v>8120</v>
      </c>
      <c r="B27" s="147" t="s">
        <v>678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343</v>
      </c>
      <c r="C28" s="150"/>
      <c r="D28" s="4"/>
      <c r="E28" s="22"/>
      <c r="F28" s="4"/>
    </row>
    <row r="29" spans="1:6" ht="15.75" hidden="1" customHeight="1">
      <c r="A29" s="144">
        <v>8121</v>
      </c>
      <c r="B29" s="147" t="s">
        <v>679</v>
      </c>
      <c r="C29" s="150"/>
      <c r="D29" s="4">
        <f>F29</f>
        <v>0</v>
      </c>
      <c r="E29" s="22" t="s">
        <v>215</v>
      </c>
      <c r="F29" s="4">
        <f>F31+F35</f>
        <v>0</v>
      </c>
    </row>
    <row r="30" spans="1:6" ht="9.75" hidden="1" customHeight="1">
      <c r="A30" s="144"/>
      <c r="B30" s="148" t="s">
        <v>582</v>
      </c>
      <c r="C30" s="150"/>
      <c r="D30" s="4"/>
      <c r="E30" s="22"/>
      <c r="F30" s="4"/>
    </row>
    <row r="31" spans="1:6" ht="14.25" hidden="1" customHeight="1">
      <c r="A31" s="138">
        <v>8122</v>
      </c>
      <c r="B31" s="145" t="s">
        <v>680</v>
      </c>
      <c r="C31" s="150" t="s">
        <v>218</v>
      </c>
      <c r="D31" s="4">
        <f>F31</f>
        <v>0</v>
      </c>
      <c r="E31" s="22" t="s">
        <v>215</v>
      </c>
      <c r="F31" s="4">
        <f>F33+F34</f>
        <v>0</v>
      </c>
    </row>
    <row r="32" spans="1:6" ht="10.5" hidden="1" customHeight="1">
      <c r="A32" s="138"/>
      <c r="B32" s="151" t="s">
        <v>582</v>
      </c>
      <c r="C32" s="150"/>
      <c r="D32" s="4"/>
      <c r="E32" s="22"/>
      <c r="F32" s="4"/>
    </row>
    <row r="33" spans="1:6" ht="14.25" hidden="1" customHeight="1">
      <c r="A33" s="138">
        <v>8123</v>
      </c>
      <c r="B33" s="151" t="s">
        <v>681</v>
      </c>
      <c r="C33" s="150"/>
      <c r="D33" s="4">
        <f>F33</f>
        <v>0</v>
      </c>
      <c r="E33" s="22" t="s">
        <v>215</v>
      </c>
      <c r="F33" s="4"/>
    </row>
    <row r="34" spans="1:6" ht="14.25" hidden="1" customHeight="1">
      <c r="A34" s="138">
        <v>8124</v>
      </c>
      <c r="B34" s="151" t="s">
        <v>682</v>
      </c>
      <c r="C34" s="150"/>
      <c r="D34" s="4">
        <f>F34</f>
        <v>0</v>
      </c>
      <c r="E34" s="22" t="s">
        <v>215</v>
      </c>
      <c r="F34" s="4"/>
    </row>
    <row r="35" spans="1:6" ht="24.75" hidden="1" customHeight="1">
      <c r="A35" s="138">
        <v>8130</v>
      </c>
      <c r="B35" s="145" t="s">
        <v>683</v>
      </c>
      <c r="C35" s="150" t="s">
        <v>219</v>
      </c>
      <c r="D35" s="4">
        <f>F35</f>
        <v>0</v>
      </c>
      <c r="E35" s="22" t="s">
        <v>215</v>
      </c>
      <c r="F35" s="4">
        <f>F37+F38</f>
        <v>0</v>
      </c>
    </row>
    <row r="36" spans="1:6" ht="15" hidden="1" customHeight="1">
      <c r="A36" s="138"/>
      <c r="B36" s="151" t="s">
        <v>582</v>
      </c>
      <c r="C36" s="150"/>
      <c r="D36" s="4"/>
      <c r="E36" s="22"/>
      <c r="F36" s="4"/>
    </row>
    <row r="37" spans="1:6" ht="14.25" hidden="1" customHeight="1">
      <c r="A37" s="138">
        <v>8131</v>
      </c>
      <c r="B37" s="151" t="s">
        <v>684</v>
      </c>
      <c r="C37" s="150"/>
      <c r="D37" s="4">
        <f>F37</f>
        <v>0</v>
      </c>
      <c r="E37" s="22" t="s">
        <v>215</v>
      </c>
      <c r="F37" s="4"/>
    </row>
    <row r="38" spans="1:6" ht="15" hidden="1" customHeight="1">
      <c r="A38" s="138">
        <v>8132</v>
      </c>
      <c r="B38" s="151" t="s">
        <v>685</v>
      </c>
      <c r="C38" s="150"/>
      <c r="D38" s="4">
        <f>F38</f>
        <v>0</v>
      </c>
      <c r="E38" s="22" t="s">
        <v>215</v>
      </c>
      <c r="F38" s="4"/>
    </row>
    <row r="39" spans="1:6" ht="17.25" hidden="1" customHeight="1">
      <c r="A39" s="138">
        <v>8140</v>
      </c>
      <c r="B39" s="145" t="s">
        <v>686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hidden="1" customHeight="1">
      <c r="A40" s="144"/>
      <c r="B40" s="148" t="s">
        <v>582</v>
      </c>
      <c r="C40" s="150"/>
      <c r="D40" s="4"/>
      <c r="E40" s="22"/>
      <c r="F40" s="4"/>
    </row>
    <row r="41" spans="1:6" ht="24.75" hidden="1" customHeight="1">
      <c r="A41" s="138">
        <v>8141</v>
      </c>
      <c r="B41" s="145" t="s">
        <v>687</v>
      </c>
      <c r="C41" s="150" t="s">
        <v>218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hidden="1" customHeight="1">
      <c r="A42" s="138"/>
      <c r="B42" s="151" t="s">
        <v>582</v>
      </c>
      <c r="C42" s="152"/>
      <c r="D42" s="4"/>
      <c r="E42" s="22"/>
      <c r="F42" s="4"/>
    </row>
    <row r="43" spans="1:6" ht="17.25" hidden="1" customHeight="1">
      <c r="A43" s="138">
        <v>8142</v>
      </c>
      <c r="B43" s="151" t="s">
        <v>688</v>
      </c>
      <c r="C43" s="152"/>
      <c r="D43" s="4">
        <f>E43</f>
        <v>0</v>
      </c>
      <c r="E43" s="22"/>
      <c r="F43" s="22" t="s">
        <v>215</v>
      </c>
    </row>
    <row r="44" spans="1:6" ht="17.25" hidden="1" customHeight="1">
      <c r="A44" s="138">
        <v>8143</v>
      </c>
      <c r="B44" s="151" t="s">
        <v>689</v>
      </c>
      <c r="C44" s="152"/>
      <c r="D44" s="4">
        <f>E44+F44</f>
        <v>0</v>
      </c>
      <c r="E44" s="22"/>
      <c r="F44" s="4"/>
    </row>
    <row r="45" spans="1:6" ht="24.75" hidden="1" customHeight="1">
      <c r="A45" s="138">
        <v>8150</v>
      </c>
      <c r="B45" s="145" t="s">
        <v>690</v>
      </c>
      <c r="C45" s="107" t="s">
        <v>219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hidden="1" customHeight="1">
      <c r="A46" s="138"/>
      <c r="B46" s="151" t="s">
        <v>582</v>
      </c>
      <c r="C46" s="107"/>
      <c r="D46" s="4"/>
      <c r="E46" s="22"/>
      <c r="F46" s="4"/>
    </row>
    <row r="47" spans="1:6" ht="17.25" hidden="1" customHeight="1">
      <c r="A47" s="138">
        <v>8151</v>
      </c>
      <c r="B47" s="151" t="s">
        <v>684</v>
      </c>
      <c r="C47" s="107"/>
      <c r="D47" s="4">
        <f>E47</f>
        <v>0</v>
      </c>
      <c r="E47" s="22"/>
      <c r="F47" s="4" t="s">
        <v>5</v>
      </c>
    </row>
    <row r="48" spans="1:6" ht="17.25" hidden="1" customHeight="1">
      <c r="A48" s="138">
        <v>8152</v>
      </c>
      <c r="B48" s="151" t="s">
        <v>691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692</v>
      </c>
      <c r="C49" s="107"/>
      <c r="D49" s="4">
        <f>E49+F49</f>
        <v>1185.549</v>
      </c>
      <c r="E49" s="43">
        <f>E56+E60+E71+E72</f>
        <v>0</v>
      </c>
      <c r="F49" s="4">
        <v>1185.549</v>
      </c>
    </row>
    <row r="50" spans="1:6" ht="13.5" customHeight="1">
      <c r="A50" s="138"/>
      <c r="B50" s="153" t="s">
        <v>343</v>
      </c>
      <c r="C50" s="107"/>
      <c r="D50" s="4"/>
      <c r="E50" s="22"/>
      <c r="F50" s="4"/>
    </row>
    <row r="51" spans="1:6" ht="24.75" hidden="1" customHeight="1">
      <c r="A51" s="138">
        <v>8161</v>
      </c>
      <c r="B51" s="147" t="s">
        <v>693</v>
      </c>
      <c r="C51" s="107"/>
      <c r="D51" s="4">
        <f>F51</f>
        <v>0</v>
      </c>
      <c r="E51" s="22" t="s">
        <v>215</v>
      </c>
      <c r="F51" s="4">
        <f>F53+F54+F55</f>
        <v>0</v>
      </c>
    </row>
    <row r="52" spans="1:6" ht="10.5" hidden="1" customHeight="1" thickBot="1">
      <c r="A52" s="138"/>
      <c r="B52" s="148" t="s">
        <v>582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694</v>
      </c>
      <c r="C53" s="107" t="s">
        <v>220</v>
      </c>
      <c r="D53" s="4">
        <f>F53</f>
        <v>0</v>
      </c>
      <c r="E53" s="22" t="s">
        <v>215</v>
      </c>
      <c r="F53" s="4"/>
    </row>
    <row r="54" spans="1:6" ht="25.5" hidden="1" customHeight="1" thickBot="1">
      <c r="A54" s="144">
        <v>8163</v>
      </c>
      <c r="B54" s="154" t="s">
        <v>695</v>
      </c>
      <c r="C54" s="107" t="s">
        <v>220</v>
      </c>
      <c r="D54" s="4">
        <f>F54</f>
        <v>0</v>
      </c>
      <c r="E54" s="22" t="s">
        <v>215</v>
      </c>
      <c r="F54" s="4"/>
    </row>
    <row r="55" spans="1:6" ht="24" hidden="1" customHeight="1" thickBot="1">
      <c r="A55" s="138">
        <v>8164</v>
      </c>
      <c r="B55" s="151" t="s">
        <v>696</v>
      </c>
      <c r="C55" s="107" t="s">
        <v>221</v>
      </c>
      <c r="D55" s="4">
        <f>F55</f>
        <v>0</v>
      </c>
      <c r="E55" s="22" t="s">
        <v>215</v>
      </c>
      <c r="F55" s="4"/>
    </row>
    <row r="56" spans="1:6" ht="16.5" hidden="1" customHeight="1">
      <c r="A56" s="138">
        <v>8170</v>
      </c>
      <c r="B56" s="147" t="s">
        <v>697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582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698</v>
      </c>
      <c r="C58" s="107" t="s">
        <v>222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699</v>
      </c>
      <c r="C59" s="107" t="s">
        <v>223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700</v>
      </c>
      <c r="C60" s="106"/>
      <c r="D60" s="4">
        <f>E60+F60</f>
        <v>1185.549</v>
      </c>
      <c r="E60" s="4">
        <f>E62+E65</f>
        <v>0</v>
      </c>
      <c r="F60" s="4">
        <f>F66</f>
        <v>1185.549</v>
      </c>
    </row>
    <row r="61" spans="1:6" ht="10.5" customHeight="1">
      <c r="A61" s="138"/>
      <c r="B61" s="148" t="s">
        <v>530</v>
      </c>
      <c r="C61" s="106"/>
      <c r="D61" s="4"/>
      <c r="E61" s="4"/>
      <c r="F61" s="4"/>
    </row>
    <row r="62" spans="1:6" ht="26.25" hidden="1" customHeight="1">
      <c r="A62" s="144">
        <v>8191</v>
      </c>
      <c r="B62" s="148" t="s">
        <v>701</v>
      </c>
      <c r="C62" s="156">
        <v>9320</v>
      </c>
      <c r="D62" s="4">
        <f>E62</f>
        <v>0</v>
      </c>
      <c r="E62" s="4"/>
      <c r="F62" s="4" t="s">
        <v>5</v>
      </c>
    </row>
    <row r="63" spans="1:6" ht="12.75" hidden="1" customHeight="1">
      <c r="A63" s="144"/>
      <c r="B63" s="148" t="s">
        <v>244</v>
      </c>
      <c r="C63" s="106"/>
      <c r="D63" s="4"/>
      <c r="E63" s="4"/>
      <c r="F63" s="4"/>
    </row>
    <row r="64" spans="1:6" ht="43.5" hidden="1" customHeight="1">
      <c r="A64" s="144">
        <v>8192</v>
      </c>
      <c r="B64" s="151" t="s">
        <v>702</v>
      </c>
      <c r="C64" s="106"/>
      <c r="D64" s="4">
        <f>E64</f>
        <v>0</v>
      </c>
      <c r="E64" s="4"/>
      <c r="F64" s="22" t="s">
        <v>215</v>
      </c>
    </row>
    <row r="65" spans="1:6" ht="25.5" hidden="1" customHeight="1">
      <c r="A65" s="144">
        <v>8193</v>
      </c>
      <c r="B65" s="151" t="s">
        <v>703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704</v>
      </c>
      <c r="C66" s="157">
        <v>9330</v>
      </c>
      <c r="D66" s="4">
        <f>F66</f>
        <v>1185.549</v>
      </c>
      <c r="E66" s="22" t="s">
        <v>215</v>
      </c>
      <c r="F66" s="4">
        <f>F68+F69</f>
        <v>1185.549</v>
      </c>
    </row>
    <row r="67" spans="1:6" ht="9.75" customHeight="1">
      <c r="A67" s="144"/>
      <c r="B67" s="148" t="s">
        <v>244</v>
      </c>
      <c r="C67" s="157"/>
      <c r="D67" s="4"/>
      <c r="E67" s="22"/>
      <c r="F67" s="4"/>
    </row>
    <row r="68" spans="1:6" ht="31.5" customHeight="1">
      <c r="A68" s="144">
        <v>8195</v>
      </c>
      <c r="B68" s="151" t="s">
        <v>705</v>
      </c>
      <c r="C68" s="157"/>
      <c r="D68" s="4">
        <f>F68</f>
        <v>1185.549</v>
      </c>
      <c r="E68" s="22" t="s">
        <v>215</v>
      </c>
      <c r="F68" s="4">
        <v>1185.549</v>
      </c>
    </row>
    <row r="69" spans="1:6" ht="0.75" hidden="1" customHeight="1">
      <c r="A69" s="144">
        <v>8196</v>
      </c>
      <c r="B69" s="151" t="s">
        <v>706</v>
      </c>
      <c r="C69" s="157"/>
      <c r="D69" s="4">
        <f>F69</f>
        <v>0</v>
      </c>
      <c r="E69" s="22" t="s">
        <v>215</v>
      </c>
      <c r="F69" s="4">
        <f>-E65</f>
        <v>0</v>
      </c>
    </row>
    <row r="70" spans="1:6" ht="33" hidden="1" customHeight="1">
      <c r="A70" s="144">
        <v>8197</v>
      </c>
      <c r="B70" s="155" t="s">
        <v>707</v>
      </c>
      <c r="C70" s="105"/>
      <c r="D70" s="45"/>
      <c r="E70" s="45"/>
      <c r="F70" s="45"/>
    </row>
    <row r="71" spans="1:6" ht="48.75" hidden="1" customHeight="1">
      <c r="A71" s="144">
        <v>8198</v>
      </c>
      <c r="B71" s="155" t="s">
        <v>708</v>
      </c>
      <c r="C71" s="105"/>
      <c r="D71" s="45"/>
      <c r="E71" s="45"/>
      <c r="F71" s="45"/>
    </row>
    <row r="72" spans="1:6" ht="45.75" hidden="1" customHeight="1">
      <c r="A72" s="144">
        <v>8199</v>
      </c>
      <c r="B72" s="155" t="s">
        <v>709</v>
      </c>
      <c r="C72" s="105"/>
      <c r="D72" s="45"/>
      <c r="E72" s="45"/>
      <c r="F72" s="45"/>
    </row>
    <row r="73" spans="1:6" ht="29.25" hidden="1" customHeight="1">
      <c r="A73" s="144" t="s">
        <v>710</v>
      </c>
      <c r="B73" s="158" t="s">
        <v>711</v>
      </c>
      <c r="C73" s="105"/>
      <c r="D73" s="45"/>
      <c r="E73" s="45"/>
      <c r="F73" s="45"/>
    </row>
    <row r="74" spans="1:6" ht="18" hidden="1" customHeight="1">
      <c r="A74" s="144">
        <v>8200</v>
      </c>
      <c r="B74" s="139" t="s">
        <v>712</v>
      </c>
      <c r="C74" s="106"/>
      <c r="D74" s="45"/>
      <c r="E74" s="45"/>
      <c r="F74" s="45"/>
    </row>
    <row r="75" spans="1:6" ht="18" hidden="1" customHeight="1">
      <c r="A75" s="144"/>
      <c r="B75" s="143" t="s">
        <v>343</v>
      </c>
      <c r="C75" s="106"/>
      <c r="D75" s="45"/>
      <c r="E75" s="45"/>
      <c r="F75" s="45"/>
    </row>
    <row r="76" spans="1:6" ht="27.75" hidden="1" customHeight="1">
      <c r="A76" s="144">
        <v>8210</v>
      </c>
      <c r="B76" s="159" t="s">
        <v>713</v>
      </c>
      <c r="C76" s="106"/>
      <c r="D76" s="45"/>
      <c r="E76" s="45"/>
      <c r="F76" s="45"/>
    </row>
    <row r="77" spans="1:6" ht="13.5" hidden="1" customHeight="1">
      <c r="A77" s="138"/>
      <c r="B77" s="151" t="s">
        <v>343</v>
      </c>
      <c r="C77" s="106"/>
      <c r="D77" s="45"/>
      <c r="E77" s="45"/>
      <c r="F77" s="45"/>
    </row>
    <row r="78" spans="1:6" ht="32.25" hidden="1" customHeight="1">
      <c r="A78" s="144">
        <v>8211</v>
      </c>
      <c r="B78" s="147" t="s">
        <v>714</v>
      </c>
      <c r="C78" s="106"/>
      <c r="D78" s="45"/>
      <c r="E78" s="45"/>
      <c r="F78" s="45"/>
    </row>
    <row r="79" spans="1:6" ht="15.75" hidden="1" customHeight="1">
      <c r="A79" s="144"/>
      <c r="B79" s="148" t="s">
        <v>244</v>
      </c>
      <c r="C79" s="106"/>
      <c r="D79" s="45"/>
      <c r="E79" s="45"/>
      <c r="F79" s="45"/>
    </row>
    <row r="80" spans="1:6" ht="1.5" hidden="1" customHeight="1">
      <c r="A80" s="144">
        <v>8212</v>
      </c>
      <c r="B80" s="149" t="s">
        <v>676</v>
      </c>
      <c r="C80" s="107" t="s">
        <v>715</v>
      </c>
      <c r="D80" s="45"/>
      <c r="E80" s="45"/>
      <c r="F80" s="45"/>
    </row>
    <row r="81" spans="1:6" ht="15.75" hidden="1" customHeight="1">
      <c r="A81" s="144">
        <v>8213</v>
      </c>
      <c r="B81" s="149" t="s">
        <v>677</v>
      </c>
      <c r="C81" s="107" t="s">
        <v>716</v>
      </c>
      <c r="D81" s="45"/>
      <c r="E81" s="45"/>
      <c r="F81" s="45"/>
    </row>
    <row r="82" spans="1:6" ht="29.25" hidden="1" customHeight="1">
      <c r="A82" s="144">
        <v>8220</v>
      </c>
      <c r="B82" s="147" t="s">
        <v>717</v>
      </c>
      <c r="C82" s="106"/>
      <c r="D82" s="45"/>
      <c r="E82" s="45"/>
      <c r="F82" s="45"/>
    </row>
    <row r="83" spans="1:6" ht="13.5" hidden="1" customHeight="1">
      <c r="A83" s="144"/>
      <c r="B83" s="148" t="s">
        <v>343</v>
      </c>
      <c r="C83" s="106"/>
      <c r="D83" s="45"/>
      <c r="E83" s="45"/>
      <c r="F83" s="45"/>
    </row>
    <row r="84" spans="1:6" ht="18" hidden="1" customHeight="1">
      <c r="A84" s="144">
        <v>8221</v>
      </c>
      <c r="B84" s="147" t="s">
        <v>718</v>
      </c>
      <c r="C84" s="106"/>
      <c r="D84" s="45"/>
      <c r="E84" s="45"/>
      <c r="F84" s="45"/>
    </row>
    <row r="85" spans="1:6" ht="14.25" hidden="1" customHeight="1">
      <c r="A85" s="144"/>
      <c r="B85" s="148" t="s">
        <v>582</v>
      </c>
      <c r="C85" s="106"/>
      <c r="D85" s="45"/>
      <c r="E85" s="45"/>
      <c r="F85" s="45"/>
    </row>
    <row r="86" spans="1:6" ht="15" hidden="1" customHeight="1">
      <c r="A86" s="138">
        <v>8222</v>
      </c>
      <c r="B86" s="151" t="s">
        <v>719</v>
      </c>
      <c r="C86" s="107" t="s">
        <v>720</v>
      </c>
      <c r="D86" s="45"/>
      <c r="E86" s="45"/>
      <c r="F86" s="45"/>
    </row>
    <row r="87" spans="1:6" ht="15" hidden="1" customHeight="1">
      <c r="A87" s="138">
        <v>8230</v>
      </c>
      <c r="B87" s="151" t="s">
        <v>721</v>
      </c>
      <c r="C87" s="107" t="s">
        <v>722</v>
      </c>
      <c r="D87" s="45"/>
      <c r="E87" s="45"/>
      <c r="F87" s="45"/>
    </row>
    <row r="88" spans="1:6" ht="18" hidden="1" customHeight="1">
      <c r="A88" s="138">
        <v>8240</v>
      </c>
      <c r="B88" s="147" t="s">
        <v>723</v>
      </c>
      <c r="C88" s="106"/>
      <c r="D88" s="45"/>
      <c r="E88" s="45"/>
      <c r="F88" s="45"/>
    </row>
    <row r="89" spans="1:6" ht="14.25" hidden="1" customHeight="1">
      <c r="A89" s="144"/>
      <c r="B89" s="148" t="s">
        <v>582</v>
      </c>
      <c r="C89" s="106"/>
      <c r="D89" s="45"/>
      <c r="E89" s="45"/>
      <c r="F89" s="45"/>
    </row>
    <row r="90" spans="1:6" ht="16.5" hidden="1" customHeight="1">
      <c r="A90" s="138">
        <v>8241</v>
      </c>
      <c r="B90" s="151" t="s">
        <v>724</v>
      </c>
      <c r="C90" s="107" t="s">
        <v>720</v>
      </c>
      <c r="D90" s="45"/>
      <c r="E90" s="45"/>
      <c r="F90" s="45"/>
    </row>
    <row r="91" spans="1:6" ht="16.5" hidden="1" customHeight="1">
      <c r="A91" s="138">
        <v>8250</v>
      </c>
      <c r="B91" s="151" t="s">
        <v>725</v>
      </c>
      <c r="C91" s="107" t="s">
        <v>722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3"/>
  <sheetViews>
    <sheetView topLeftCell="A312" workbookViewId="0">
      <selection activeCell="H180" sqref="H180"/>
    </sheetView>
  </sheetViews>
  <sheetFormatPr defaultRowHeight="15"/>
  <cols>
    <col min="1" max="1" width="5.140625" style="204" customWidth="1"/>
    <col min="2" max="2" width="5" style="212" customWidth="1"/>
    <col min="3" max="3" width="4.140625" style="213" customWidth="1"/>
    <col min="4" max="4" width="4.140625" style="214" customWidth="1"/>
    <col min="5" max="5" width="42.7109375" style="208" customWidth="1"/>
    <col min="6" max="6" width="10.85546875" style="164" customWidth="1"/>
    <col min="7" max="7" width="10.42578125" style="164" customWidth="1"/>
    <col min="8" max="8" width="8.28515625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66" t="s">
        <v>730</v>
      </c>
      <c r="B1" s="266"/>
      <c r="C1" s="266"/>
      <c r="D1" s="266"/>
      <c r="E1" s="266"/>
      <c r="F1" s="266"/>
      <c r="G1" s="266"/>
      <c r="H1" s="266"/>
    </row>
    <row r="2" spans="1:8" ht="36" customHeight="1">
      <c r="A2" s="267" t="s">
        <v>764</v>
      </c>
      <c r="B2" s="267"/>
      <c r="C2" s="267"/>
      <c r="D2" s="267"/>
      <c r="E2" s="267"/>
      <c r="F2" s="267"/>
      <c r="G2" s="267"/>
      <c r="H2" s="267"/>
    </row>
    <row r="3" spans="1:8" ht="8.25" customHeight="1">
      <c r="A3" s="165" t="s">
        <v>731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732</v>
      </c>
      <c r="H4" s="174"/>
    </row>
    <row r="5" spans="1:8" s="175" customFormat="1" ht="15.75" customHeight="1">
      <c r="A5" s="247" t="s">
        <v>334</v>
      </c>
      <c r="B5" s="268" t="s">
        <v>733</v>
      </c>
      <c r="C5" s="269" t="s">
        <v>336</v>
      </c>
      <c r="D5" s="269" t="s">
        <v>337</v>
      </c>
      <c r="E5" s="253" t="s">
        <v>734</v>
      </c>
      <c r="F5" s="247" t="s">
        <v>735</v>
      </c>
      <c r="G5" s="270" t="s">
        <v>736</v>
      </c>
      <c r="H5" s="270"/>
    </row>
    <row r="6" spans="1:8" s="177" customFormat="1" ht="57.75" customHeight="1">
      <c r="A6" s="247"/>
      <c r="B6" s="268"/>
      <c r="C6" s="269"/>
      <c r="D6" s="269"/>
      <c r="E6" s="253"/>
      <c r="F6" s="247"/>
      <c r="G6" s="176" t="s">
        <v>737</v>
      </c>
      <c r="H6" s="176" t="s">
        <v>738</v>
      </c>
    </row>
    <row r="7" spans="1:8" s="179" customForma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186" customFormat="1" ht="71.25">
      <c r="A8" s="180">
        <v>2000</v>
      </c>
      <c r="B8" s="181" t="s">
        <v>82</v>
      </c>
      <c r="C8" s="182" t="s">
        <v>5</v>
      </c>
      <c r="D8" s="183" t="s">
        <v>5</v>
      </c>
      <c r="E8" s="184" t="s">
        <v>739</v>
      </c>
      <c r="F8" s="112">
        <v>9217.7999999999993</v>
      </c>
      <c r="G8" s="185">
        <v>8032.3</v>
      </c>
      <c r="H8" s="185">
        <v>1185.5</v>
      </c>
    </row>
    <row r="9" spans="1:8" s="191" customFormat="1" ht="67.5" customHeight="1">
      <c r="A9" s="187">
        <v>2100</v>
      </c>
      <c r="B9" s="67" t="s">
        <v>83</v>
      </c>
      <c r="C9" s="188">
        <v>0</v>
      </c>
      <c r="D9" s="188">
        <v>0</v>
      </c>
      <c r="E9" s="189" t="s">
        <v>740</v>
      </c>
      <c r="F9" s="190">
        <v>7292.3</v>
      </c>
      <c r="G9" s="190">
        <v>7292.3</v>
      </c>
      <c r="H9" s="190"/>
    </row>
    <row r="10" spans="1:8" ht="17.25">
      <c r="A10" s="192"/>
      <c r="B10" s="67"/>
      <c r="C10" s="188"/>
      <c r="D10" s="188"/>
      <c r="E10" s="193" t="s">
        <v>343</v>
      </c>
      <c r="F10" s="194"/>
      <c r="G10" s="194"/>
      <c r="H10" s="194"/>
    </row>
    <row r="11" spans="1:8" s="197" customFormat="1" ht="49.5" customHeight="1">
      <c r="A11" s="192">
        <v>2110</v>
      </c>
      <c r="B11" s="67" t="s">
        <v>83</v>
      </c>
      <c r="C11" s="188">
        <v>1</v>
      </c>
      <c r="D11" s="188">
        <v>0</v>
      </c>
      <c r="E11" s="195" t="s">
        <v>344</v>
      </c>
      <c r="F11" s="196">
        <v>7292.3</v>
      </c>
      <c r="G11" s="196">
        <v>7292.3</v>
      </c>
      <c r="H11" s="196"/>
    </row>
    <row r="12" spans="1:8" s="197" customFormat="1" ht="17.25">
      <c r="A12" s="192"/>
      <c r="B12" s="67"/>
      <c r="C12" s="188"/>
      <c r="D12" s="188"/>
      <c r="E12" s="193" t="s">
        <v>244</v>
      </c>
      <c r="F12" s="196"/>
      <c r="G12" s="196"/>
      <c r="H12" s="196"/>
    </row>
    <row r="13" spans="1:8" ht="27">
      <c r="A13" s="192">
        <v>2111</v>
      </c>
      <c r="B13" s="68" t="s">
        <v>83</v>
      </c>
      <c r="C13" s="198">
        <v>1</v>
      </c>
      <c r="D13" s="198">
        <v>1</v>
      </c>
      <c r="E13" s="193" t="s">
        <v>345</v>
      </c>
      <c r="F13" s="194">
        <v>7292.3</v>
      </c>
      <c r="G13" s="194">
        <v>7292.3</v>
      </c>
      <c r="H13" s="194"/>
    </row>
    <row r="14" spans="1:8" ht="40.5">
      <c r="A14" s="192"/>
      <c r="B14" s="68"/>
      <c r="C14" s="198"/>
      <c r="D14" s="198"/>
      <c r="E14" s="193" t="s">
        <v>741</v>
      </c>
      <c r="F14" s="194"/>
      <c r="G14" s="194"/>
      <c r="H14" s="194"/>
    </row>
    <row r="15" spans="1:8" ht="27">
      <c r="A15" s="192"/>
      <c r="B15" s="68"/>
      <c r="C15" s="198"/>
      <c r="D15" s="198"/>
      <c r="E15" s="193" t="s">
        <v>765</v>
      </c>
      <c r="F15" s="194">
        <v>5350</v>
      </c>
      <c r="G15" s="194">
        <v>5350</v>
      </c>
      <c r="H15" s="194"/>
    </row>
    <row r="16" spans="1:8" ht="17.25">
      <c r="A16" s="192"/>
      <c r="B16" s="68"/>
      <c r="C16" s="198"/>
      <c r="D16" s="198"/>
      <c r="E16" s="193" t="s">
        <v>766</v>
      </c>
      <c r="F16" s="194">
        <v>306.3</v>
      </c>
      <c r="G16" s="194">
        <v>306.3</v>
      </c>
      <c r="H16" s="194"/>
    </row>
    <row r="17" spans="1:8" ht="17.25">
      <c r="A17" s="192"/>
      <c r="B17" s="68"/>
      <c r="C17" s="198"/>
      <c r="D17" s="198"/>
      <c r="E17" s="193" t="s">
        <v>768</v>
      </c>
      <c r="F17" s="194">
        <v>300</v>
      </c>
      <c r="G17" s="194">
        <v>300</v>
      </c>
      <c r="H17" s="194"/>
    </row>
    <row r="18" spans="1:8" ht="17.25">
      <c r="A18" s="192"/>
      <c r="B18" s="68"/>
      <c r="C18" s="198"/>
      <c r="D18" s="198"/>
      <c r="E18" s="193" t="s">
        <v>767</v>
      </c>
      <c r="F18" s="194">
        <v>90</v>
      </c>
      <c r="G18" s="194">
        <v>90</v>
      </c>
      <c r="H18" s="194"/>
    </row>
    <row r="19" spans="1:8" ht="27">
      <c r="A19" s="192"/>
      <c r="B19" s="68"/>
      <c r="C19" s="198"/>
      <c r="D19" s="198"/>
      <c r="E19" s="193" t="s">
        <v>769</v>
      </c>
      <c r="F19" s="194">
        <v>320</v>
      </c>
      <c r="G19" s="194">
        <v>320</v>
      </c>
      <c r="H19" s="194"/>
    </row>
    <row r="20" spans="1:8" ht="17.25">
      <c r="A20" s="192"/>
      <c r="B20" s="68"/>
      <c r="C20" s="198"/>
      <c r="D20" s="198"/>
      <c r="E20" s="193" t="s">
        <v>770</v>
      </c>
      <c r="F20" s="194">
        <v>6</v>
      </c>
      <c r="G20" s="194">
        <v>6</v>
      </c>
      <c r="H20" s="194"/>
    </row>
    <row r="21" spans="1:8" ht="17.25">
      <c r="A21" s="192"/>
      <c r="B21" s="68"/>
      <c r="C21" s="198"/>
      <c r="D21" s="198"/>
      <c r="E21" s="193" t="s">
        <v>771</v>
      </c>
      <c r="F21" s="194">
        <v>220</v>
      </c>
      <c r="G21" s="194">
        <v>220</v>
      </c>
      <c r="H21" s="194"/>
    </row>
    <row r="22" spans="1:8" ht="27">
      <c r="A22" s="192"/>
      <c r="B22" s="68"/>
      <c r="C22" s="198"/>
      <c r="D22" s="198"/>
      <c r="E22" s="193" t="s">
        <v>772</v>
      </c>
      <c r="F22" s="194">
        <v>21</v>
      </c>
      <c r="G22" s="194">
        <v>21</v>
      </c>
      <c r="H22" s="194"/>
    </row>
    <row r="23" spans="1:8" ht="17.25">
      <c r="A23" s="192"/>
      <c r="B23" s="68"/>
      <c r="C23" s="198"/>
      <c r="D23" s="198"/>
      <c r="E23" s="193" t="s">
        <v>773</v>
      </c>
      <c r="F23" s="194">
        <v>150</v>
      </c>
      <c r="G23" s="194">
        <v>150</v>
      </c>
      <c r="H23" s="194"/>
    </row>
    <row r="24" spans="1:8" ht="17.25">
      <c r="A24" s="192"/>
      <c r="B24" s="68"/>
      <c r="C24" s="198"/>
      <c r="D24" s="198"/>
      <c r="E24" s="193" t="s">
        <v>774</v>
      </c>
      <c r="F24" s="194">
        <v>35</v>
      </c>
      <c r="G24" s="194">
        <v>35</v>
      </c>
      <c r="H24" s="194"/>
    </row>
    <row r="25" spans="1:8" ht="17.25">
      <c r="A25" s="192"/>
      <c r="B25" s="68"/>
      <c r="C25" s="198"/>
      <c r="D25" s="198"/>
      <c r="E25" s="193" t="s">
        <v>775</v>
      </c>
      <c r="F25" s="194">
        <v>400</v>
      </c>
      <c r="G25" s="194">
        <v>400</v>
      </c>
      <c r="H25" s="194"/>
    </row>
    <row r="26" spans="1:8" ht="17.25">
      <c r="A26" s="192"/>
      <c r="B26" s="68"/>
      <c r="C26" s="198"/>
      <c r="D26" s="198"/>
      <c r="E26" s="193" t="s">
        <v>776</v>
      </c>
      <c r="F26" s="194">
        <v>82</v>
      </c>
      <c r="G26" s="194">
        <v>82</v>
      </c>
      <c r="H26" s="194"/>
    </row>
    <row r="27" spans="1:8" ht="17.25">
      <c r="A27" s="192"/>
      <c r="B27" s="68"/>
      <c r="C27" s="198"/>
      <c r="D27" s="198"/>
      <c r="E27" s="193" t="s">
        <v>777</v>
      </c>
      <c r="F27" s="194">
        <v>12</v>
      </c>
      <c r="G27" s="194">
        <v>12</v>
      </c>
      <c r="H27" s="194"/>
    </row>
    <row r="28" spans="1:8" ht="1.5" hidden="1" customHeight="1">
      <c r="A28" s="192">
        <v>2112</v>
      </c>
      <c r="B28" s="68" t="s">
        <v>83</v>
      </c>
      <c r="C28" s="198">
        <v>1</v>
      </c>
      <c r="D28" s="198">
        <v>2</v>
      </c>
      <c r="E28" s="193" t="s">
        <v>346</v>
      </c>
      <c r="F28" s="194"/>
      <c r="G28" s="194"/>
      <c r="H28" s="194"/>
    </row>
    <row r="29" spans="1:8" ht="40.5" hidden="1">
      <c r="A29" s="192"/>
      <c r="B29" s="68"/>
      <c r="C29" s="198"/>
      <c r="D29" s="198"/>
      <c r="E29" s="193" t="s">
        <v>741</v>
      </c>
      <c r="F29" s="194"/>
      <c r="G29" s="194"/>
      <c r="H29" s="194"/>
    </row>
    <row r="30" spans="1:8" ht="17.25" hidden="1">
      <c r="A30" s="192"/>
      <c r="B30" s="68"/>
      <c r="C30" s="198"/>
      <c r="D30" s="198"/>
      <c r="E30" s="193" t="s">
        <v>742</v>
      </c>
      <c r="F30" s="194"/>
      <c r="G30" s="194"/>
      <c r="H30" s="194"/>
    </row>
    <row r="31" spans="1:8" ht="17.25" hidden="1">
      <c r="A31" s="192"/>
      <c r="B31" s="68"/>
      <c r="C31" s="198"/>
      <c r="D31" s="198"/>
      <c r="E31" s="193" t="s">
        <v>742</v>
      </c>
      <c r="F31" s="194"/>
      <c r="G31" s="194"/>
      <c r="H31" s="194"/>
    </row>
    <row r="32" spans="1:8" ht="17.25" hidden="1">
      <c r="A32" s="192">
        <v>2113</v>
      </c>
      <c r="B32" s="68" t="s">
        <v>83</v>
      </c>
      <c r="C32" s="198">
        <v>1</v>
      </c>
      <c r="D32" s="198">
        <v>3</v>
      </c>
      <c r="E32" s="193" t="s">
        <v>347</v>
      </c>
      <c r="F32" s="194"/>
      <c r="G32" s="194"/>
      <c r="H32" s="194"/>
    </row>
    <row r="33" spans="1:8" ht="40.5" hidden="1">
      <c r="A33" s="192"/>
      <c r="B33" s="68"/>
      <c r="C33" s="198"/>
      <c r="D33" s="198"/>
      <c r="E33" s="193" t="s">
        <v>741</v>
      </c>
      <c r="F33" s="194"/>
      <c r="G33" s="194"/>
      <c r="H33" s="194"/>
    </row>
    <row r="34" spans="1:8" ht="17.25" hidden="1">
      <c r="A34" s="192"/>
      <c r="B34" s="68"/>
      <c r="C34" s="198"/>
      <c r="D34" s="198"/>
      <c r="E34" s="193" t="s">
        <v>742</v>
      </c>
      <c r="F34" s="194"/>
      <c r="G34" s="194"/>
      <c r="H34" s="194"/>
    </row>
    <row r="35" spans="1:8" ht="17.25" hidden="1">
      <c r="A35" s="192"/>
      <c r="B35" s="68"/>
      <c r="C35" s="198"/>
      <c r="D35" s="198"/>
      <c r="E35" s="193" t="s">
        <v>742</v>
      </c>
      <c r="F35" s="194"/>
      <c r="G35" s="194"/>
      <c r="H35" s="194"/>
    </row>
    <row r="36" spans="1:8" ht="21" hidden="1" customHeight="1">
      <c r="A36" s="192">
        <v>2120</v>
      </c>
      <c r="B36" s="67" t="s">
        <v>83</v>
      </c>
      <c r="C36" s="188">
        <v>2</v>
      </c>
      <c r="D36" s="188">
        <v>0</v>
      </c>
      <c r="E36" s="195" t="s">
        <v>348</v>
      </c>
      <c r="F36" s="194"/>
      <c r="G36" s="194"/>
      <c r="H36" s="194"/>
    </row>
    <row r="37" spans="1:8" s="197" customFormat="1" ht="17.25" hidden="1">
      <c r="A37" s="192"/>
      <c r="B37" s="67"/>
      <c r="C37" s="188"/>
      <c r="D37" s="188"/>
      <c r="E37" s="193" t="s">
        <v>244</v>
      </c>
      <c r="F37" s="196"/>
      <c r="G37" s="196"/>
      <c r="H37" s="196"/>
    </row>
    <row r="38" spans="1:8" ht="16.5" hidden="1" customHeight="1">
      <c r="A38" s="192">
        <v>2121</v>
      </c>
      <c r="B38" s="68" t="s">
        <v>83</v>
      </c>
      <c r="C38" s="198">
        <v>2</v>
      </c>
      <c r="D38" s="198">
        <v>1</v>
      </c>
      <c r="E38" s="199" t="s">
        <v>349</v>
      </c>
      <c r="F38" s="194"/>
      <c r="G38" s="194"/>
      <c r="H38" s="194"/>
    </row>
    <row r="39" spans="1:8" ht="40.5" hidden="1">
      <c r="A39" s="192"/>
      <c r="B39" s="68"/>
      <c r="C39" s="198"/>
      <c r="D39" s="198"/>
      <c r="E39" s="193" t="s">
        <v>741</v>
      </c>
      <c r="F39" s="194"/>
      <c r="G39" s="194"/>
      <c r="H39" s="194"/>
    </row>
    <row r="40" spans="1:8" ht="17.25" hidden="1">
      <c r="A40" s="192"/>
      <c r="B40" s="68"/>
      <c r="C40" s="198"/>
      <c r="D40" s="198"/>
      <c r="E40" s="193" t="s">
        <v>742</v>
      </c>
      <c r="F40" s="194"/>
      <c r="G40" s="194"/>
      <c r="H40" s="194"/>
    </row>
    <row r="41" spans="1:8" ht="17.25" hidden="1">
      <c r="A41" s="192"/>
      <c r="B41" s="68"/>
      <c r="C41" s="198"/>
      <c r="D41" s="198"/>
      <c r="E41" s="193" t="s">
        <v>742</v>
      </c>
      <c r="F41" s="194"/>
      <c r="G41" s="194"/>
      <c r="H41" s="194"/>
    </row>
    <row r="42" spans="1:8" ht="40.5" hidden="1">
      <c r="A42" s="192">
        <v>2122</v>
      </c>
      <c r="B42" s="68" t="s">
        <v>83</v>
      </c>
      <c r="C42" s="198">
        <v>2</v>
      </c>
      <c r="D42" s="198">
        <v>2</v>
      </c>
      <c r="E42" s="193" t="s">
        <v>350</v>
      </c>
      <c r="F42" s="194"/>
      <c r="G42" s="194"/>
      <c r="H42" s="194"/>
    </row>
    <row r="43" spans="1:8" ht="40.5" hidden="1">
      <c r="A43" s="192"/>
      <c r="B43" s="68"/>
      <c r="C43" s="198"/>
      <c r="D43" s="198"/>
      <c r="E43" s="193" t="s">
        <v>741</v>
      </c>
      <c r="F43" s="194"/>
      <c r="G43" s="194"/>
      <c r="H43" s="194"/>
    </row>
    <row r="44" spans="1:8" ht="17.25" hidden="1">
      <c r="A44" s="192"/>
      <c r="B44" s="68"/>
      <c r="C44" s="198"/>
      <c r="D44" s="198"/>
      <c r="E44" s="193" t="s">
        <v>742</v>
      </c>
      <c r="F44" s="194"/>
      <c r="G44" s="194"/>
      <c r="H44" s="194"/>
    </row>
    <row r="45" spans="1:8" ht="17.25" hidden="1">
      <c r="A45" s="192"/>
      <c r="B45" s="68"/>
      <c r="C45" s="198"/>
      <c r="D45" s="198"/>
      <c r="E45" s="193" t="s">
        <v>742</v>
      </c>
      <c r="F45" s="194"/>
      <c r="G45" s="194"/>
      <c r="H45" s="194"/>
    </row>
    <row r="46" spans="1:8" ht="20.25" hidden="1" customHeight="1">
      <c r="A46" s="192">
        <v>2130</v>
      </c>
      <c r="B46" s="67" t="s">
        <v>83</v>
      </c>
      <c r="C46" s="188">
        <v>3</v>
      </c>
      <c r="D46" s="188">
        <v>0</v>
      </c>
      <c r="E46" s="195" t="s">
        <v>351</v>
      </c>
      <c r="F46" s="194"/>
      <c r="G46" s="194"/>
      <c r="H46" s="194"/>
    </row>
    <row r="47" spans="1:8" s="197" customFormat="1" ht="17.25" hidden="1">
      <c r="A47" s="192"/>
      <c r="B47" s="67"/>
      <c r="C47" s="188"/>
      <c r="D47" s="188"/>
      <c r="E47" s="193" t="s">
        <v>244</v>
      </c>
      <c r="F47" s="196"/>
      <c r="G47" s="196"/>
      <c r="H47" s="196"/>
    </row>
    <row r="48" spans="1:8" ht="27" hidden="1">
      <c r="A48" s="192">
        <v>2131</v>
      </c>
      <c r="B48" s="68" t="s">
        <v>83</v>
      </c>
      <c r="C48" s="198">
        <v>3</v>
      </c>
      <c r="D48" s="198">
        <v>1</v>
      </c>
      <c r="E48" s="193" t="s">
        <v>352</v>
      </c>
      <c r="F48" s="194"/>
      <c r="G48" s="194"/>
      <c r="H48" s="194"/>
    </row>
    <row r="49" spans="1:8" ht="4.5" hidden="1" customHeight="1">
      <c r="A49" s="192"/>
      <c r="B49" s="68"/>
      <c r="C49" s="198"/>
      <c r="D49" s="198"/>
      <c r="E49" s="193" t="s">
        <v>741</v>
      </c>
      <c r="F49" s="194"/>
      <c r="G49" s="194"/>
      <c r="H49" s="194"/>
    </row>
    <row r="50" spans="1:8" ht="17.25" hidden="1">
      <c r="A50" s="192"/>
      <c r="B50" s="68"/>
      <c r="C50" s="198"/>
      <c r="D50" s="198"/>
      <c r="E50" s="193" t="s">
        <v>742</v>
      </c>
      <c r="F50" s="194"/>
      <c r="G50" s="194"/>
      <c r="H50" s="194"/>
    </row>
    <row r="51" spans="1:8" ht="17.25" hidden="1">
      <c r="A51" s="192"/>
      <c r="B51" s="68"/>
      <c r="C51" s="198"/>
      <c r="D51" s="198"/>
      <c r="E51" s="193" t="s">
        <v>742</v>
      </c>
      <c r="F51" s="194"/>
      <c r="G51" s="194"/>
      <c r="H51" s="194"/>
    </row>
    <row r="52" spans="1:8" ht="14.25" hidden="1" customHeight="1">
      <c r="A52" s="192">
        <v>2132</v>
      </c>
      <c r="B52" s="68" t="s">
        <v>83</v>
      </c>
      <c r="C52" s="198">
        <v>3</v>
      </c>
      <c r="D52" s="198">
        <v>2</v>
      </c>
      <c r="E52" s="193" t="s">
        <v>353</v>
      </c>
      <c r="F52" s="194"/>
      <c r="G52" s="194"/>
      <c r="H52" s="194"/>
    </row>
    <row r="53" spans="1:8" ht="40.5" hidden="1">
      <c r="A53" s="192"/>
      <c r="B53" s="68"/>
      <c r="C53" s="198"/>
      <c r="D53" s="198"/>
      <c r="E53" s="193" t="s">
        <v>741</v>
      </c>
      <c r="F53" s="194"/>
      <c r="G53" s="194"/>
      <c r="H53" s="194"/>
    </row>
    <row r="54" spans="1:8" ht="17.25" hidden="1">
      <c r="A54" s="192"/>
      <c r="B54" s="68"/>
      <c r="C54" s="198"/>
      <c r="D54" s="198"/>
      <c r="E54" s="193" t="s">
        <v>742</v>
      </c>
      <c r="F54" s="194"/>
      <c r="G54" s="194"/>
      <c r="H54" s="194"/>
    </row>
    <row r="55" spans="1:8" ht="17.25" hidden="1">
      <c r="A55" s="192"/>
      <c r="B55" s="68"/>
      <c r="C55" s="198"/>
      <c r="D55" s="198"/>
      <c r="E55" s="193" t="s">
        <v>742</v>
      </c>
      <c r="F55" s="194"/>
      <c r="G55" s="194"/>
      <c r="H55" s="194"/>
    </row>
    <row r="56" spans="1:8" ht="17.25" hidden="1">
      <c r="A56" s="192">
        <v>2133</v>
      </c>
      <c r="B56" s="68" t="s">
        <v>83</v>
      </c>
      <c r="C56" s="198">
        <v>3</v>
      </c>
      <c r="D56" s="198">
        <v>3</v>
      </c>
      <c r="E56" s="193" t="s">
        <v>354</v>
      </c>
      <c r="F56" s="194"/>
      <c r="G56" s="194"/>
      <c r="H56" s="194"/>
    </row>
    <row r="57" spans="1:8" ht="40.5" hidden="1">
      <c r="A57" s="192"/>
      <c r="B57" s="68"/>
      <c r="C57" s="198"/>
      <c r="D57" s="198"/>
      <c r="E57" s="193" t="s">
        <v>741</v>
      </c>
      <c r="F57" s="194"/>
      <c r="G57" s="194"/>
      <c r="H57" s="194"/>
    </row>
    <row r="58" spans="1:8" ht="17.25" hidden="1">
      <c r="A58" s="192"/>
      <c r="B58" s="68"/>
      <c r="C58" s="198"/>
      <c r="D58" s="198"/>
      <c r="E58" s="193" t="s">
        <v>742</v>
      </c>
      <c r="F58" s="194"/>
      <c r="G58" s="194"/>
      <c r="H58" s="194"/>
    </row>
    <row r="59" spans="1:8" ht="17.25" hidden="1">
      <c r="A59" s="192"/>
      <c r="B59" s="68"/>
      <c r="C59" s="198"/>
      <c r="D59" s="198"/>
      <c r="E59" s="193" t="s">
        <v>742</v>
      </c>
      <c r="F59" s="194"/>
      <c r="G59" s="194"/>
      <c r="H59" s="194"/>
    </row>
    <row r="60" spans="1:8" ht="21" hidden="1" customHeight="1">
      <c r="A60" s="192">
        <v>2140</v>
      </c>
      <c r="B60" s="67" t="s">
        <v>83</v>
      </c>
      <c r="C60" s="188">
        <v>4</v>
      </c>
      <c r="D60" s="188">
        <v>0</v>
      </c>
      <c r="E60" s="195" t="s">
        <v>355</v>
      </c>
      <c r="F60" s="194"/>
      <c r="G60" s="194"/>
      <c r="H60" s="194"/>
    </row>
    <row r="61" spans="1:8" s="197" customFormat="1" ht="17.25" hidden="1">
      <c r="A61" s="192"/>
      <c r="B61" s="67"/>
      <c r="C61" s="188"/>
      <c r="D61" s="188"/>
      <c r="E61" s="193" t="s">
        <v>244</v>
      </c>
      <c r="F61" s="196"/>
      <c r="G61" s="196"/>
      <c r="H61" s="196"/>
    </row>
    <row r="62" spans="1:8" ht="27" hidden="1">
      <c r="A62" s="192">
        <v>2141</v>
      </c>
      <c r="B62" s="68" t="s">
        <v>83</v>
      </c>
      <c r="C62" s="198">
        <v>4</v>
      </c>
      <c r="D62" s="198">
        <v>1</v>
      </c>
      <c r="E62" s="193" t="s">
        <v>356</v>
      </c>
      <c r="F62" s="194"/>
      <c r="G62" s="194"/>
      <c r="H62" s="194"/>
    </row>
    <row r="63" spans="1:8" ht="40.5" hidden="1">
      <c r="A63" s="192"/>
      <c r="B63" s="68"/>
      <c r="C63" s="198"/>
      <c r="D63" s="198"/>
      <c r="E63" s="193" t="s">
        <v>741</v>
      </c>
      <c r="F63" s="194"/>
      <c r="G63" s="194"/>
      <c r="H63" s="194"/>
    </row>
    <row r="64" spans="1:8" ht="17.25" hidden="1">
      <c r="A64" s="192"/>
      <c r="B64" s="68"/>
      <c r="C64" s="198"/>
      <c r="D64" s="198"/>
      <c r="E64" s="193" t="s">
        <v>742</v>
      </c>
      <c r="F64" s="194"/>
      <c r="G64" s="194"/>
      <c r="H64" s="194"/>
    </row>
    <row r="65" spans="1:8" ht="17.25" hidden="1">
      <c r="A65" s="192"/>
      <c r="B65" s="68"/>
      <c r="C65" s="198"/>
      <c r="D65" s="198"/>
      <c r="E65" s="193" t="s">
        <v>742</v>
      </c>
      <c r="F65" s="194"/>
      <c r="G65" s="194"/>
      <c r="H65" s="194"/>
    </row>
    <row r="66" spans="1:8" ht="31.5" hidden="1" customHeight="1">
      <c r="A66" s="192">
        <v>2150</v>
      </c>
      <c r="B66" s="67" t="s">
        <v>83</v>
      </c>
      <c r="C66" s="188">
        <v>5</v>
      </c>
      <c r="D66" s="188">
        <v>0</v>
      </c>
      <c r="E66" s="195" t="s">
        <v>357</v>
      </c>
      <c r="F66" s="194"/>
      <c r="G66" s="194"/>
      <c r="H66" s="194"/>
    </row>
    <row r="67" spans="1:8" s="197" customFormat="1" ht="10.5" hidden="1" customHeight="1">
      <c r="A67" s="192"/>
      <c r="B67" s="67"/>
      <c r="C67" s="188"/>
      <c r="D67" s="188"/>
      <c r="E67" s="193" t="s">
        <v>244</v>
      </c>
      <c r="F67" s="196"/>
      <c r="G67" s="196"/>
      <c r="H67" s="196"/>
    </row>
    <row r="68" spans="1:8" ht="2.25" hidden="1" customHeight="1">
      <c r="A68" s="192">
        <v>2151</v>
      </c>
      <c r="B68" s="68" t="s">
        <v>83</v>
      </c>
      <c r="C68" s="198">
        <v>5</v>
      </c>
      <c r="D68" s="198">
        <v>1</v>
      </c>
      <c r="E68" s="193" t="s">
        <v>358</v>
      </c>
      <c r="F68" s="194"/>
      <c r="G68" s="194"/>
      <c r="H68" s="194"/>
    </row>
    <row r="69" spans="1:8" ht="40.5" hidden="1">
      <c r="A69" s="192"/>
      <c r="B69" s="68"/>
      <c r="C69" s="198"/>
      <c r="D69" s="198"/>
      <c r="E69" s="193" t="s">
        <v>741</v>
      </c>
      <c r="F69" s="194"/>
      <c r="G69" s="194"/>
      <c r="H69" s="194"/>
    </row>
    <row r="70" spans="1:8" ht="17.25" hidden="1">
      <c r="A70" s="192"/>
      <c r="B70" s="68"/>
      <c r="C70" s="198"/>
      <c r="D70" s="198"/>
      <c r="E70" s="193" t="s">
        <v>742</v>
      </c>
      <c r="F70" s="194"/>
      <c r="G70" s="194"/>
      <c r="H70" s="194"/>
    </row>
    <row r="71" spans="1:8" ht="17.25" hidden="1">
      <c r="A71" s="192"/>
      <c r="B71" s="68"/>
      <c r="C71" s="198"/>
      <c r="D71" s="198"/>
      <c r="E71" s="193" t="s">
        <v>742</v>
      </c>
      <c r="F71" s="194"/>
      <c r="G71" s="194"/>
      <c r="H71" s="194"/>
    </row>
    <row r="72" spans="1:8" ht="33.75" hidden="1" customHeight="1">
      <c r="A72" s="192">
        <v>2160</v>
      </c>
      <c r="B72" s="67" t="s">
        <v>83</v>
      </c>
      <c r="C72" s="188">
        <v>6</v>
      </c>
      <c r="D72" s="188">
        <v>0</v>
      </c>
      <c r="E72" s="195" t="s">
        <v>360</v>
      </c>
      <c r="F72" s="194"/>
      <c r="G72" s="194"/>
      <c r="H72" s="194"/>
    </row>
    <row r="73" spans="1:8" s="197" customFormat="1" ht="17.25" hidden="1">
      <c r="A73" s="192"/>
      <c r="B73" s="67"/>
      <c r="C73" s="188"/>
      <c r="D73" s="188"/>
      <c r="E73" s="193" t="s">
        <v>244</v>
      </c>
      <c r="F73" s="196"/>
      <c r="G73" s="196"/>
      <c r="H73" s="196"/>
    </row>
    <row r="74" spans="1:8" ht="27" hidden="1">
      <c r="A74" s="192">
        <v>2161</v>
      </c>
      <c r="B74" s="68" t="s">
        <v>83</v>
      </c>
      <c r="C74" s="198">
        <v>6</v>
      </c>
      <c r="D74" s="198">
        <v>1</v>
      </c>
      <c r="E74" s="193" t="s">
        <v>361</v>
      </c>
      <c r="F74" s="194"/>
      <c r="G74" s="194"/>
      <c r="H74" s="194"/>
    </row>
    <row r="75" spans="1:8" ht="40.5" hidden="1">
      <c r="A75" s="192"/>
      <c r="B75" s="68"/>
      <c r="C75" s="198"/>
      <c r="D75" s="198"/>
      <c r="E75" s="193" t="s">
        <v>741</v>
      </c>
      <c r="F75" s="194"/>
      <c r="G75" s="194"/>
      <c r="H75" s="194"/>
    </row>
    <row r="76" spans="1:8" ht="17.25" hidden="1">
      <c r="A76" s="192"/>
      <c r="B76" s="68"/>
      <c r="C76" s="198"/>
      <c r="D76" s="198"/>
      <c r="E76" s="193" t="s">
        <v>742</v>
      </c>
      <c r="F76" s="194"/>
      <c r="G76" s="194"/>
      <c r="H76" s="194"/>
    </row>
    <row r="77" spans="1:8" ht="17.25" hidden="1">
      <c r="A77" s="192"/>
      <c r="B77" s="68"/>
      <c r="C77" s="198"/>
      <c r="D77" s="198"/>
      <c r="E77" s="193" t="s">
        <v>742</v>
      </c>
      <c r="F77" s="194"/>
      <c r="G77" s="194"/>
      <c r="H77" s="194"/>
    </row>
    <row r="78" spans="1:8" ht="27" hidden="1">
      <c r="A78" s="192">
        <v>2170</v>
      </c>
      <c r="B78" s="67" t="s">
        <v>83</v>
      </c>
      <c r="C78" s="188">
        <v>7</v>
      </c>
      <c r="D78" s="188">
        <v>0</v>
      </c>
      <c r="E78" s="195" t="s">
        <v>363</v>
      </c>
      <c r="F78" s="194"/>
      <c r="G78" s="194"/>
      <c r="H78" s="194"/>
    </row>
    <row r="79" spans="1:8" s="197" customFormat="1" ht="17.25" hidden="1">
      <c r="A79" s="192"/>
      <c r="B79" s="67"/>
      <c r="C79" s="188"/>
      <c r="D79" s="188"/>
      <c r="E79" s="193" t="s">
        <v>244</v>
      </c>
      <c r="F79" s="196"/>
      <c r="G79" s="196"/>
      <c r="H79" s="196"/>
    </row>
    <row r="80" spans="1:8" ht="27" hidden="1">
      <c r="A80" s="192">
        <v>2171</v>
      </c>
      <c r="B80" s="68" t="s">
        <v>83</v>
      </c>
      <c r="C80" s="198">
        <v>7</v>
      </c>
      <c r="D80" s="198">
        <v>1</v>
      </c>
      <c r="E80" s="193" t="s">
        <v>363</v>
      </c>
      <c r="F80" s="194"/>
      <c r="G80" s="194"/>
      <c r="H80" s="194"/>
    </row>
    <row r="81" spans="1:8" ht="40.5" hidden="1">
      <c r="A81" s="192"/>
      <c r="B81" s="68"/>
      <c r="C81" s="198"/>
      <c r="D81" s="198"/>
      <c r="E81" s="193" t="s">
        <v>741</v>
      </c>
      <c r="F81" s="194"/>
      <c r="G81" s="194"/>
      <c r="H81" s="194"/>
    </row>
    <row r="82" spans="1:8" ht="17.25" hidden="1">
      <c r="A82" s="192"/>
      <c r="B82" s="68"/>
      <c r="C82" s="198"/>
      <c r="D82" s="198"/>
      <c r="E82" s="193" t="s">
        <v>742</v>
      </c>
      <c r="F82" s="194"/>
      <c r="G82" s="194"/>
      <c r="H82" s="194"/>
    </row>
    <row r="83" spans="1:8" ht="17.25" hidden="1">
      <c r="A83" s="192"/>
      <c r="B83" s="68"/>
      <c r="C83" s="198"/>
      <c r="D83" s="198"/>
      <c r="E83" s="193" t="s">
        <v>742</v>
      </c>
      <c r="F83" s="194"/>
      <c r="G83" s="194"/>
      <c r="H83" s="194"/>
    </row>
    <row r="84" spans="1:8" ht="29.25" hidden="1" customHeight="1">
      <c r="A84" s="192">
        <v>2180</v>
      </c>
      <c r="B84" s="67" t="s">
        <v>83</v>
      </c>
      <c r="C84" s="188">
        <v>8</v>
      </c>
      <c r="D84" s="188">
        <v>0</v>
      </c>
      <c r="E84" s="195" t="s">
        <v>365</v>
      </c>
      <c r="F84" s="194"/>
      <c r="G84" s="194"/>
      <c r="H84" s="194"/>
    </row>
    <row r="85" spans="1:8" s="197" customFormat="1" ht="10.5" hidden="1" customHeight="1">
      <c r="A85" s="192"/>
      <c r="B85" s="67"/>
      <c r="C85" s="188"/>
      <c r="D85" s="188"/>
      <c r="E85" s="193" t="s">
        <v>244</v>
      </c>
      <c r="F85" s="196"/>
      <c r="G85" s="196"/>
      <c r="H85" s="196"/>
    </row>
    <row r="86" spans="1:8" ht="40.5" hidden="1">
      <c r="A86" s="192">
        <v>2181</v>
      </c>
      <c r="B86" s="68" t="s">
        <v>83</v>
      </c>
      <c r="C86" s="198">
        <v>8</v>
      </c>
      <c r="D86" s="198">
        <v>1</v>
      </c>
      <c r="E86" s="193" t="s">
        <v>365</v>
      </c>
      <c r="F86" s="194"/>
      <c r="G86" s="194"/>
      <c r="H86" s="194"/>
    </row>
    <row r="87" spans="1:8" ht="17.25" hidden="1">
      <c r="A87" s="192"/>
      <c r="B87" s="68"/>
      <c r="C87" s="198"/>
      <c r="D87" s="198"/>
      <c r="E87" s="193" t="s">
        <v>244</v>
      </c>
      <c r="F87" s="194"/>
      <c r="G87" s="194"/>
      <c r="H87" s="194"/>
    </row>
    <row r="88" spans="1:8" ht="6" hidden="1" customHeight="1">
      <c r="A88" s="192">
        <v>2182</v>
      </c>
      <c r="B88" s="68" t="s">
        <v>83</v>
      </c>
      <c r="C88" s="198">
        <v>8</v>
      </c>
      <c r="D88" s="198">
        <v>1</v>
      </c>
      <c r="E88" s="193" t="s">
        <v>366</v>
      </c>
      <c r="F88" s="194"/>
      <c r="G88" s="194"/>
      <c r="H88" s="194"/>
    </row>
    <row r="89" spans="1:8" ht="27" hidden="1">
      <c r="A89" s="192">
        <v>2183</v>
      </c>
      <c r="B89" s="68" t="s">
        <v>83</v>
      </c>
      <c r="C89" s="198">
        <v>8</v>
      </c>
      <c r="D89" s="198">
        <v>1</v>
      </c>
      <c r="E89" s="193" t="s">
        <v>367</v>
      </c>
      <c r="F89" s="194"/>
      <c r="G89" s="194"/>
      <c r="H89" s="194"/>
    </row>
    <row r="90" spans="1:8" ht="27" hidden="1">
      <c r="A90" s="192">
        <v>2184</v>
      </c>
      <c r="B90" s="68" t="s">
        <v>83</v>
      </c>
      <c r="C90" s="198">
        <v>8</v>
      </c>
      <c r="D90" s="198">
        <v>1</v>
      </c>
      <c r="E90" s="193" t="s">
        <v>368</v>
      </c>
      <c r="F90" s="194"/>
      <c r="G90" s="194"/>
      <c r="H90" s="194"/>
    </row>
    <row r="91" spans="1:8" ht="40.5" hidden="1">
      <c r="A91" s="192"/>
      <c r="B91" s="68"/>
      <c r="C91" s="198"/>
      <c r="D91" s="198"/>
      <c r="E91" s="193" t="s">
        <v>741</v>
      </c>
      <c r="F91" s="194"/>
      <c r="G91" s="194"/>
      <c r="H91" s="194"/>
    </row>
    <row r="92" spans="1:8" ht="17.25" hidden="1">
      <c r="A92" s="192"/>
      <c r="B92" s="68"/>
      <c r="C92" s="198"/>
      <c r="D92" s="198"/>
      <c r="E92" s="193" t="s">
        <v>742</v>
      </c>
      <c r="F92" s="194"/>
      <c r="G92" s="194"/>
      <c r="H92" s="194"/>
    </row>
    <row r="93" spans="1:8" ht="17.25" hidden="1">
      <c r="A93" s="192"/>
      <c r="B93" s="68"/>
      <c r="C93" s="198"/>
      <c r="D93" s="198"/>
      <c r="E93" s="193" t="s">
        <v>742</v>
      </c>
      <c r="F93" s="194"/>
      <c r="G93" s="194"/>
      <c r="H93" s="194"/>
    </row>
    <row r="94" spans="1:8" s="191" customFormat="1" ht="40.5" hidden="1" customHeight="1">
      <c r="A94" s="187">
        <v>2200</v>
      </c>
      <c r="B94" s="67" t="s">
        <v>88</v>
      </c>
      <c r="C94" s="188">
        <v>0</v>
      </c>
      <c r="D94" s="188">
        <v>0</v>
      </c>
      <c r="E94" s="189" t="s">
        <v>743</v>
      </c>
      <c r="F94" s="190"/>
      <c r="G94" s="190"/>
      <c r="H94" s="190"/>
    </row>
    <row r="95" spans="1:8" ht="11.25" hidden="1" customHeight="1">
      <c r="A95" s="192"/>
      <c r="B95" s="67"/>
      <c r="C95" s="188"/>
      <c r="D95" s="188"/>
      <c r="E95" s="193" t="s">
        <v>343</v>
      </c>
      <c r="F95" s="194"/>
      <c r="G95" s="194"/>
      <c r="H95" s="194"/>
    </row>
    <row r="96" spans="1:8" ht="17.25" hidden="1">
      <c r="A96" s="192">
        <v>2210</v>
      </c>
      <c r="B96" s="67" t="s">
        <v>88</v>
      </c>
      <c r="C96" s="198">
        <v>1</v>
      </c>
      <c r="D96" s="198">
        <v>0</v>
      </c>
      <c r="E96" s="195" t="s">
        <v>370</v>
      </c>
      <c r="F96" s="194"/>
      <c r="G96" s="194"/>
      <c r="H96" s="194"/>
    </row>
    <row r="97" spans="1:8" s="197" customFormat="1" ht="10.5" hidden="1" customHeight="1">
      <c r="A97" s="192"/>
      <c r="B97" s="67"/>
      <c r="C97" s="188"/>
      <c r="D97" s="188"/>
      <c r="E97" s="193" t="s">
        <v>244</v>
      </c>
      <c r="F97" s="196"/>
      <c r="G97" s="196"/>
      <c r="H97" s="196"/>
    </row>
    <row r="98" spans="1:8" ht="17.25" hidden="1">
      <c r="A98" s="192">
        <v>2211</v>
      </c>
      <c r="B98" s="68" t="s">
        <v>88</v>
      </c>
      <c r="C98" s="198">
        <v>1</v>
      </c>
      <c r="D98" s="198">
        <v>1</v>
      </c>
      <c r="E98" s="193" t="s">
        <v>371</v>
      </c>
      <c r="F98" s="194"/>
      <c r="G98" s="194"/>
      <c r="H98" s="194"/>
    </row>
    <row r="99" spans="1:8" ht="40.5" hidden="1">
      <c r="A99" s="192"/>
      <c r="B99" s="68"/>
      <c r="C99" s="198"/>
      <c r="D99" s="198"/>
      <c r="E99" s="193" t="s">
        <v>741</v>
      </c>
      <c r="F99" s="194"/>
      <c r="G99" s="194"/>
      <c r="H99" s="194"/>
    </row>
    <row r="100" spans="1:8" ht="17.25" hidden="1">
      <c r="A100" s="192"/>
      <c r="B100" s="68"/>
      <c r="C100" s="198"/>
      <c r="D100" s="198"/>
      <c r="E100" s="193" t="s">
        <v>742</v>
      </c>
      <c r="F100" s="194"/>
      <c r="G100" s="194"/>
      <c r="H100" s="194"/>
    </row>
    <row r="101" spans="1:8" ht="17.25" hidden="1">
      <c r="A101" s="192"/>
      <c r="B101" s="68"/>
      <c r="C101" s="198"/>
      <c r="D101" s="198"/>
      <c r="E101" s="193" t="s">
        <v>742</v>
      </c>
      <c r="F101" s="194"/>
      <c r="G101" s="194"/>
      <c r="H101" s="194"/>
    </row>
    <row r="102" spans="1:8" ht="17.25" hidden="1">
      <c r="A102" s="192">
        <v>2220</v>
      </c>
      <c r="B102" s="67" t="s">
        <v>88</v>
      </c>
      <c r="C102" s="188">
        <v>2</v>
      </c>
      <c r="D102" s="188">
        <v>0</v>
      </c>
      <c r="E102" s="195" t="s">
        <v>372</v>
      </c>
      <c r="F102" s="194"/>
      <c r="G102" s="194"/>
      <c r="H102" s="194"/>
    </row>
    <row r="103" spans="1:8" s="197" customFormat="1" ht="10.5" hidden="1" customHeight="1">
      <c r="A103" s="192"/>
      <c r="B103" s="67"/>
      <c r="C103" s="188"/>
      <c r="D103" s="188"/>
      <c r="E103" s="193" t="s">
        <v>244</v>
      </c>
      <c r="F103" s="196"/>
      <c r="G103" s="196"/>
      <c r="H103" s="196"/>
    </row>
    <row r="104" spans="1:8" ht="17.25" hidden="1">
      <c r="A104" s="192">
        <v>2221</v>
      </c>
      <c r="B104" s="68" t="s">
        <v>88</v>
      </c>
      <c r="C104" s="198">
        <v>2</v>
      </c>
      <c r="D104" s="198">
        <v>1</v>
      </c>
      <c r="E104" s="193" t="s">
        <v>373</v>
      </c>
      <c r="F104" s="194"/>
      <c r="G104" s="194"/>
      <c r="H104" s="194"/>
    </row>
    <row r="105" spans="1:8" ht="40.5" hidden="1">
      <c r="A105" s="192"/>
      <c r="B105" s="68"/>
      <c r="C105" s="198"/>
      <c r="D105" s="198"/>
      <c r="E105" s="193" t="s">
        <v>741</v>
      </c>
      <c r="F105" s="194"/>
      <c r="G105" s="194"/>
      <c r="H105" s="194"/>
    </row>
    <row r="106" spans="1:8" ht="17.25" hidden="1">
      <c r="A106" s="192"/>
      <c r="B106" s="68"/>
      <c r="C106" s="198"/>
      <c r="D106" s="198"/>
      <c r="E106" s="193" t="s">
        <v>742</v>
      </c>
      <c r="F106" s="194"/>
      <c r="G106" s="194"/>
      <c r="H106" s="194"/>
    </row>
    <row r="107" spans="1:8" ht="17.25" hidden="1">
      <c r="A107" s="192"/>
      <c r="B107" s="68"/>
      <c r="C107" s="198"/>
      <c r="D107" s="198"/>
      <c r="E107" s="193" t="s">
        <v>742</v>
      </c>
      <c r="F107" s="194"/>
      <c r="G107" s="194"/>
      <c r="H107" s="194"/>
    </row>
    <row r="108" spans="1:8" ht="17.25" hidden="1">
      <c r="A108" s="192">
        <v>2230</v>
      </c>
      <c r="B108" s="67" t="s">
        <v>88</v>
      </c>
      <c r="C108" s="198">
        <v>3</v>
      </c>
      <c r="D108" s="198">
        <v>0</v>
      </c>
      <c r="E108" s="195" t="s">
        <v>374</v>
      </c>
      <c r="F108" s="194"/>
      <c r="G108" s="194"/>
      <c r="H108" s="194"/>
    </row>
    <row r="109" spans="1:8" s="197" customFormat="1" ht="10.5" hidden="1" customHeight="1">
      <c r="A109" s="192"/>
      <c r="B109" s="67"/>
      <c r="C109" s="188"/>
      <c r="D109" s="188"/>
      <c r="E109" s="193" t="s">
        <v>244</v>
      </c>
      <c r="F109" s="196"/>
      <c r="G109" s="196"/>
      <c r="H109" s="196"/>
    </row>
    <row r="110" spans="1:8" ht="2.25" hidden="1" customHeight="1">
      <c r="A110" s="192">
        <v>2231</v>
      </c>
      <c r="B110" s="68" t="s">
        <v>88</v>
      </c>
      <c r="C110" s="198">
        <v>3</v>
      </c>
      <c r="D110" s="198">
        <v>1</v>
      </c>
      <c r="E110" s="193" t="s">
        <v>375</v>
      </c>
      <c r="F110" s="194"/>
      <c r="G110" s="194"/>
      <c r="H110" s="194"/>
    </row>
    <row r="111" spans="1:8" ht="40.5" hidden="1">
      <c r="A111" s="192"/>
      <c r="B111" s="68"/>
      <c r="C111" s="198"/>
      <c r="D111" s="198"/>
      <c r="E111" s="193" t="s">
        <v>741</v>
      </c>
      <c r="F111" s="194"/>
      <c r="G111" s="194"/>
      <c r="H111" s="194"/>
    </row>
    <row r="112" spans="1:8" ht="17.25" hidden="1">
      <c r="A112" s="192"/>
      <c r="B112" s="68"/>
      <c r="C112" s="198"/>
      <c r="D112" s="198"/>
      <c r="E112" s="193" t="s">
        <v>742</v>
      </c>
      <c r="F112" s="194"/>
      <c r="G112" s="194"/>
      <c r="H112" s="194"/>
    </row>
    <row r="113" spans="1:8" ht="17.25" hidden="1">
      <c r="A113" s="192"/>
      <c r="B113" s="68"/>
      <c r="C113" s="198"/>
      <c r="D113" s="198"/>
      <c r="E113" s="193" t="s">
        <v>742</v>
      </c>
      <c r="F113" s="194"/>
      <c r="G113" s="194"/>
      <c r="H113" s="194"/>
    </row>
    <row r="114" spans="1:8" ht="27" hidden="1">
      <c r="A114" s="192">
        <v>2240</v>
      </c>
      <c r="B114" s="67" t="s">
        <v>88</v>
      </c>
      <c r="C114" s="188">
        <v>4</v>
      </c>
      <c r="D114" s="188">
        <v>0</v>
      </c>
      <c r="E114" s="195" t="s">
        <v>376</v>
      </c>
      <c r="F114" s="194"/>
      <c r="G114" s="194"/>
      <c r="H114" s="194"/>
    </row>
    <row r="115" spans="1:8" s="197" customFormat="1" ht="10.5" hidden="1" customHeight="1">
      <c r="A115" s="192"/>
      <c r="B115" s="67"/>
      <c r="C115" s="188"/>
      <c r="D115" s="188"/>
      <c r="E115" s="193" t="s">
        <v>244</v>
      </c>
      <c r="F115" s="196"/>
      <c r="G115" s="196"/>
      <c r="H115" s="196"/>
    </row>
    <row r="116" spans="1:8" ht="27" hidden="1">
      <c r="A116" s="192">
        <v>2241</v>
      </c>
      <c r="B116" s="68" t="s">
        <v>88</v>
      </c>
      <c r="C116" s="198">
        <v>4</v>
      </c>
      <c r="D116" s="198">
        <v>1</v>
      </c>
      <c r="E116" s="193" t="s">
        <v>376</v>
      </c>
      <c r="F116" s="194"/>
      <c r="G116" s="194"/>
      <c r="H116" s="194"/>
    </row>
    <row r="117" spans="1:8" s="197" customFormat="1" ht="10.5" hidden="1" customHeight="1">
      <c r="A117" s="192"/>
      <c r="B117" s="67"/>
      <c r="C117" s="188"/>
      <c r="D117" s="188"/>
      <c r="E117" s="193" t="s">
        <v>244</v>
      </c>
      <c r="F117" s="196"/>
      <c r="G117" s="196"/>
      <c r="H117" s="196"/>
    </row>
    <row r="118" spans="1:8" ht="27" hidden="1">
      <c r="A118" s="192">
        <v>2250</v>
      </c>
      <c r="B118" s="67" t="s">
        <v>88</v>
      </c>
      <c r="C118" s="188">
        <v>5</v>
      </c>
      <c r="D118" s="188">
        <v>0</v>
      </c>
      <c r="E118" s="195" t="s">
        <v>377</v>
      </c>
      <c r="F118" s="194"/>
      <c r="G118" s="194"/>
      <c r="H118" s="194"/>
    </row>
    <row r="119" spans="1:8" s="197" customFormat="1" ht="10.5" hidden="1" customHeight="1">
      <c r="A119" s="192"/>
      <c r="B119" s="67"/>
      <c r="C119" s="188"/>
      <c r="D119" s="188"/>
      <c r="E119" s="193" t="s">
        <v>244</v>
      </c>
      <c r="F119" s="196"/>
      <c r="G119" s="196"/>
      <c r="H119" s="196"/>
    </row>
    <row r="120" spans="1:8" ht="27" hidden="1">
      <c r="A120" s="192">
        <v>2251</v>
      </c>
      <c r="B120" s="68" t="s">
        <v>88</v>
      </c>
      <c r="C120" s="198">
        <v>5</v>
      </c>
      <c r="D120" s="198">
        <v>1</v>
      </c>
      <c r="E120" s="193" t="s">
        <v>377</v>
      </c>
      <c r="F120" s="194"/>
      <c r="G120" s="194"/>
      <c r="H120" s="194"/>
    </row>
    <row r="121" spans="1:8" ht="40.5" hidden="1">
      <c r="A121" s="192"/>
      <c r="B121" s="68"/>
      <c r="C121" s="198"/>
      <c r="D121" s="198"/>
      <c r="E121" s="193" t="s">
        <v>741</v>
      </c>
      <c r="F121" s="194"/>
      <c r="G121" s="194"/>
      <c r="H121" s="194"/>
    </row>
    <row r="122" spans="1:8" ht="17.25" hidden="1">
      <c r="A122" s="192"/>
      <c r="B122" s="68"/>
      <c r="C122" s="198"/>
      <c r="D122" s="198"/>
      <c r="E122" s="193" t="s">
        <v>742</v>
      </c>
      <c r="F122" s="194"/>
      <c r="G122" s="194"/>
      <c r="H122" s="194"/>
    </row>
    <row r="123" spans="1:8" ht="17.25" hidden="1">
      <c r="A123" s="192"/>
      <c r="B123" s="68"/>
      <c r="C123" s="198"/>
      <c r="D123" s="198"/>
      <c r="E123" s="193" t="s">
        <v>742</v>
      </c>
      <c r="F123" s="194"/>
      <c r="G123" s="194"/>
      <c r="H123" s="194"/>
    </row>
    <row r="124" spans="1:8" s="191" customFormat="1" ht="76.5" hidden="1">
      <c r="A124" s="187">
        <v>2300</v>
      </c>
      <c r="B124" s="67" t="s">
        <v>89</v>
      </c>
      <c r="C124" s="188">
        <v>0</v>
      </c>
      <c r="D124" s="188">
        <v>0</v>
      </c>
      <c r="E124" s="189" t="s">
        <v>744</v>
      </c>
      <c r="F124" s="190"/>
      <c r="G124" s="190"/>
      <c r="H124" s="190"/>
    </row>
    <row r="125" spans="1:8" ht="17.25" hidden="1">
      <c r="A125" s="192"/>
      <c r="B125" s="67"/>
      <c r="C125" s="188"/>
      <c r="D125" s="188"/>
      <c r="E125" s="193" t="s">
        <v>343</v>
      </c>
      <c r="F125" s="194"/>
      <c r="G125" s="194"/>
      <c r="H125" s="194"/>
    </row>
    <row r="126" spans="1:8" ht="17.25" hidden="1">
      <c r="A126" s="192">
        <v>2310</v>
      </c>
      <c r="B126" s="67" t="s">
        <v>89</v>
      </c>
      <c r="C126" s="188">
        <v>1</v>
      </c>
      <c r="D126" s="188">
        <v>0</v>
      </c>
      <c r="E126" s="195" t="s">
        <v>379</v>
      </c>
      <c r="F126" s="194"/>
      <c r="G126" s="194"/>
      <c r="H126" s="194"/>
    </row>
    <row r="127" spans="1:8" s="197" customFormat="1" ht="17.25" hidden="1">
      <c r="A127" s="192"/>
      <c r="B127" s="67"/>
      <c r="C127" s="188"/>
      <c r="D127" s="188"/>
      <c r="E127" s="193" t="s">
        <v>244</v>
      </c>
      <c r="F127" s="196"/>
      <c r="G127" s="196"/>
      <c r="H127" s="196"/>
    </row>
    <row r="128" spans="1:8" ht="17.25" hidden="1">
      <c r="A128" s="192">
        <v>2311</v>
      </c>
      <c r="B128" s="68" t="s">
        <v>89</v>
      </c>
      <c r="C128" s="198">
        <v>1</v>
      </c>
      <c r="D128" s="198">
        <v>1</v>
      </c>
      <c r="E128" s="193" t="s">
        <v>380</v>
      </c>
      <c r="F128" s="194"/>
      <c r="G128" s="194"/>
      <c r="H128" s="194"/>
    </row>
    <row r="129" spans="1:8" ht="40.5" hidden="1">
      <c r="A129" s="192"/>
      <c r="B129" s="68"/>
      <c r="C129" s="198"/>
      <c r="D129" s="198"/>
      <c r="E129" s="193" t="s">
        <v>741</v>
      </c>
      <c r="F129" s="194"/>
      <c r="G129" s="194"/>
      <c r="H129" s="194"/>
    </row>
    <row r="130" spans="1:8" ht="9.75" hidden="1" customHeight="1">
      <c r="A130" s="192"/>
      <c r="B130" s="68"/>
      <c r="C130" s="198"/>
      <c r="D130" s="198"/>
      <c r="E130" s="193" t="s">
        <v>742</v>
      </c>
      <c r="F130" s="194"/>
      <c r="G130" s="194"/>
      <c r="H130" s="194"/>
    </row>
    <row r="131" spans="1:8" ht="17.25" hidden="1">
      <c r="A131" s="192"/>
      <c r="B131" s="68"/>
      <c r="C131" s="198"/>
      <c r="D131" s="198"/>
      <c r="E131" s="193" t="s">
        <v>742</v>
      </c>
      <c r="F131" s="194"/>
      <c r="G131" s="194"/>
      <c r="H131" s="194"/>
    </row>
    <row r="132" spans="1:8" ht="17.25" hidden="1">
      <c r="A132" s="192">
        <v>2312</v>
      </c>
      <c r="B132" s="68" t="s">
        <v>89</v>
      </c>
      <c r="C132" s="198">
        <v>1</v>
      </c>
      <c r="D132" s="198">
        <v>2</v>
      </c>
      <c r="E132" s="193" t="s">
        <v>381</v>
      </c>
      <c r="F132" s="194"/>
      <c r="G132" s="194"/>
      <c r="H132" s="194"/>
    </row>
    <row r="133" spans="1:8" ht="40.5" hidden="1">
      <c r="A133" s="192"/>
      <c r="B133" s="68"/>
      <c r="C133" s="198"/>
      <c r="D133" s="198"/>
      <c r="E133" s="193" t="s">
        <v>741</v>
      </c>
      <c r="F133" s="194"/>
      <c r="G133" s="194"/>
      <c r="H133" s="194"/>
    </row>
    <row r="134" spans="1:8" ht="17.25" hidden="1">
      <c r="A134" s="192"/>
      <c r="B134" s="68"/>
      <c r="C134" s="198"/>
      <c r="D134" s="198"/>
      <c r="E134" s="193" t="s">
        <v>742</v>
      </c>
      <c r="F134" s="194"/>
      <c r="G134" s="194"/>
      <c r="H134" s="194"/>
    </row>
    <row r="135" spans="1:8" ht="17.25" hidden="1">
      <c r="A135" s="192"/>
      <c r="B135" s="68"/>
      <c r="C135" s="198"/>
      <c r="D135" s="198"/>
      <c r="E135" s="193" t="s">
        <v>742</v>
      </c>
      <c r="F135" s="194"/>
      <c r="G135" s="194"/>
      <c r="H135" s="194"/>
    </row>
    <row r="136" spans="1:8" ht="17.25" hidden="1">
      <c r="A136" s="192">
        <v>2313</v>
      </c>
      <c r="B136" s="68" t="s">
        <v>89</v>
      </c>
      <c r="C136" s="198">
        <v>1</v>
      </c>
      <c r="D136" s="198">
        <v>3</v>
      </c>
      <c r="E136" s="193" t="s">
        <v>382</v>
      </c>
      <c r="F136" s="194"/>
      <c r="G136" s="194"/>
      <c r="H136" s="194"/>
    </row>
    <row r="137" spans="1:8" ht="40.5" hidden="1">
      <c r="A137" s="192"/>
      <c r="B137" s="68"/>
      <c r="C137" s="198"/>
      <c r="D137" s="198"/>
      <c r="E137" s="193" t="s">
        <v>741</v>
      </c>
      <c r="F137" s="194"/>
      <c r="G137" s="194"/>
      <c r="H137" s="194"/>
    </row>
    <row r="138" spans="1:8" ht="17.25" hidden="1">
      <c r="A138" s="192"/>
      <c r="B138" s="68"/>
      <c r="C138" s="198"/>
      <c r="D138" s="198"/>
      <c r="E138" s="193" t="s">
        <v>742</v>
      </c>
      <c r="F138" s="194"/>
      <c r="G138" s="194"/>
      <c r="H138" s="194"/>
    </row>
    <row r="139" spans="1:8" ht="17.25" hidden="1">
      <c r="A139" s="192"/>
      <c r="B139" s="68"/>
      <c r="C139" s="198"/>
      <c r="D139" s="198"/>
      <c r="E139" s="193" t="s">
        <v>742</v>
      </c>
      <c r="F139" s="194"/>
      <c r="G139" s="194"/>
      <c r="H139" s="194"/>
    </row>
    <row r="140" spans="1:8" ht="17.25" hidden="1">
      <c r="A140" s="192">
        <v>2320</v>
      </c>
      <c r="B140" s="67" t="s">
        <v>89</v>
      </c>
      <c r="C140" s="188">
        <v>2</v>
      </c>
      <c r="D140" s="188">
        <v>0</v>
      </c>
      <c r="E140" s="195" t="s">
        <v>383</v>
      </c>
      <c r="F140" s="194"/>
      <c r="G140" s="194"/>
      <c r="H140" s="194"/>
    </row>
    <row r="141" spans="1:8" s="197" customFormat="1" ht="10.5" hidden="1" customHeight="1">
      <c r="A141" s="192"/>
      <c r="B141" s="67"/>
      <c r="C141" s="188"/>
      <c r="D141" s="188"/>
      <c r="E141" s="193" t="s">
        <v>244</v>
      </c>
      <c r="F141" s="196"/>
      <c r="G141" s="196"/>
      <c r="H141" s="196"/>
    </row>
    <row r="142" spans="1:8" ht="17.25" hidden="1">
      <c r="A142" s="192">
        <v>2321</v>
      </c>
      <c r="B142" s="68" t="s">
        <v>89</v>
      </c>
      <c r="C142" s="198">
        <v>2</v>
      </c>
      <c r="D142" s="198">
        <v>1</v>
      </c>
      <c r="E142" s="193" t="s">
        <v>384</v>
      </c>
      <c r="F142" s="194"/>
      <c r="G142" s="194"/>
      <c r="H142" s="194"/>
    </row>
    <row r="143" spans="1:8" ht="40.5" hidden="1">
      <c r="A143" s="192"/>
      <c r="B143" s="68"/>
      <c r="C143" s="198"/>
      <c r="D143" s="198"/>
      <c r="E143" s="193" t="s">
        <v>741</v>
      </c>
      <c r="F143" s="194"/>
      <c r="G143" s="194"/>
      <c r="H143" s="194"/>
    </row>
    <row r="144" spans="1:8" ht="17.25" hidden="1">
      <c r="A144" s="192"/>
      <c r="B144" s="68"/>
      <c r="C144" s="198"/>
      <c r="D144" s="198"/>
      <c r="E144" s="193" t="s">
        <v>742</v>
      </c>
      <c r="F144" s="194"/>
      <c r="G144" s="194"/>
      <c r="H144" s="194"/>
    </row>
    <row r="145" spans="1:8" ht="17.25" hidden="1">
      <c r="A145" s="192"/>
      <c r="B145" s="68"/>
      <c r="C145" s="198"/>
      <c r="D145" s="198"/>
      <c r="E145" s="193" t="s">
        <v>742</v>
      </c>
      <c r="F145" s="194"/>
      <c r="G145" s="194"/>
      <c r="H145" s="194"/>
    </row>
    <row r="146" spans="1:8" ht="27" hidden="1">
      <c r="A146" s="192">
        <v>2330</v>
      </c>
      <c r="B146" s="67" t="s">
        <v>89</v>
      </c>
      <c r="C146" s="188">
        <v>3</v>
      </c>
      <c r="D146" s="188">
        <v>0</v>
      </c>
      <c r="E146" s="195" t="s">
        <v>385</v>
      </c>
      <c r="F146" s="194"/>
      <c r="G146" s="194"/>
      <c r="H146" s="194"/>
    </row>
    <row r="147" spans="1:8" s="197" customFormat="1" ht="17.25" hidden="1">
      <c r="A147" s="192"/>
      <c r="B147" s="67"/>
      <c r="C147" s="188"/>
      <c r="D147" s="188"/>
      <c r="E147" s="193" t="s">
        <v>244</v>
      </c>
      <c r="F147" s="196"/>
      <c r="G147" s="196"/>
      <c r="H147" s="196"/>
    </row>
    <row r="148" spans="1:8" ht="17.25" hidden="1">
      <c r="A148" s="192">
        <v>2331</v>
      </c>
      <c r="B148" s="68" t="s">
        <v>89</v>
      </c>
      <c r="C148" s="198">
        <v>3</v>
      </c>
      <c r="D148" s="198">
        <v>1</v>
      </c>
      <c r="E148" s="193" t="s">
        <v>386</v>
      </c>
      <c r="F148" s="194"/>
      <c r="G148" s="194"/>
      <c r="H148" s="194"/>
    </row>
    <row r="149" spans="1:8" ht="40.5" hidden="1">
      <c r="A149" s="192"/>
      <c r="B149" s="68"/>
      <c r="C149" s="198"/>
      <c r="D149" s="198"/>
      <c r="E149" s="193" t="s">
        <v>741</v>
      </c>
      <c r="F149" s="194"/>
      <c r="G149" s="194"/>
      <c r="H149" s="194"/>
    </row>
    <row r="150" spans="1:8" ht="17.25" hidden="1">
      <c r="A150" s="192"/>
      <c r="B150" s="68"/>
      <c r="C150" s="198"/>
      <c r="D150" s="198"/>
      <c r="E150" s="193" t="s">
        <v>742</v>
      </c>
      <c r="F150" s="194"/>
      <c r="G150" s="194"/>
      <c r="H150" s="194"/>
    </row>
    <row r="151" spans="1:8" ht="17.25" hidden="1">
      <c r="A151" s="192"/>
      <c r="B151" s="68"/>
      <c r="C151" s="198"/>
      <c r="D151" s="198"/>
      <c r="E151" s="193" t="s">
        <v>742</v>
      </c>
      <c r="F151" s="194"/>
      <c r="G151" s="194"/>
      <c r="H151" s="194"/>
    </row>
    <row r="152" spans="1:8" ht="17.25" hidden="1">
      <c r="A152" s="192">
        <v>2332</v>
      </c>
      <c r="B152" s="68" t="s">
        <v>89</v>
      </c>
      <c r="C152" s="198">
        <v>3</v>
      </c>
      <c r="D152" s="198">
        <v>2</v>
      </c>
      <c r="E152" s="193" t="s">
        <v>387</v>
      </c>
      <c r="F152" s="194"/>
      <c r="G152" s="194"/>
      <c r="H152" s="194"/>
    </row>
    <row r="153" spans="1:8" ht="40.5" hidden="1">
      <c r="A153" s="192"/>
      <c r="B153" s="68"/>
      <c r="C153" s="198"/>
      <c r="D153" s="198"/>
      <c r="E153" s="193" t="s">
        <v>741</v>
      </c>
      <c r="F153" s="194"/>
      <c r="G153" s="194"/>
      <c r="H153" s="194"/>
    </row>
    <row r="154" spans="1:8" ht="17.25" hidden="1">
      <c r="A154" s="192"/>
      <c r="B154" s="68"/>
      <c r="C154" s="198"/>
      <c r="D154" s="198"/>
      <c r="E154" s="193" t="s">
        <v>742</v>
      </c>
      <c r="F154" s="194"/>
      <c r="G154" s="194"/>
      <c r="H154" s="194"/>
    </row>
    <row r="155" spans="1:8" ht="17.25" hidden="1">
      <c r="A155" s="192"/>
      <c r="B155" s="68"/>
      <c r="C155" s="198"/>
      <c r="D155" s="198"/>
      <c r="E155" s="193" t="s">
        <v>742</v>
      </c>
      <c r="F155" s="194"/>
      <c r="G155" s="194"/>
      <c r="H155" s="194"/>
    </row>
    <row r="156" spans="1:8" ht="17.25" hidden="1">
      <c r="A156" s="192">
        <v>2340</v>
      </c>
      <c r="B156" s="67" t="s">
        <v>89</v>
      </c>
      <c r="C156" s="188">
        <v>4</v>
      </c>
      <c r="D156" s="188">
        <v>0</v>
      </c>
      <c r="E156" s="195" t="s">
        <v>388</v>
      </c>
      <c r="F156" s="194"/>
      <c r="G156" s="194"/>
      <c r="H156" s="194"/>
    </row>
    <row r="157" spans="1:8" s="197" customFormat="1" ht="10.5" hidden="1" customHeight="1">
      <c r="A157" s="192"/>
      <c r="B157" s="67"/>
      <c r="C157" s="188"/>
      <c r="D157" s="188"/>
      <c r="E157" s="193" t="s">
        <v>244</v>
      </c>
      <c r="F157" s="196"/>
      <c r="G157" s="196"/>
      <c r="H157" s="196"/>
    </row>
    <row r="158" spans="1:8" ht="17.25" hidden="1">
      <c r="A158" s="192">
        <v>2341</v>
      </c>
      <c r="B158" s="68" t="s">
        <v>89</v>
      </c>
      <c r="C158" s="198">
        <v>4</v>
      </c>
      <c r="D158" s="198">
        <v>1</v>
      </c>
      <c r="E158" s="193" t="s">
        <v>388</v>
      </c>
      <c r="F158" s="194"/>
      <c r="G158" s="194"/>
      <c r="H158" s="194"/>
    </row>
    <row r="159" spans="1:8" ht="40.5" hidden="1">
      <c r="A159" s="192"/>
      <c r="B159" s="68"/>
      <c r="C159" s="198"/>
      <c r="D159" s="198"/>
      <c r="E159" s="193" t="s">
        <v>741</v>
      </c>
      <c r="F159" s="194"/>
      <c r="G159" s="194"/>
      <c r="H159" s="194"/>
    </row>
    <row r="160" spans="1:8" ht="8.25" hidden="1" customHeight="1">
      <c r="A160" s="192"/>
      <c r="B160" s="68"/>
      <c r="C160" s="198"/>
      <c r="D160" s="198"/>
      <c r="E160" s="193" t="s">
        <v>742</v>
      </c>
      <c r="F160" s="194"/>
      <c r="G160" s="194"/>
      <c r="H160" s="194"/>
    </row>
    <row r="161" spans="1:8" ht="17.25" hidden="1">
      <c r="A161" s="192"/>
      <c r="B161" s="68"/>
      <c r="C161" s="198"/>
      <c r="D161" s="198"/>
      <c r="E161" s="193" t="s">
        <v>742</v>
      </c>
      <c r="F161" s="194"/>
      <c r="G161" s="194"/>
      <c r="H161" s="194"/>
    </row>
    <row r="162" spans="1:8" ht="17.25" hidden="1">
      <c r="A162" s="192">
        <v>2350</v>
      </c>
      <c r="B162" s="67" t="s">
        <v>89</v>
      </c>
      <c r="C162" s="188">
        <v>5</v>
      </c>
      <c r="D162" s="188">
        <v>0</v>
      </c>
      <c r="E162" s="195" t="s">
        <v>389</v>
      </c>
      <c r="F162" s="194"/>
      <c r="G162" s="194"/>
      <c r="H162" s="194"/>
    </row>
    <row r="163" spans="1:8" s="197" customFormat="1" ht="17.25" hidden="1">
      <c r="A163" s="192"/>
      <c r="B163" s="67"/>
      <c r="C163" s="188"/>
      <c r="D163" s="188"/>
      <c r="E163" s="193" t="s">
        <v>244</v>
      </c>
      <c r="F163" s="196"/>
      <c r="G163" s="196"/>
      <c r="H163" s="196"/>
    </row>
    <row r="164" spans="1:8" ht="17.25" hidden="1">
      <c r="A164" s="192">
        <v>2351</v>
      </c>
      <c r="B164" s="68" t="s">
        <v>89</v>
      </c>
      <c r="C164" s="198">
        <v>5</v>
      </c>
      <c r="D164" s="198">
        <v>1</v>
      </c>
      <c r="E164" s="193" t="s">
        <v>390</v>
      </c>
      <c r="F164" s="194"/>
      <c r="G164" s="194"/>
      <c r="H164" s="194"/>
    </row>
    <row r="165" spans="1:8" ht="40.5" hidden="1">
      <c r="A165" s="192"/>
      <c r="B165" s="68"/>
      <c r="C165" s="198"/>
      <c r="D165" s="198"/>
      <c r="E165" s="193" t="s">
        <v>741</v>
      </c>
      <c r="F165" s="194"/>
      <c r="G165" s="194"/>
      <c r="H165" s="194"/>
    </row>
    <row r="166" spans="1:8" ht="17.25" hidden="1">
      <c r="A166" s="192"/>
      <c r="B166" s="68"/>
      <c r="C166" s="198"/>
      <c r="D166" s="198"/>
      <c r="E166" s="193" t="s">
        <v>742</v>
      </c>
      <c r="F166" s="194"/>
      <c r="G166" s="194"/>
      <c r="H166" s="194"/>
    </row>
    <row r="167" spans="1:8" ht="17.25" hidden="1">
      <c r="A167" s="192"/>
      <c r="B167" s="68"/>
      <c r="C167" s="198"/>
      <c r="D167" s="198"/>
      <c r="E167" s="193" t="s">
        <v>742</v>
      </c>
      <c r="F167" s="194"/>
      <c r="G167" s="194"/>
      <c r="H167" s="194"/>
    </row>
    <row r="168" spans="1:8" ht="33" hidden="1" customHeight="1">
      <c r="A168" s="192">
        <v>2360</v>
      </c>
      <c r="B168" s="67" t="s">
        <v>89</v>
      </c>
      <c r="C168" s="188">
        <v>6</v>
      </c>
      <c r="D168" s="188">
        <v>0</v>
      </c>
      <c r="E168" s="195" t="s">
        <v>391</v>
      </c>
      <c r="F168" s="194"/>
      <c r="G168" s="194"/>
      <c r="H168" s="194"/>
    </row>
    <row r="169" spans="1:8" s="197" customFormat="1" ht="3" hidden="1" customHeight="1">
      <c r="A169" s="192"/>
      <c r="B169" s="67"/>
      <c r="C169" s="188"/>
      <c r="D169" s="188"/>
      <c r="E169" s="193" t="s">
        <v>244</v>
      </c>
      <c r="F169" s="196"/>
      <c r="G169" s="196"/>
      <c r="H169" s="196"/>
    </row>
    <row r="170" spans="1:8" ht="40.5" hidden="1">
      <c r="A170" s="192">
        <v>2361</v>
      </c>
      <c r="B170" s="68" t="s">
        <v>89</v>
      </c>
      <c r="C170" s="198">
        <v>6</v>
      </c>
      <c r="D170" s="198">
        <v>1</v>
      </c>
      <c r="E170" s="193" t="s">
        <v>391</v>
      </c>
      <c r="F170" s="194"/>
      <c r="G170" s="194"/>
      <c r="H170" s="194"/>
    </row>
    <row r="171" spans="1:8" ht="40.5" hidden="1">
      <c r="A171" s="192"/>
      <c r="B171" s="68"/>
      <c r="C171" s="198"/>
      <c r="D171" s="198"/>
      <c r="E171" s="193" t="s">
        <v>741</v>
      </c>
      <c r="F171" s="194"/>
      <c r="G171" s="194"/>
      <c r="H171" s="194"/>
    </row>
    <row r="172" spans="1:8" ht="17.25" hidden="1">
      <c r="A172" s="192"/>
      <c r="B172" s="68"/>
      <c r="C172" s="198"/>
      <c r="D172" s="198"/>
      <c r="E172" s="193" t="s">
        <v>742</v>
      </c>
      <c r="F172" s="194"/>
      <c r="G172" s="194"/>
      <c r="H172" s="194"/>
    </row>
    <row r="173" spans="1:8" ht="17.25" hidden="1">
      <c r="A173" s="192"/>
      <c r="B173" s="68"/>
      <c r="C173" s="198"/>
      <c r="D173" s="198"/>
      <c r="E173" s="193" t="s">
        <v>742</v>
      </c>
      <c r="F173" s="194"/>
      <c r="G173" s="194"/>
      <c r="H173" s="194"/>
    </row>
    <row r="174" spans="1:8" ht="31.5" hidden="1" customHeight="1">
      <c r="A174" s="192">
        <v>2370</v>
      </c>
      <c r="B174" s="67" t="s">
        <v>89</v>
      </c>
      <c r="C174" s="188">
        <v>7</v>
      </c>
      <c r="D174" s="188">
        <v>0</v>
      </c>
      <c r="E174" s="195" t="s">
        <v>393</v>
      </c>
      <c r="F174" s="194"/>
      <c r="G174" s="194"/>
      <c r="H174" s="194"/>
    </row>
    <row r="175" spans="1:8" s="197" customFormat="1" ht="17.25" hidden="1">
      <c r="A175" s="192"/>
      <c r="B175" s="67"/>
      <c r="C175" s="188"/>
      <c r="D175" s="188"/>
      <c r="E175" s="193" t="s">
        <v>244</v>
      </c>
      <c r="F175" s="196"/>
      <c r="G175" s="196"/>
      <c r="H175" s="196"/>
    </row>
    <row r="176" spans="1:8" ht="27" hidden="1">
      <c r="A176" s="192">
        <v>2371</v>
      </c>
      <c r="B176" s="68" t="s">
        <v>89</v>
      </c>
      <c r="C176" s="198">
        <v>7</v>
      </c>
      <c r="D176" s="198">
        <v>1</v>
      </c>
      <c r="E176" s="193" t="s">
        <v>393</v>
      </c>
      <c r="F176" s="194"/>
      <c r="G176" s="194"/>
      <c r="H176" s="194"/>
    </row>
    <row r="177" spans="1:8" ht="40.5" hidden="1">
      <c r="A177" s="192"/>
      <c r="B177" s="68"/>
      <c r="C177" s="198"/>
      <c r="D177" s="198"/>
      <c r="E177" s="193" t="s">
        <v>741</v>
      </c>
      <c r="F177" s="194"/>
      <c r="G177" s="194"/>
      <c r="H177" s="194"/>
    </row>
    <row r="178" spans="1:8" ht="17.25" hidden="1">
      <c r="A178" s="192"/>
      <c r="B178" s="68"/>
      <c r="C178" s="198"/>
      <c r="D178" s="198"/>
      <c r="E178" s="193" t="s">
        <v>742</v>
      </c>
      <c r="F178" s="194"/>
      <c r="G178" s="194"/>
      <c r="H178" s="194"/>
    </row>
    <row r="179" spans="1:8" ht="17.25" hidden="1">
      <c r="A179" s="192"/>
      <c r="B179" s="68"/>
      <c r="C179" s="198"/>
      <c r="D179" s="198"/>
      <c r="E179" s="193" t="s">
        <v>742</v>
      </c>
      <c r="F179" s="194"/>
      <c r="G179" s="194"/>
      <c r="H179" s="194"/>
    </row>
    <row r="180" spans="1:8" s="191" customFormat="1" ht="52.5" customHeight="1">
      <c r="A180" s="187">
        <v>2400</v>
      </c>
      <c r="B180" s="67" t="s">
        <v>90</v>
      </c>
      <c r="C180" s="188">
        <v>0</v>
      </c>
      <c r="D180" s="188">
        <v>0</v>
      </c>
      <c r="E180" s="189" t="s">
        <v>745</v>
      </c>
      <c r="F180" s="190">
        <v>1185.5</v>
      </c>
      <c r="G180" s="190"/>
      <c r="H180" s="271">
        <v>1185.5</v>
      </c>
    </row>
    <row r="181" spans="1:8" ht="14.25" customHeight="1">
      <c r="A181" s="192"/>
      <c r="B181" s="67"/>
      <c r="C181" s="188"/>
      <c r="D181" s="188"/>
      <c r="E181" s="193" t="s">
        <v>343</v>
      </c>
      <c r="F181" s="194"/>
      <c r="G181" s="194"/>
      <c r="H181" s="194"/>
    </row>
    <row r="182" spans="1:8" ht="2.25" hidden="1" customHeight="1">
      <c r="A182" s="192">
        <v>2410</v>
      </c>
      <c r="B182" s="67" t="s">
        <v>90</v>
      </c>
      <c r="C182" s="188">
        <v>1</v>
      </c>
      <c r="D182" s="188">
        <v>0</v>
      </c>
      <c r="E182" s="195" t="s">
        <v>395</v>
      </c>
      <c r="F182" s="194"/>
      <c r="G182" s="194"/>
      <c r="H182" s="194"/>
    </row>
    <row r="183" spans="1:8" s="197" customFormat="1" ht="10.5" hidden="1" customHeight="1">
      <c r="A183" s="192"/>
      <c r="B183" s="67"/>
      <c r="C183" s="188"/>
      <c r="D183" s="188"/>
      <c r="E183" s="193" t="s">
        <v>244</v>
      </c>
      <c r="F183" s="196"/>
      <c r="G183" s="196"/>
      <c r="H183" s="196"/>
    </row>
    <row r="184" spans="1:8" ht="32.25" hidden="1" customHeight="1">
      <c r="A184" s="192">
        <v>2411</v>
      </c>
      <c r="B184" s="68" t="s">
        <v>90</v>
      </c>
      <c r="C184" s="198">
        <v>1</v>
      </c>
      <c r="D184" s="198">
        <v>1</v>
      </c>
      <c r="E184" s="193" t="s">
        <v>396</v>
      </c>
      <c r="F184" s="194"/>
      <c r="G184" s="194"/>
      <c r="H184" s="194"/>
    </row>
    <row r="185" spans="1:8" ht="40.5" hidden="1">
      <c r="A185" s="192"/>
      <c r="B185" s="68"/>
      <c r="C185" s="198"/>
      <c r="D185" s="198"/>
      <c r="E185" s="193" t="s">
        <v>741</v>
      </c>
      <c r="F185" s="194"/>
      <c r="G185" s="194"/>
      <c r="H185" s="194"/>
    </row>
    <row r="186" spans="1:8" ht="17.25" hidden="1">
      <c r="A186" s="192"/>
      <c r="B186" s="68"/>
      <c r="C186" s="198"/>
      <c r="D186" s="198"/>
      <c r="E186" s="193" t="s">
        <v>742</v>
      </c>
      <c r="F186" s="194"/>
      <c r="G186" s="194"/>
      <c r="H186" s="194"/>
    </row>
    <row r="187" spans="1:8" ht="17.25" hidden="1">
      <c r="A187" s="192"/>
      <c r="B187" s="68"/>
      <c r="C187" s="198"/>
      <c r="D187" s="198"/>
      <c r="E187" s="193" t="s">
        <v>742</v>
      </c>
      <c r="F187" s="194"/>
      <c r="G187" s="194"/>
      <c r="H187" s="194"/>
    </row>
    <row r="188" spans="1:8" ht="27" hidden="1">
      <c r="A188" s="192">
        <v>2412</v>
      </c>
      <c r="B188" s="68" t="s">
        <v>90</v>
      </c>
      <c r="C188" s="198">
        <v>1</v>
      </c>
      <c r="D188" s="198">
        <v>2</v>
      </c>
      <c r="E188" s="193" t="s">
        <v>397</v>
      </c>
      <c r="F188" s="194"/>
      <c r="G188" s="194"/>
      <c r="H188" s="194"/>
    </row>
    <row r="189" spans="1:8" ht="40.5" hidden="1">
      <c r="A189" s="192"/>
      <c r="B189" s="68"/>
      <c r="C189" s="198"/>
      <c r="D189" s="198"/>
      <c r="E189" s="193" t="s">
        <v>741</v>
      </c>
      <c r="F189" s="194"/>
      <c r="G189" s="194"/>
      <c r="H189" s="194"/>
    </row>
    <row r="190" spans="1:8" ht="17.25" hidden="1">
      <c r="A190" s="192"/>
      <c r="B190" s="68"/>
      <c r="C190" s="198"/>
      <c r="D190" s="198"/>
      <c r="E190" s="193" t="s">
        <v>742</v>
      </c>
      <c r="F190" s="194"/>
      <c r="G190" s="194"/>
      <c r="H190" s="194"/>
    </row>
    <row r="191" spans="1:8" ht="17.25" hidden="1">
      <c r="A191" s="192"/>
      <c r="B191" s="68"/>
      <c r="C191" s="198"/>
      <c r="D191" s="198"/>
      <c r="E191" s="193" t="s">
        <v>742</v>
      </c>
      <c r="F191" s="194"/>
      <c r="G191" s="194"/>
      <c r="H191" s="194"/>
    </row>
    <row r="192" spans="1:8" ht="33" hidden="1" customHeight="1">
      <c r="A192" s="192">
        <v>2420</v>
      </c>
      <c r="B192" s="67" t="s">
        <v>90</v>
      </c>
      <c r="C192" s="188">
        <v>2</v>
      </c>
      <c r="D192" s="188">
        <v>0</v>
      </c>
      <c r="E192" s="195" t="s">
        <v>398</v>
      </c>
      <c r="F192" s="194"/>
      <c r="G192" s="194"/>
      <c r="H192" s="194"/>
    </row>
    <row r="193" spans="1:8" s="197" customFormat="1" ht="10.5" hidden="1" customHeight="1">
      <c r="A193" s="192"/>
      <c r="B193" s="67"/>
      <c r="C193" s="188"/>
      <c r="D193" s="188"/>
      <c r="E193" s="193" t="s">
        <v>244</v>
      </c>
      <c r="F193" s="196"/>
      <c r="G193" s="196"/>
      <c r="H193" s="196"/>
    </row>
    <row r="194" spans="1:8" ht="17.25" hidden="1">
      <c r="A194" s="192">
        <v>2421</v>
      </c>
      <c r="B194" s="68" t="s">
        <v>90</v>
      </c>
      <c r="C194" s="198">
        <v>2</v>
      </c>
      <c r="D194" s="198">
        <v>1</v>
      </c>
      <c r="E194" s="193" t="s">
        <v>399</v>
      </c>
      <c r="F194" s="194"/>
      <c r="G194" s="194"/>
      <c r="H194" s="194"/>
    </row>
    <row r="195" spans="1:8" ht="40.5" hidden="1">
      <c r="A195" s="192"/>
      <c r="B195" s="68"/>
      <c r="C195" s="198"/>
      <c r="D195" s="198"/>
      <c r="E195" s="193" t="s">
        <v>741</v>
      </c>
      <c r="F195" s="194"/>
      <c r="G195" s="194"/>
      <c r="H195" s="194"/>
    </row>
    <row r="196" spans="1:8" ht="17.25" hidden="1">
      <c r="A196" s="192"/>
      <c r="B196" s="68"/>
      <c r="C196" s="198"/>
      <c r="D196" s="198"/>
      <c r="E196" s="193" t="s">
        <v>742</v>
      </c>
      <c r="F196" s="194"/>
      <c r="G196" s="194"/>
      <c r="H196" s="194"/>
    </row>
    <row r="197" spans="1:8" ht="17.25" hidden="1">
      <c r="A197" s="192"/>
      <c r="B197" s="68"/>
      <c r="C197" s="198"/>
      <c r="D197" s="198"/>
      <c r="E197" s="193" t="s">
        <v>742</v>
      </c>
      <c r="F197" s="194"/>
      <c r="G197" s="194"/>
      <c r="H197" s="194"/>
    </row>
    <row r="198" spans="1:8" ht="17.25" hidden="1">
      <c r="A198" s="192">
        <v>2422</v>
      </c>
      <c r="B198" s="68" t="s">
        <v>90</v>
      </c>
      <c r="C198" s="198">
        <v>2</v>
      </c>
      <c r="D198" s="198">
        <v>2</v>
      </c>
      <c r="E198" s="193" t="s">
        <v>400</v>
      </c>
      <c r="F198" s="194"/>
      <c r="G198" s="194"/>
      <c r="H198" s="194"/>
    </row>
    <row r="199" spans="1:8" ht="0.75" hidden="1" customHeight="1">
      <c r="A199" s="192"/>
      <c r="B199" s="68"/>
      <c r="C199" s="198"/>
      <c r="D199" s="198"/>
      <c r="E199" s="193" t="s">
        <v>741</v>
      </c>
      <c r="F199" s="194"/>
      <c r="G199" s="194"/>
      <c r="H199" s="194"/>
    </row>
    <row r="200" spans="1:8" ht="17.25" hidden="1">
      <c r="A200" s="192"/>
      <c r="B200" s="68"/>
      <c r="C200" s="198"/>
      <c r="D200" s="198"/>
      <c r="E200" s="193" t="s">
        <v>742</v>
      </c>
      <c r="F200" s="194"/>
      <c r="G200" s="194"/>
      <c r="H200" s="194"/>
    </row>
    <row r="201" spans="1:8" ht="17.25" hidden="1">
      <c r="A201" s="192"/>
      <c r="B201" s="68"/>
      <c r="C201" s="198"/>
      <c r="D201" s="198"/>
      <c r="E201" s="193" t="s">
        <v>742</v>
      </c>
      <c r="F201" s="194"/>
      <c r="G201" s="194"/>
      <c r="H201" s="194"/>
    </row>
    <row r="202" spans="1:8" ht="17.25" hidden="1">
      <c r="A202" s="192">
        <v>2423</v>
      </c>
      <c r="B202" s="68" t="s">
        <v>90</v>
      </c>
      <c r="C202" s="198">
        <v>2</v>
      </c>
      <c r="D202" s="198">
        <v>3</v>
      </c>
      <c r="E202" s="193" t="s">
        <v>401</v>
      </c>
      <c r="F202" s="194"/>
      <c r="G202" s="194"/>
      <c r="H202" s="194"/>
    </row>
    <row r="203" spans="1:8" ht="40.5" hidden="1">
      <c r="A203" s="192"/>
      <c r="B203" s="68"/>
      <c r="C203" s="198"/>
      <c r="D203" s="198"/>
      <c r="E203" s="193" t="s">
        <v>741</v>
      </c>
      <c r="F203" s="194"/>
      <c r="G203" s="194"/>
      <c r="H203" s="194"/>
    </row>
    <row r="204" spans="1:8" ht="17.25" hidden="1">
      <c r="A204" s="192"/>
      <c r="B204" s="68"/>
      <c r="C204" s="198"/>
      <c r="D204" s="198"/>
      <c r="E204" s="193" t="s">
        <v>742</v>
      </c>
      <c r="F204" s="194"/>
      <c r="G204" s="194"/>
      <c r="H204" s="194"/>
    </row>
    <row r="205" spans="1:8" ht="17.25" hidden="1">
      <c r="A205" s="192"/>
      <c r="B205" s="68"/>
      <c r="C205" s="198"/>
      <c r="D205" s="198"/>
      <c r="E205" s="193" t="s">
        <v>742</v>
      </c>
      <c r="F205" s="194"/>
      <c r="G205" s="194"/>
      <c r="H205" s="194"/>
    </row>
    <row r="206" spans="1:8" ht="17.25" hidden="1">
      <c r="A206" s="192">
        <v>2424</v>
      </c>
      <c r="B206" s="68" t="s">
        <v>90</v>
      </c>
      <c r="C206" s="198">
        <v>2</v>
      </c>
      <c r="D206" s="198">
        <v>4</v>
      </c>
      <c r="E206" s="193" t="s">
        <v>402</v>
      </c>
      <c r="F206" s="194"/>
      <c r="G206" s="194"/>
      <c r="H206" s="194"/>
    </row>
    <row r="207" spans="1:8" ht="40.5" hidden="1">
      <c r="A207" s="192"/>
      <c r="B207" s="68"/>
      <c r="C207" s="198"/>
      <c r="D207" s="198"/>
      <c r="E207" s="193" t="s">
        <v>741</v>
      </c>
      <c r="F207" s="194"/>
      <c r="G207" s="194"/>
      <c r="H207" s="194"/>
    </row>
    <row r="208" spans="1:8" ht="17.25" hidden="1">
      <c r="A208" s="192"/>
      <c r="B208" s="68"/>
      <c r="C208" s="198"/>
      <c r="D208" s="198"/>
      <c r="E208" s="193" t="s">
        <v>742</v>
      </c>
      <c r="F208" s="194"/>
      <c r="G208" s="194"/>
      <c r="H208" s="194"/>
    </row>
    <row r="209" spans="1:8" ht="17.25" hidden="1">
      <c r="A209" s="192"/>
      <c r="B209" s="68"/>
      <c r="C209" s="198"/>
      <c r="D209" s="198"/>
      <c r="E209" s="193" t="s">
        <v>742</v>
      </c>
      <c r="F209" s="194"/>
      <c r="G209" s="194"/>
      <c r="H209" s="194"/>
    </row>
    <row r="210" spans="1:8" ht="17.25" hidden="1">
      <c r="A210" s="192">
        <v>2430</v>
      </c>
      <c r="B210" s="67" t="s">
        <v>90</v>
      </c>
      <c r="C210" s="188">
        <v>3</v>
      </c>
      <c r="D210" s="188">
        <v>0</v>
      </c>
      <c r="E210" s="195" t="s">
        <v>403</v>
      </c>
      <c r="F210" s="194"/>
      <c r="G210" s="194"/>
      <c r="H210" s="194"/>
    </row>
    <row r="211" spans="1:8" s="197" customFormat="1" ht="10.5" hidden="1" customHeight="1">
      <c r="A211" s="192"/>
      <c r="B211" s="67"/>
      <c r="C211" s="188"/>
      <c r="D211" s="188"/>
      <c r="E211" s="193" t="s">
        <v>244</v>
      </c>
      <c r="F211" s="196"/>
      <c r="G211" s="196"/>
      <c r="H211" s="196"/>
    </row>
    <row r="212" spans="1:8" ht="17.25" hidden="1">
      <c r="A212" s="192">
        <v>2431</v>
      </c>
      <c r="B212" s="68" t="s">
        <v>90</v>
      </c>
      <c r="C212" s="198">
        <v>3</v>
      </c>
      <c r="D212" s="198">
        <v>1</v>
      </c>
      <c r="E212" s="193" t="s">
        <v>404</v>
      </c>
      <c r="F212" s="194"/>
      <c r="G212" s="194"/>
      <c r="H212" s="194"/>
    </row>
    <row r="213" spans="1:8" ht="40.5" hidden="1">
      <c r="A213" s="192"/>
      <c r="B213" s="68"/>
      <c r="C213" s="198"/>
      <c r="D213" s="198"/>
      <c r="E213" s="193" t="s">
        <v>741</v>
      </c>
      <c r="F213" s="194"/>
      <c r="G213" s="194"/>
      <c r="H213" s="194"/>
    </row>
    <row r="214" spans="1:8" ht="17.25" hidden="1">
      <c r="A214" s="192"/>
      <c r="B214" s="68"/>
      <c r="C214" s="198"/>
      <c r="D214" s="198"/>
      <c r="E214" s="193" t="s">
        <v>742</v>
      </c>
      <c r="F214" s="194"/>
      <c r="G214" s="194"/>
      <c r="H214" s="194"/>
    </row>
    <row r="215" spans="1:8" ht="17.25" hidden="1">
      <c r="A215" s="192"/>
      <c r="B215" s="68"/>
      <c r="C215" s="198"/>
      <c r="D215" s="198"/>
      <c r="E215" s="193" t="s">
        <v>742</v>
      </c>
      <c r="F215" s="194"/>
      <c r="G215" s="194"/>
      <c r="H215" s="194"/>
    </row>
    <row r="216" spans="1:8" ht="17.25" hidden="1">
      <c r="A216" s="192">
        <v>2432</v>
      </c>
      <c r="B216" s="68" t="s">
        <v>90</v>
      </c>
      <c r="C216" s="198">
        <v>3</v>
      </c>
      <c r="D216" s="198">
        <v>2</v>
      </c>
      <c r="E216" s="193" t="s">
        <v>405</v>
      </c>
      <c r="F216" s="194"/>
      <c r="G216" s="194"/>
      <c r="H216" s="194"/>
    </row>
    <row r="217" spans="1:8" ht="40.5" hidden="1">
      <c r="A217" s="192"/>
      <c r="B217" s="68"/>
      <c r="C217" s="198"/>
      <c r="D217" s="198"/>
      <c r="E217" s="193" t="s">
        <v>741</v>
      </c>
      <c r="F217" s="194"/>
      <c r="G217" s="194"/>
      <c r="H217" s="194"/>
    </row>
    <row r="218" spans="1:8" ht="17.25" hidden="1">
      <c r="A218" s="192"/>
      <c r="B218" s="68"/>
      <c r="C218" s="198"/>
      <c r="D218" s="198"/>
      <c r="E218" s="193" t="s">
        <v>742</v>
      </c>
      <c r="F218" s="194"/>
      <c r="G218" s="194"/>
      <c r="H218" s="194"/>
    </row>
    <row r="219" spans="1:8" ht="17.25" hidden="1">
      <c r="A219" s="192"/>
      <c r="B219" s="68"/>
      <c r="C219" s="198"/>
      <c r="D219" s="198"/>
      <c r="E219" s="193" t="s">
        <v>742</v>
      </c>
      <c r="F219" s="194"/>
      <c r="G219" s="194"/>
      <c r="H219" s="194"/>
    </row>
    <row r="220" spans="1:8" ht="17.25" hidden="1">
      <c r="A220" s="192">
        <v>2433</v>
      </c>
      <c r="B220" s="68" t="s">
        <v>90</v>
      </c>
      <c r="C220" s="198">
        <v>3</v>
      </c>
      <c r="D220" s="198">
        <v>3</v>
      </c>
      <c r="E220" s="193" t="s">
        <v>406</v>
      </c>
      <c r="F220" s="194"/>
      <c r="G220" s="194"/>
      <c r="H220" s="194"/>
    </row>
    <row r="221" spans="1:8" ht="40.5" hidden="1">
      <c r="A221" s="192"/>
      <c r="B221" s="68"/>
      <c r="C221" s="198"/>
      <c r="D221" s="198"/>
      <c r="E221" s="193" t="s">
        <v>741</v>
      </c>
      <c r="F221" s="194"/>
      <c r="G221" s="194"/>
      <c r="H221" s="194"/>
    </row>
    <row r="222" spans="1:8" ht="17.25" hidden="1">
      <c r="A222" s="192"/>
      <c r="B222" s="68"/>
      <c r="C222" s="198"/>
      <c r="D222" s="198"/>
      <c r="E222" s="193" t="s">
        <v>742</v>
      </c>
      <c r="F222" s="194"/>
      <c r="G222" s="194"/>
      <c r="H222" s="194"/>
    </row>
    <row r="223" spans="1:8" ht="17.25" hidden="1">
      <c r="A223" s="192"/>
      <c r="B223" s="68"/>
      <c r="C223" s="198"/>
      <c r="D223" s="198"/>
      <c r="E223" s="193" t="s">
        <v>742</v>
      </c>
      <c r="F223" s="194"/>
      <c r="G223" s="194"/>
      <c r="H223" s="194"/>
    </row>
    <row r="224" spans="1:8" ht="33.75" hidden="1" customHeight="1">
      <c r="A224" s="192">
        <v>2440</v>
      </c>
      <c r="B224" s="67" t="s">
        <v>90</v>
      </c>
      <c r="C224" s="188">
        <v>4</v>
      </c>
      <c r="D224" s="188">
        <v>0</v>
      </c>
      <c r="E224" s="195" t="s">
        <v>410</v>
      </c>
      <c r="F224" s="194"/>
      <c r="G224" s="194"/>
      <c r="H224" s="194"/>
    </row>
    <row r="225" spans="1:8" s="197" customFormat="1" ht="10.5" hidden="1" customHeight="1">
      <c r="A225" s="192"/>
      <c r="B225" s="67"/>
      <c r="C225" s="188"/>
      <c r="D225" s="188"/>
      <c r="E225" s="193" t="s">
        <v>244</v>
      </c>
      <c r="F225" s="196"/>
      <c r="G225" s="196"/>
      <c r="H225" s="196"/>
    </row>
    <row r="226" spans="1:8" ht="34.5" hidden="1" customHeight="1">
      <c r="A226" s="192">
        <v>2441</v>
      </c>
      <c r="B226" s="68" t="s">
        <v>90</v>
      </c>
      <c r="C226" s="198">
        <v>4</v>
      </c>
      <c r="D226" s="198">
        <v>1</v>
      </c>
      <c r="E226" s="193" t="s">
        <v>411</v>
      </c>
      <c r="F226" s="194"/>
      <c r="G226" s="194"/>
      <c r="H226" s="194"/>
    </row>
    <row r="227" spans="1:8" ht="40.5" hidden="1">
      <c r="A227" s="192"/>
      <c r="B227" s="68"/>
      <c r="C227" s="198"/>
      <c r="D227" s="198"/>
      <c r="E227" s="193" t="s">
        <v>741</v>
      </c>
      <c r="F227" s="194"/>
      <c r="G227" s="194"/>
      <c r="H227" s="194"/>
    </row>
    <row r="228" spans="1:8" ht="17.25" hidden="1">
      <c r="A228" s="192"/>
      <c r="B228" s="68"/>
      <c r="C228" s="198"/>
      <c r="D228" s="198"/>
      <c r="E228" s="193" t="s">
        <v>742</v>
      </c>
      <c r="F228" s="194"/>
      <c r="G228" s="194"/>
      <c r="H228" s="194"/>
    </row>
    <row r="229" spans="1:8" ht="17.25" hidden="1">
      <c r="A229" s="192"/>
      <c r="B229" s="68"/>
      <c r="C229" s="198"/>
      <c r="D229" s="198"/>
      <c r="E229" s="193" t="s">
        <v>742</v>
      </c>
      <c r="F229" s="194"/>
      <c r="G229" s="194"/>
      <c r="H229" s="194"/>
    </row>
    <row r="230" spans="1:8" ht="17.25" hidden="1">
      <c r="A230" s="192">
        <v>2442</v>
      </c>
      <c r="B230" s="68" t="s">
        <v>90</v>
      </c>
      <c r="C230" s="198">
        <v>4</v>
      </c>
      <c r="D230" s="198">
        <v>2</v>
      </c>
      <c r="E230" s="193" t="s">
        <v>412</v>
      </c>
      <c r="F230" s="194"/>
      <c r="G230" s="194"/>
      <c r="H230" s="194"/>
    </row>
    <row r="231" spans="1:8" ht="40.5" hidden="1">
      <c r="A231" s="192"/>
      <c r="B231" s="68"/>
      <c r="C231" s="198"/>
      <c r="D231" s="198"/>
      <c r="E231" s="193" t="s">
        <v>741</v>
      </c>
      <c r="F231" s="194"/>
      <c r="G231" s="194"/>
      <c r="H231" s="194"/>
    </row>
    <row r="232" spans="1:8" ht="17.25" hidden="1">
      <c r="A232" s="192"/>
      <c r="B232" s="68"/>
      <c r="C232" s="198"/>
      <c r="D232" s="198"/>
      <c r="E232" s="193" t="s">
        <v>742</v>
      </c>
      <c r="F232" s="194"/>
      <c r="G232" s="194"/>
      <c r="H232" s="194"/>
    </row>
    <row r="233" spans="1:8" ht="17.25" hidden="1">
      <c r="A233" s="192"/>
      <c r="B233" s="68"/>
      <c r="C233" s="198"/>
      <c r="D233" s="198"/>
      <c r="E233" s="193" t="s">
        <v>742</v>
      </c>
      <c r="F233" s="194"/>
      <c r="G233" s="194"/>
      <c r="H233" s="194"/>
    </row>
    <row r="234" spans="1:8" ht="17.25" hidden="1">
      <c r="A234" s="192">
        <v>2443</v>
      </c>
      <c r="B234" s="68" t="s">
        <v>90</v>
      </c>
      <c r="C234" s="198">
        <v>4</v>
      </c>
      <c r="D234" s="198">
        <v>3</v>
      </c>
      <c r="E234" s="193" t="s">
        <v>413</v>
      </c>
      <c r="F234" s="194"/>
      <c r="G234" s="194"/>
      <c r="H234" s="194"/>
    </row>
    <row r="235" spans="1:8" ht="40.5" hidden="1">
      <c r="A235" s="192"/>
      <c r="B235" s="68"/>
      <c r="C235" s="198"/>
      <c r="D235" s="198"/>
      <c r="E235" s="193" t="s">
        <v>741</v>
      </c>
      <c r="F235" s="194"/>
      <c r="G235" s="194"/>
      <c r="H235" s="194"/>
    </row>
    <row r="236" spans="1:8" ht="17.25" hidden="1">
      <c r="A236" s="192"/>
      <c r="B236" s="68"/>
      <c r="C236" s="198"/>
      <c r="D236" s="198"/>
      <c r="E236" s="193" t="s">
        <v>742</v>
      </c>
      <c r="F236" s="194"/>
      <c r="G236" s="194"/>
      <c r="H236" s="194"/>
    </row>
    <row r="237" spans="1:8" ht="17.25" hidden="1">
      <c r="A237" s="192"/>
      <c r="B237" s="68"/>
      <c r="C237" s="198"/>
      <c r="D237" s="198"/>
      <c r="E237" s="193" t="s">
        <v>742</v>
      </c>
      <c r="F237" s="194"/>
      <c r="G237" s="194"/>
      <c r="H237" s="194"/>
    </row>
    <row r="238" spans="1:8" ht="17.25" hidden="1">
      <c r="A238" s="192">
        <v>2450</v>
      </c>
      <c r="B238" s="67" t="s">
        <v>90</v>
      </c>
      <c r="C238" s="188">
        <v>5</v>
      </c>
      <c r="D238" s="188">
        <v>0</v>
      </c>
      <c r="E238" s="195" t="s">
        <v>414</v>
      </c>
      <c r="F238" s="194"/>
      <c r="G238" s="194"/>
      <c r="H238" s="194"/>
    </row>
    <row r="239" spans="1:8" s="197" customFormat="1" ht="10.5" hidden="1" customHeight="1">
      <c r="A239" s="192"/>
      <c r="B239" s="67"/>
      <c r="C239" s="188"/>
      <c r="D239" s="188"/>
      <c r="E239" s="193" t="s">
        <v>244</v>
      </c>
      <c r="F239" s="196"/>
      <c r="G239" s="196"/>
      <c r="H239" s="196"/>
    </row>
    <row r="240" spans="1:8" ht="21.75" hidden="1" customHeight="1">
      <c r="A240" s="192">
        <v>2451</v>
      </c>
      <c r="B240" s="68" t="s">
        <v>90</v>
      </c>
      <c r="C240" s="198">
        <v>5</v>
      </c>
      <c r="D240" s="198">
        <v>1</v>
      </c>
      <c r="E240" s="193" t="s">
        <v>415</v>
      </c>
      <c r="F240" s="194"/>
      <c r="G240" s="194"/>
      <c r="H240" s="194"/>
    </row>
    <row r="241" spans="1:8" ht="40.5" hidden="1">
      <c r="A241" s="192"/>
      <c r="B241" s="68"/>
      <c r="C241" s="198"/>
      <c r="D241" s="198"/>
      <c r="E241" s="193" t="s">
        <v>741</v>
      </c>
      <c r="F241" s="194"/>
      <c r="G241" s="194"/>
      <c r="H241" s="194"/>
    </row>
    <row r="242" spans="1:8" ht="17.25" hidden="1">
      <c r="A242" s="192"/>
      <c r="B242" s="68"/>
      <c r="C242" s="198"/>
      <c r="D242" s="198"/>
      <c r="E242" s="193" t="s">
        <v>742</v>
      </c>
      <c r="F242" s="194"/>
      <c r="G242" s="194"/>
      <c r="H242" s="194"/>
    </row>
    <row r="243" spans="1:8" ht="17.25" hidden="1">
      <c r="A243" s="192"/>
      <c r="B243" s="68"/>
      <c r="C243" s="198"/>
      <c r="D243" s="198"/>
      <c r="E243" s="193" t="s">
        <v>742</v>
      </c>
      <c r="F243" s="194"/>
      <c r="G243" s="194"/>
      <c r="H243" s="194"/>
    </row>
    <row r="244" spans="1:8" ht="17.25" hidden="1">
      <c r="A244" s="192">
        <v>2452</v>
      </c>
      <c r="B244" s="68" t="s">
        <v>90</v>
      </c>
      <c r="C244" s="198">
        <v>5</v>
      </c>
      <c r="D244" s="198">
        <v>2</v>
      </c>
      <c r="E244" s="193" t="s">
        <v>416</v>
      </c>
      <c r="F244" s="194"/>
      <c r="G244" s="194"/>
      <c r="H244" s="194"/>
    </row>
    <row r="245" spans="1:8" ht="40.5" hidden="1">
      <c r="A245" s="192"/>
      <c r="B245" s="68"/>
      <c r="C245" s="198"/>
      <c r="D245" s="198"/>
      <c r="E245" s="193" t="s">
        <v>741</v>
      </c>
      <c r="F245" s="194"/>
      <c r="G245" s="194"/>
      <c r="H245" s="194"/>
    </row>
    <row r="246" spans="1:8" ht="17.25" hidden="1">
      <c r="A246" s="192"/>
      <c r="B246" s="68"/>
      <c r="C246" s="198"/>
      <c r="D246" s="198"/>
      <c r="E246" s="193" t="s">
        <v>742</v>
      </c>
      <c r="F246" s="194"/>
      <c r="G246" s="194"/>
      <c r="H246" s="194"/>
    </row>
    <row r="247" spans="1:8" ht="17.25" hidden="1">
      <c r="A247" s="192"/>
      <c r="B247" s="68"/>
      <c r="C247" s="198"/>
      <c r="D247" s="198"/>
      <c r="E247" s="193" t="s">
        <v>742</v>
      </c>
      <c r="F247" s="194"/>
      <c r="G247" s="194"/>
      <c r="H247" s="194"/>
    </row>
    <row r="248" spans="1:8" ht="17.25" hidden="1">
      <c r="A248" s="192">
        <v>2453</v>
      </c>
      <c r="B248" s="68" t="s">
        <v>90</v>
      </c>
      <c r="C248" s="198">
        <v>5</v>
      </c>
      <c r="D248" s="198">
        <v>3</v>
      </c>
      <c r="E248" s="193" t="s">
        <v>417</v>
      </c>
      <c r="F248" s="194"/>
      <c r="G248" s="194"/>
      <c r="H248" s="194"/>
    </row>
    <row r="249" spans="1:8" ht="40.5" hidden="1">
      <c r="A249" s="192"/>
      <c r="B249" s="68"/>
      <c r="C249" s="198"/>
      <c r="D249" s="198"/>
      <c r="E249" s="193" t="s">
        <v>741</v>
      </c>
      <c r="F249" s="194"/>
      <c r="G249" s="194"/>
      <c r="H249" s="194"/>
    </row>
    <row r="250" spans="1:8" ht="17.25" hidden="1">
      <c r="A250" s="192"/>
      <c r="B250" s="68"/>
      <c r="C250" s="198"/>
      <c r="D250" s="198"/>
      <c r="E250" s="193" t="s">
        <v>742</v>
      </c>
      <c r="F250" s="194"/>
      <c r="G250" s="194"/>
      <c r="H250" s="194"/>
    </row>
    <row r="251" spans="1:8" ht="17.25" hidden="1">
      <c r="A251" s="192"/>
      <c r="B251" s="68"/>
      <c r="C251" s="198"/>
      <c r="D251" s="198"/>
      <c r="E251" s="193" t="s">
        <v>742</v>
      </c>
      <c r="F251" s="194"/>
      <c r="G251" s="194"/>
      <c r="H251" s="194"/>
    </row>
    <row r="252" spans="1:8" ht="17.25" hidden="1">
      <c r="A252" s="192">
        <v>2454</v>
      </c>
      <c r="B252" s="68" t="s">
        <v>90</v>
      </c>
      <c r="C252" s="198">
        <v>5</v>
      </c>
      <c r="D252" s="198">
        <v>4</v>
      </c>
      <c r="E252" s="193" t="s">
        <v>418</v>
      </c>
      <c r="F252" s="194"/>
      <c r="G252" s="194"/>
      <c r="H252" s="194"/>
    </row>
    <row r="253" spans="1:8" ht="40.5" hidden="1">
      <c r="A253" s="192"/>
      <c r="B253" s="68"/>
      <c r="C253" s="198"/>
      <c r="D253" s="198"/>
      <c r="E253" s="193" t="s">
        <v>741</v>
      </c>
      <c r="F253" s="194"/>
      <c r="G253" s="194"/>
      <c r="H253" s="194"/>
    </row>
    <row r="254" spans="1:8" ht="17.25" hidden="1">
      <c r="A254" s="192"/>
      <c r="B254" s="68"/>
      <c r="C254" s="198"/>
      <c r="D254" s="198"/>
      <c r="E254" s="193" t="s">
        <v>742</v>
      </c>
      <c r="F254" s="194"/>
      <c r="G254" s="194"/>
      <c r="H254" s="194"/>
    </row>
    <row r="255" spans="1:8" ht="17.25" hidden="1">
      <c r="A255" s="192"/>
      <c r="B255" s="68"/>
      <c r="C255" s="198"/>
      <c r="D255" s="198"/>
      <c r="E255" s="193" t="s">
        <v>742</v>
      </c>
      <c r="F255" s="194"/>
      <c r="G255" s="194"/>
      <c r="H255" s="194"/>
    </row>
    <row r="256" spans="1:8" ht="0.75" hidden="1" customHeight="1">
      <c r="A256" s="192">
        <v>2455</v>
      </c>
      <c r="B256" s="68" t="s">
        <v>90</v>
      </c>
      <c r="C256" s="198">
        <v>5</v>
      </c>
      <c r="D256" s="198">
        <v>5</v>
      </c>
      <c r="E256" s="193" t="s">
        <v>419</v>
      </c>
      <c r="F256" s="194"/>
      <c r="G256" s="194"/>
      <c r="H256" s="194"/>
    </row>
    <row r="257" spans="1:8" ht="40.5" hidden="1">
      <c r="A257" s="192"/>
      <c r="B257" s="68"/>
      <c r="C257" s="198"/>
      <c r="D257" s="198"/>
      <c r="E257" s="193" t="s">
        <v>741</v>
      </c>
      <c r="F257" s="194"/>
      <c r="G257" s="194"/>
      <c r="H257" s="194"/>
    </row>
    <row r="258" spans="1:8" ht="17.25" hidden="1">
      <c r="A258" s="192"/>
      <c r="B258" s="68"/>
      <c r="C258" s="198"/>
      <c r="D258" s="198"/>
      <c r="E258" s="193" t="s">
        <v>742</v>
      </c>
      <c r="F258" s="194"/>
      <c r="G258" s="194"/>
      <c r="H258" s="194"/>
    </row>
    <row r="259" spans="1:8" ht="17.25" hidden="1">
      <c r="A259" s="192"/>
      <c r="B259" s="68"/>
      <c r="C259" s="198"/>
      <c r="D259" s="198"/>
      <c r="E259" s="193" t="s">
        <v>742</v>
      </c>
      <c r="F259" s="194"/>
      <c r="G259" s="194"/>
      <c r="H259" s="194"/>
    </row>
    <row r="260" spans="1:8" ht="17.25" hidden="1">
      <c r="A260" s="192">
        <v>2460</v>
      </c>
      <c r="B260" s="67" t="s">
        <v>90</v>
      </c>
      <c r="C260" s="188">
        <v>6</v>
      </c>
      <c r="D260" s="188">
        <v>0</v>
      </c>
      <c r="E260" s="195" t="s">
        <v>420</v>
      </c>
      <c r="F260" s="194"/>
      <c r="G260" s="194"/>
      <c r="H260" s="194"/>
    </row>
    <row r="261" spans="1:8" s="197" customFormat="1" ht="10.5" hidden="1" customHeight="1">
      <c r="A261" s="192"/>
      <c r="B261" s="67"/>
      <c r="C261" s="188"/>
      <c r="D261" s="188"/>
      <c r="E261" s="193" t="s">
        <v>244</v>
      </c>
      <c r="F261" s="196"/>
      <c r="G261" s="196"/>
      <c r="H261" s="196"/>
    </row>
    <row r="262" spans="1:8" ht="17.25" hidden="1">
      <c r="A262" s="192">
        <v>2461</v>
      </c>
      <c r="B262" s="68" t="s">
        <v>90</v>
      </c>
      <c r="C262" s="198">
        <v>6</v>
      </c>
      <c r="D262" s="198">
        <v>1</v>
      </c>
      <c r="E262" s="193" t="s">
        <v>421</v>
      </c>
      <c r="F262" s="194"/>
      <c r="G262" s="194"/>
      <c r="H262" s="194"/>
    </row>
    <row r="263" spans="1:8" ht="40.5" hidden="1">
      <c r="A263" s="192"/>
      <c r="B263" s="68"/>
      <c r="C263" s="198"/>
      <c r="D263" s="198"/>
      <c r="E263" s="193" t="s">
        <v>741</v>
      </c>
      <c r="F263" s="194"/>
      <c r="G263" s="194"/>
      <c r="H263" s="194"/>
    </row>
    <row r="264" spans="1:8" ht="17.25" hidden="1">
      <c r="A264" s="192"/>
      <c r="B264" s="68"/>
      <c r="C264" s="198"/>
      <c r="D264" s="198"/>
      <c r="E264" s="193" t="s">
        <v>742</v>
      </c>
      <c r="F264" s="194"/>
      <c r="G264" s="194"/>
      <c r="H264" s="194"/>
    </row>
    <row r="265" spans="1:8" ht="17.25" hidden="1">
      <c r="A265" s="192"/>
      <c r="B265" s="68"/>
      <c r="C265" s="198"/>
      <c r="D265" s="198"/>
      <c r="E265" s="193" t="s">
        <v>742</v>
      </c>
      <c r="F265" s="194"/>
      <c r="G265" s="194"/>
      <c r="H265" s="194"/>
    </row>
    <row r="266" spans="1:8" ht="17.25" hidden="1">
      <c r="A266" s="192">
        <v>2470</v>
      </c>
      <c r="B266" s="67" t="s">
        <v>90</v>
      </c>
      <c r="C266" s="188">
        <v>7</v>
      </c>
      <c r="D266" s="188">
        <v>0</v>
      </c>
      <c r="E266" s="195" t="s">
        <v>422</v>
      </c>
      <c r="F266" s="194"/>
      <c r="G266" s="194"/>
      <c r="H266" s="194"/>
    </row>
    <row r="267" spans="1:8" s="197" customFormat="1" ht="10.5" hidden="1" customHeight="1">
      <c r="A267" s="192"/>
      <c r="B267" s="67"/>
      <c r="C267" s="188"/>
      <c r="D267" s="188"/>
      <c r="E267" s="193" t="s">
        <v>244</v>
      </c>
      <c r="F267" s="196"/>
      <c r="G267" s="196"/>
      <c r="H267" s="196"/>
    </row>
    <row r="268" spans="1:8" ht="33.75" hidden="1" customHeight="1">
      <c r="A268" s="192">
        <v>2471</v>
      </c>
      <c r="B268" s="68" t="s">
        <v>90</v>
      </c>
      <c r="C268" s="198">
        <v>7</v>
      </c>
      <c r="D268" s="198">
        <v>1</v>
      </c>
      <c r="E268" s="193" t="s">
        <v>423</v>
      </c>
      <c r="F268" s="194"/>
      <c r="G268" s="194"/>
      <c r="H268" s="194"/>
    </row>
    <row r="269" spans="1:8" ht="40.5" hidden="1">
      <c r="A269" s="192"/>
      <c r="B269" s="68"/>
      <c r="C269" s="198"/>
      <c r="D269" s="198"/>
      <c r="E269" s="193" t="s">
        <v>741</v>
      </c>
      <c r="F269" s="194"/>
      <c r="G269" s="194"/>
      <c r="H269" s="194"/>
    </row>
    <row r="270" spans="1:8" ht="17.25" hidden="1">
      <c r="A270" s="192"/>
      <c r="B270" s="68"/>
      <c r="C270" s="198"/>
      <c r="D270" s="198"/>
      <c r="E270" s="193" t="s">
        <v>742</v>
      </c>
      <c r="F270" s="194"/>
      <c r="G270" s="194"/>
      <c r="H270" s="194"/>
    </row>
    <row r="271" spans="1:8" ht="17.25" hidden="1">
      <c r="A271" s="192"/>
      <c r="B271" s="68"/>
      <c r="C271" s="198"/>
      <c r="D271" s="198"/>
      <c r="E271" s="193" t="s">
        <v>742</v>
      </c>
      <c r="F271" s="194"/>
      <c r="G271" s="194"/>
      <c r="H271" s="194"/>
    </row>
    <row r="272" spans="1:8" ht="1.5" hidden="1" customHeight="1">
      <c r="A272" s="192">
        <v>2472</v>
      </c>
      <c r="B272" s="68" t="s">
        <v>90</v>
      </c>
      <c r="C272" s="198">
        <v>7</v>
      </c>
      <c r="D272" s="198">
        <v>2</v>
      </c>
      <c r="E272" s="193" t="s">
        <v>424</v>
      </c>
      <c r="F272" s="194"/>
      <c r="G272" s="194"/>
      <c r="H272" s="194"/>
    </row>
    <row r="273" spans="1:8" ht="40.5" hidden="1">
      <c r="A273" s="192"/>
      <c r="B273" s="68"/>
      <c r="C273" s="198"/>
      <c r="D273" s="198"/>
      <c r="E273" s="193" t="s">
        <v>741</v>
      </c>
      <c r="F273" s="194"/>
      <c r="G273" s="194"/>
      <c r="H273" s="194"/>
    </row>
    <row r="274" spans="1:8" ht="17.25" hidden="1">
      <c r="A274" s="192"/>
      <c r="B274" s="68"/>
      <c r="C274" s="198"/>
      <c r="D274" s="198"/>
      <c r="E274" s="193" t="s">
        <v>742</v>
      </c>
      <c r="F274" s="194"/>
      <c r="G274" s="194"/>
      <c r="H274" s="194"/>
    </row>
    <row r="275" spans="1:8" ht="17.25" hidden="1">
      <c r="A275" s="192"/>
      <c r="B275" s="68"/>
      <c r="C275" s="198"/>
      <c r="D275" s="198"/>
      <c r="E275" s="193" t="s">
        <v>742</v>
      </c>
      <c r="F275" s="194"/>
      <c r="G275" s="194"/>
      <c r="H275" s="194"/>
    </row>
    <row r="276" spans="1:8" ht="17.25" hidden="1">
      <c r="A276" s="192">
        <v>2473</v>
      </c>
      <c r="B276" s="68" t="s">
        <v>90</v>
      </c>
      <c r="C276" s="198">
        <v>7</v>
      </c>
      <c r="D276" s="198">
        <v>3</v>
      </c>
      <c r="E276" s="193" t="s">
        <v>425</v>
      </c>
      <c r="F276" s="194"/>
      <c r="G276" s="194"/>
      <c r="H276" s="194"/>
    </row>
    <row r="277" spans="1:8" ht="40.5" hidden="1">
      <c r="A277" s="192"/>
      <c r="B277" s="68"/>
      <c r="C277" s="198"/>
      <c r="D277" s="198"/>
      <c r="E277" s="193" t="s">
        <v>741</v>
      </c>
      <c r="F277" s="194"/>
      <c r="G277" s="194"/>
      <c r="H277" s="194"/>
    </row>
    <row r="278" spans="1:8" ht="17.25" hidden="1">
      <c r="A278" s="192"/>
      <c r="B278" s="68"/>
      <c r="C278" s="198"/>
      <c r="D278" s="198"/>
      <c r="E278" s="193" t="s">
        <v>742</v>
      </c>
      <c r="F278" s="194"/>
      <c r="G278" s="194"/>
      <c r="H278" s="194"/>
    </row>
    <row r="279" spans="1:8" ht="17.25" hidden="1">
      <c r="A279" s="192"/>
      <c r="B279" s="68"/>
      <c r="C279" s="198"/>
      <c r="D279" s="198"/>
      <c r="E279" s="193" t="s">
        <v>742</v>
      </c>
      <c r="F279" s="194"/>
      <c r="G279" s="194"/>
      <c r="H279" s="194"/>
    </row>
    <row r="280" spans="1:8" ht="17.25" hidden="1">
      <c r="A280" s="192">
        <v>2474</v>
      </c>
      <c r="B280" s="68" t="s">
        <v>90</v>
      </c>
      <c r="C280" s="198">
        <v>7</v>
      </c>
      <c r="D280" s="198">
        <v>4</v>
      </c>
      <c r="E280" s="193" t="s">
        <v>426</v>
      </c>
      <c r="F280" s="194"/>
      <c r="G280" s="194"/>
      <c r="H280" s="194"/>
    </row>
    <row r="281" spans="1:8" ht="40.5" hidden="1">
      <c r="A281" s="192"/>
      <c r="B281" s="68"/>
      <c r="C281" s="198"/>
      <c r="D281" s="198"/>
      <c r="E281" s="193" t="s">
        <v>741</v>
      </c>
      <c r="F281" s="194"/>
      <c r="G281" s="194"/>
      <c r="H281" s="194"/>
    </row>
    <row r="282" spans="1:8" ht="17.25" hidden="1">
      <c r="A282" s="192"/>
      <c r="B282" s="68"/>
      <c r="C282" s="198"/>
      <c r="D282" s="198"/>
      <c r="E282" s="193" t="s">
        <v>742</v>
      </c>
      <c r="F282" s="194"/>
      <c r="G282" s="194"/>
      <c r="H282" s="194"/>
    </row>
    <row r="283" spans="1:8" ht="17.25" hidden="1">
      <c r="A283" s="192"/>
      <c r="B283" s="68"/>
      <c r="C283" s="198"/>
      <c r="D283" s="198"/>
      <c r="E283" s="193" t="s">
        <v>742</v>
      </c>
      <c r="F283" s="194"/>
      <c r="G283" s="194"/>
      <c r="H283" s="194"/>
    </row>
    <row r="284" spans="1:8" ht="33" hidden="1" customHeight="1">
      <c r="A284" s="192">
        <v>2480</v>
      </c>
      <c r="B284" s="67" t="s">
        <v>90</v>
      </c>
      <c r="C284" s="188">
        <v>8</v>
      </c>
      <c r="D284" s="188">
        <v>0</v>
      </c>
      <c r="E284" s="195" t="s">
        <v>427</v>
      </c>
      <c r="F284" s="194"/>
      <c r="G284" s="194"/>
      <c r="H284" s="194"/>
    </row>
    <row r="285" spans="1:8" s="197" customFormat="1" ht="10.5" hidden="1" customHeight="1">
      <c r="A285" s="192"/>
      <c r="B285" s="67"/>
      <c r="C285" s="188"/>
      <c r="D285" s="188"/>
      <c r="E285" s="193" t="s">
        <v>244</v>
      </c>
      <c r="F285" s="196"/>
      <c r="G285" s="196"/>
      <c r="H285" s="196"/>
    </row>
    <row r="286" spans="1:8" ht="0.75" hidden="1" customHeight="1">
      <c r="A286" s="192">
        <v>2481</v>
      </c>
      <c r="B286" s="68" t="s">
        <v>90</v>
      </c>
      <c r="C286" s="198">
        <v>8</v>
      </c>
      <c r="D286" s="198">
        <v>1</v>
      </c>
      <c r="E286" s="193" t="s">
        <v>428</v>
      </c>
      <c r="F286" s="194"/>
      <c r="G286" s="194"/>
      <c r="H286" s="194"/>
    </row>
    <row r="287" spans="1:8" ht="40.5" hidden="1">
      <c r="A287" s="192"/>
      <c r="B287" s="68"/>
      <c r="C287" s="198"/>
      <c r="D287" s="198"/>
      <c r="E287" s="193" t="s">
        <v>741</v>
      </c>
      <c r="F287" s="194"/>
      <c r="G287" s="194"/>
      <c r="H287" s="194"/>
    </row>
    <row r="288" spans="1:8" ht="17.25" hidden="1">
      <c r="A288" s="192"/>
      <c r="B288" s="68"/>
      <c r="C288" s="198"/>
      <c r="D288" s="198"/>
      <c r="E288" s="193" t="s">
        <v>742</v>
      </c>
      <c r="F288" s="194"/>
      <c r="G288" s="194"/>
      <c r="H288" s="194"/>
    </row>
    <row r="289" spans="1:8" ht="17.25" hidden="1">
      <c r="A289" s="192"/>
      <c r="B289" s="68"/>
      <c r="C289" s="198"/>
      <c r="D289" s="198"/>
      <c r="E289" s="193" t="s">
        <v>742</v>
      </c>
      <c r="F289" s="194"/>
      <c r="G289" s="194"/>
      <c r="H289" s="194"/>
    </row>
    <row r="290" spans="1:8" ht="47.25" hidden="1" customHeight="1">
      <c r="A290" s="192">
        <v>2482</v>
      </c>
      <c r="B290" s="68" t="s">
        <v>90</v>
      </c>
      <c r="C290" s="198">
        <v>8</v>
      </c>
      <c r="D290" s="198">
        <v>2</v>
      </c>
      <c r="E290" s="193" t="s">
        <v>429</v>
      </c>
      <c r="F290" s="194"/>
      <c r="G290" s="194"/>
      <c r="H290" s="194"/>
    </row>
    <row r="291" spans="1:8" ht="40.5" hidden="1">
      <c r="A291" s="192"/>
      <c r="B291" s="68"/>
      <c r="C291" s="198"/>
      <c r="D291" s="198"/>
      <c r="E291" s="193" t="s">
        <v>741</v>
      </c>
      <c r="F291" s="194"/>
      <c r="G291" s="194"/>
      <c r="H291" s="194"/>
    </row>
    <row r="292" spans="1:8" ht="17.25" hidden="1">
      <c r="A292" s="192"/>
      <c r="B292" s="68"/>
      <c r="C292" s="198"/>
      <c r="D292" s="198"/>
      <c r="E292" s="193" t="s">
        <v>742</v>
      </c>
      <c r="F292" s="194"/>
      <c r="G292" s="194"/>
      <c r="H292" s="194"/>
    </row>
    <row r="293" spans="1:8" ht="17.25" hidden="1">
      <c r="A293" s="192"/>
      <c r="B293" s="68"/>
      <c r="C293" s="198"/>
      <c r="D293" s="198"/>
      <c r="E293" s="193" t="s">
        <v>742</v>
      </c>
      <c r="F293" s="194"/>
      <c r="G293" s="194"/>
      <c r="H293" s="194"/>
    </row>
    <row r="294" spans="1:8" ht="34.5" hidden="1" customHeight="1">
      <c r="A294" s="192">
        <v>2483</v>
      </c>
      <c r="B294" s="68" t="s">
        <v>90</v>
      </c>
      <c r="C294" s="198">
        <v>8</v>
      </c>
      <c r="D294" s="198">
        <v>3</v>
      </c>
      <c r="E294" s="193" t="s">
        <v>430</v>
      </c>
      <c r="F294" s="194"/>
      <c r="G294" s="194"/>
      <c r="H294" s="194"/>
    </row>
    <row r="295" spans="1:8" ht="40.5" hidden="1">
      <c r="A295" s="192"/>
      <c r="B295" s="68"/>
      <c r="C295" s="198"/>
      <c r="D295" s="198"/>
      <c r="E295" s="193" t="s">
        <v>741</v>
      </c>
      <c r="F295" s="194"/>
      <c r="G295" s="194"/>
      <c r="H295" s="194"/>
    </row>
    <row r="296" spans="1:8" ht="17.25" hidden="1">
      <c r="A296" s="192"/>
      <c r="B296" s="68"/>
      <c r="C296" s="198"/>
      <c r="D296" s="198"/>
      <c r="E296" s="193" t="s">
        <v>742</v>
      </c>
      <c r="F296" s="194"/>
      <c r="G296" s="194"/>
      <c r="H296" s="194"/>
    </row>
    <row r="297" spans="1:8" ht="17.25" hidden="1">
      <c r="A297" s="192"/>
      <c r="B297" s="68"/>
      <c r="C297" s="198"/>
      <c r="D297" s="198"/>
      <c r="E297" s="193" t="s">
        <v>742</v>
      </c>
      <c r="F297" s="194"/>
      <c r="G297" s="194"/>
      <c r="H297" s="194"/>
    </row>
    <row r="298" spans="1:8" ht="50.25" hidden="1" customHeight="1">
      <c r="A298" s="192">
        <v>2484</v>
      </c>
      <c r="B298" s="68" t="s">
        <v>90</v>
      </c>
      <c r="C298" s="198">
        <v>8</v>
      </c>
      <c r="D298" s="198">
        <v>4</v>
      </c>
      <c r="E298" s="193" t="s">
        <v>431</v>
      </c>
      <c r="F298" s="194"/>
      <c r="G298" s="194"/>
      <c r="H298" s="194"/>
    </row>
    <row r="299" spans="1:8" ht="40.5" hidden="1">
      <c r="A299" s="192"/>
      <c r="B299" s="68"/>
      <c r="C299" s="198"/>
      <c r="D299" s="198"/>
      <c r="E299" s="193" t="s">
        <v>741</v>
      </c>
      <c r="F299" s="194"/>
      <c r="G299" s="194"/>
      <c r="H299" s="194"/>
    </row>
    <row r="300" spans="1:8" ht="17.25" hidden="1">
      <c r="A300" s="192"/>
      <c r="B300" s="68"/>
      <c r="C300" s="198"/>
      <c r="D300" s="198"/>
      <c r="E300" s="193" t="s">
        <v>742</v>
      </c>
      <c r="F300" s="194"/>
      <c r="G300" s="194"/>
      <c r="H300" s="194"/>
    </row>
    <row r="301" spans="1:8" ht="17.25" hidden="1">
      <c r="A301" s="192"/>
      <c r="B301" s="68"/>
      <c r="C301" s="198"/>
      <c r="D301" s="198"/>
      <c r="E301" s="193" t="s">
        <v>742</v>
      </c>
      <c r="F301" s="194"/>
      <c r="G301" s="194"/>
      <c r="H301" s="194"/>
    </row>
    <row r="302" spans="1:8" ht="36.75" customHeight="1">
      <c r="A302" s="192">
        <v>2420</v>
      </c>
      <c r="B302" s="67" t="s">
        <v>90</v>
      </c>
      <c r="C302" s="188">
        <v>2</v>
      </c>
      <c r="D302" s="188">
        <v>0</v>
      </c>
      <c r="E302" s="195" t="s">
        <v>398</v>
      </c>
      <c r="F302" s="194">
        <v>500</v>
      </c>
      <c r="G302" s="194"/>
      <c r="H302" s="194">
        <v>500</v>
      </c>
    </row>
    <row r="303" spans="1:8" s="197" customFormat="1" ht="10.5" customHeight="1">
      <c r="A303" s="192"/>
      <c r="B303" s="67"/>
      <c r="C303" s="188"/>
      <c r="D303" s="188"/>
      <c r="E303" s="193" t="s">
        <v>244</v>
      </c>
      <c r="F303" s="196"/>
      <c r="G303" s="196"/>
      <c r="H303" s="196"/>
    </row>
    <row r="304" spans="1:8" ht="17.25">
      <c r="A304" s="192">
        <v>2421</v>
      </c>
      <c r="B304" s="68" t="s">
        <v>90</v>
      </c>
      <c r="C304" s="198">
        <v>2</v>
      </c>
      <c r="D304" s="198">
        <v>1</v>
      </c>
      <c r="E304" s="193" t="s">
        <v>399</v>
      </c>
      <c r="F304" s="194">
        <v>500</v>
      </c>
      <c r="G304" s="194"/>
      <c r="H304" s="194">
        <v>500</v>
      </c>
    </row>
    <row r="305" spans="1:8" ht="40.5">
      <c r="A305" s="192"/>
      <c r="B305" s="68"/>
      <c r="C305" s="198"/>
      <c r="D305" s="198"/>
      <c r="E305" s="193" t="s">
        <v>741</v>
      </c>
      <c r="F305" s="194"/>
      <c r="G305" s="194"/>
      <c r="H305" s="194"/>
    </row>
    <row r="306" spans="1:8" ht="17.25">
      <c r="A306" s="192"/>
      <c r="B306" s="68"/>
      <c r="C306" s="198"/>
      <c r="D306" s="198"/>
      <c r="E306" s="193" t="s">
        <v>787</v>
      </c>
      <c r="F306" s="194">
        <v>500</v>
      </c>
      <c r="G306" s="194"/>
      <c r="H306" s="194">
        <v>500</v>
      </c>
    </row>
    <row r="307" spans="1:8" ht="17.25">
      <c r="A307" s="192"/>
      <c r="B307" s="68"/>
      <c r="C307" s="198"/>
      <c r="D307" s="198"/>
      <c r="E307" s="193"/>
      <c r="F307" s="194"/>
      <c r="G307" s="194"/>
      <c r="H307" s="194"/>
    </row>
    <row r="308" spans="1:8" ht="21.75" customHeight="1">
      <c r="A308" s="192">
        <v>2490</v>
      </c>
      <c r="B308" s="67" t="s">
        <v>90</v>
      </c>
      <c r="C308" s="188">
        <v>9</v>
      </c>
      <c r="D308" s="188">
        <v>0</v>
      </c>
      <c r="E308" s="195" t="s">
        <v>436</v>
      </c>
      <c r="F308" s="194">
        <v>685.5</v>
      </c>
      <c r="G308" s="194"/>
      <c r="H308" s="194">
        <v>685.5</v>
      </c>
    </row>
    <row r="309" spans="1:8" s="197" customFormat="1" ht="10.5" customHeight="1">
      <c r="A309" s="192"/>
      <c r="B309" s="67"/>
      <c r="C309" s="188"/>
      <c r="D309" s="188"/>
      <c r="E309" s="193" t="s">
        <v>244</v>
      </c>
      <c r="F309" s="196"/>
      <c r="G309" s="196"/>
      <c r="H309" s="196"/>
    </row>
    <row r="310" spans="1:8" ht="27">
      <c r="A310" s="192">
        <v>2491</v>
      </c>
      <c r="B310" s="68" t="s">
        <v>90</v>
      </c>
      <c r="C310" s="198">
        <v>9</v>
      </c>
      <c r="D310" s="198">
        <v>1</v>
      </c>
      <c r="E310" s="193" t="s">
        <v>436</v>
      </c>
      <c r="F310" s="194"/>
      <c r="G310" s="194"/>
      <c r="H310" s="194"/>
    </row>
    <row r="311" spans="1:8" ht="40.5">
      <c r="A311" s="192"/>
      <c r="B311" s="68"/>
      <c r="C311" s="198"/>
      <c r="D311" s="198"/>
      <c r="E311" s="193" t="s">
        <v>741</v>
      </c>
      <c r="F311" s="194"/>
      <c r="G311" s="194"/>
      <c r="H311" s="194"/>
    </row>
    <row r="312" spans="1:8" ht="15.75" customHeight="1">
      <c r="A312" s="192"/>
      <c r="B312" s="68"/>
      <c r="C312" s="198"/>
      <c r="D312" s="198"/>
      <c r="E312" s="193" t="s">
        <v>778</v>
      </c>
      <c r="F312" s="194">
        <v>685.5</v>
      </c>
      <c r="G312" s="194"/>
      <c r="H312" s="194">
        <v>685.5</v>
      </c>
    </row>
    <row r="313" spans="1:8" ht="17.25" hidden="1">
      <c r="A313" s="192"/>
      <c r="B313" s="68"/>
      <c r="C313" s="198"/>
      <c r="D313" s="198"/>
      <c r="E313" s="193" t="s">
        <v>742</v>
      </c>
      <c r="F313" s="194"/>
      <c r="G313" s="194"/>
      <c r="H313" s="194"/>
    </row>
    <row r="314" spans="1:8" s="191" customFormat="1" ht="0.75" hidden="1" customHeight="1">
      <c r="A314" s="187">
        <v>2500</v>
      </c>
      <c r="B314" s="67" t="s">
        <v>91</v>
      </c>
      <c r="C314" s="188">
        <v>0</v>
      </c>
      <c r="D314" s="188">
        <v>0</v>
      </c>
      <c r="E314" s="189" t="s">
        <v>746</v>
      </c>
      <c r="F314" s="190"/>
      <c r="G314" s="190"/>
      <c r="H314" s="190"/>
    </row>
    <row r="315" spans="1:8" ht="11.25" hidden="1" customHeight="1">
      <c r="A315" s="192"/>
      <c r="B315" s="67"/>
      <c r="C315" s="188"/>
      <c r="D315" s="188"/>
      <c r="E315" s="193" t="s">
        <v>343</v>
      </c>
      <c r="F315" s="194"/>
      <c r="G315" s="194"/>
      <c r="H315" s="194"/>
    </row>
    <row r="316" spans="1:8" ht="17.25" hidden="1">
      <c r="A316" s="192">
        <v>2510</v>
      </c>
      <c r="B316" s="67" t="s">
        <v>91</v>
      </c>
      <c r="C316" s="188">
        <v>1</v>
      </c>
      <c r="D316" s="188">
        <v>0</v>
      </c>
      <c r="E316" s="195" t="s">
        <v>438</v>
      </c>
      <c r="F316" s="194"/>
      <c r="G316" s="194"/>
      <c r="H316" s="194"/>
    </row>
    <row r="317" spans="1:8" s="197" customFormat="1" ht="10.5" hidden="1" customHeight="1">
      <c r="A317" s="192"/>
      <c r="B317" s="67"/>
      <c r="C317" s="188"/>
      <c r="D317" s="188"/>
      <c r="E317" s="193" t="s">
        <v>244</v>
      </c>
      <c r="F317" s="196"/>
      <c r="G317" s="196"/>
      <c r="H317" s="196"/>
    </row>
    <row r="318" spans="1:8" ht="17.25" hidden="1">
      <c r="A318" s="192">
        <v>2511</v>
      </c>
      <c r="B318" s="68" t="s">
        <v>91</v>
      </c>
      <c r="C318" s="198">
        <v>1</v>
      </c>
      <c r="D318" s="198">
        <v>1</v>
      </c>
      <c r="E318" s="193" t="s">
        <v>438</v>
      </c>
      <c r="F318" s="194"/>
      <c r="G318" s="194"/>
      <c r="H318" s="194"/>
    </row>
    <row r="319" spans="1:8" ht="40.5" hidden="1">
      <c r="A319" s="192"/>
      <c r="B319" s="68"/>
      <c r="C319" s="198"/>
      <c r="D319" s="198"/>
      <c r="E319" s="193" t="s">
        <v>741</v>
      </c>
      <c r="F319" s="194"/>
      <c r="G319" s="194"/>
      <c r="H319" s="194"/>
    </row>
    <row r="320" spans="1:8" ht="17.25" hidden="1">
      <c r="A320" s="192"/>
      <c r="B320" s="68"/>
      <c r="C320" s="198"/>
      <c r="D320" s="198"/>
      <c r="E320" s="193" t="s">
        <v>742</v>
      </c>
      <c r="F320" s="194"/>
      <c r="G320" s="194"/>
      <c r="H320" s="194"/>
    </row>
    <row r="321" spans="1:8" ht="17.25" hidden="1">
      <c r="A321" s="192"/>
      <c r="B321" s="68"/>
      <c r="C321" s="198"/>
      <c r="D321" s="198"/>
      <c r="E321" s="193" t="s">
        <v>742</v>
      </c>
      <c r="F321" s="194"/>
      <c r="G321" s="194"/>
      <c r="H321" s="194"/>
    </row>
    <row r="322" spans="1:8" ht="17.25" hidden="1">
      <c r="A322" s="192">
        <v>2520</v>
      </c>
      <c r="B322" s="67" t="s">
        <v>91</v>
      </c>
      <c r="C322" s="188">
        <v>2</v>
      </c>
      <c r="D322" s="188">
        <v>0</v>
      </c>
      <c r="E322" s="195" t="s">
        <v>439</v>
      </c>
      <c r="F322" s="194"/>
      <c r="G322" s="194"/>
      <c r="H322" s="194"/>
    </row>
    <row r="323" spans="1:8" s="197" customFormat="1" ht="10.5" hidden="1" customHeight="1">
      <c r="A323" s="192"/>
      <c r="B323" s="67"/>
      <c r="C323" s="188"/>
      <c r="D323" s="188"/>
      <c r="E323" s="193" t="s">
        <v>244</v>
      </c>
      <c r="F323" s="196"/>
      <c r="G323" s="196"/>
      <c r="H323" s="196"/>
    </row>
    <row r="324" spans="1:8" ht="17.25" hidden="1">
      <c r="A324" s="192">
        <v>2521</v>
      </c>
      <c r="B324" s="68" t="s">
        <v>91</v>
      </c>
      <c r="C324" s="198">
        <v>2</v>
      </c>
      <c r="D324" s="198">
        <v>1</v>
      </c>
      <c r="E324" s="193" t="s">
        <v>440</v>
      </c>
      <c r="F324" s="194"/>
      <c r="G324" s="194"/>
      <c r="H324" s="194"/>
    </row>
    <row r="325" spans="1:8" ht="40.5" hidden="1">
      <c r="A325" s="192"/>
      <c r="B325" s="68"/>
      <c r="C325" s="198"/>
      <c r="D325" s="198"/>
      <c r="E325" s="193" t="s">
        <v>741</v>
      </c>
      <c r="F325" s="194"/>
      <c r="G325" s="194"/>
      <c r="H325" s="194"/>
    </row>
    <row r="326" spans="1:8" ht="17.25" hidden="1">
      <c r="A326" s="192"/>
      <c r="B326" s="68"/>
      <c r="C326" s="198"/>
      <c r="D326" s="198"/>
      <c r="E326" s="193" t="s">
        <v>742</v>
      </c>
      <c r="F326" s="194"/>
      <c r="G326" s="194"/>
      <c r="H326" s="194"/>
    </row>
    <row r="327" spans="1:8" ht="17.25" hidden="1">
      <c r="A327" s="192"/>
      <c r="B327" s="68"/>
      <c r="C327" s="198"/>
      <c r="D327" s="198"/>
      <c r="E327" s="193" t="s">
        <v>742</v>
      </c>
      <c r="F327" s="194"/>
      <c r="G327" s="194"/>
      <c r="H327" s="194"/>
    </row>
    <row r="328" spans="1:8" ht="27" hidden="1">
      <c r="A328" s="192">
        <v>2530</v>
      </c>
      <c r="B328" s="67" t="s">
        <v>91</v>
      </c>
      <c r="C328" s="188">
        <v>3</v>
      </c>
      <c r="D328" s="188">
        <v>0</v>
      </c>
      <c r="E328" s="195" t="s">
        <v>441</v>
      </c>
      <c r="F328" s="194"/>
      <c r="G328" s="194"/>
      <c r="H328" s="194"/>
    </row>
    <row r="329" spans="1:8" s="197" customFormat="1" ht="10.5" hidden="1" customHeight="1">
      <c r="A329" s="192"/>
      <c r="B329" s="67"/>
      <c r="C329" s="188"/>
      <c r="D329" s="188"/>
      <c r="E329" s="193" t="s">
        <v>244</v>
      </c>
      <c r="F329" s="196"/>
      <c r="G329" s="196"/>
      <c r="H329" s="196"/>
    </row>
    <row r="330" spans="1:8" ht="27" hidden="1">
      <c r="A330" s="192">
        <v>3531</v>
      </c>
      <c r="B330" s="68" t="s">
        <v>91</v>
      </c>
      <c r="C330" s="198">
        <v>3</v>
      </c>
      <c r="D330" s="198">
        <v>1</v>
      </c>
      <c r="E330" s="193" t="s">
        <v>441</v>
      </c>
      <c r="F330" s="194"/>
      <c r="G330" s="194"/>
      <c r="H330" s="194"/>
    </row>
    <row r="331" spans="1:8" ht="40.5" hidden="1">
      <c r="A331" s="192"/>
      <c r="B331" s="68"/>
      <c r="C331" s="198"/>
      <c r="D331" s="198"/>
      <c r="E331" s="193" t="s">
        <v>741</v>
      </c>
      <c r="F331" s="194"/>
      <c r="G331" s="194"/>
      <c r="H331" s="194"/>
    </row>
    <row r="332" spans="1:8" ht="17.25" hidden="1">
      <c r="A332" s="192"/>
      <c r="B332" s="68"/>
      <c r="C332" s="198"/>
      <c r="D332" s="198"/>
      <c r="E332" s="193" t="s">
        <v>742</v>
      </c>
      <c r="F332" s="194"/>
      <c r="G332" s="194"/>
      <c r="H332" s="194"/>
    </row>
    <row r="333" spans="1:8" ht="17.25" hidden="1">
      <c r="A333" s="192"/>
      <c r="B333" s="68"/>
      <c r="C333" s="198"/>
      <c r="D333" s="198"/>
      <c r="E333" s="193" t="s">
        <v>742</v>
      </c>
      <c r="F333" s="194"/>
      <c r="G333" s="194"/>
      <c r="H333" s="194"/>
    </row>
    <row r="334" spans="1:8" ht="19.5" hidden="1" customHeight="1">
      <c r="A334" s="192">
        <v>2540</v>
      </c>
      <c r="B334" s="67" t="s">
        <v>91</v>
      </c>
      <c r="C334" s="188">
        <v>4</v>
      </c>
      <c r="D334" s="188">
        <v>0</v>
      </c>
      <c r="E334" s="195" t="s">
        <v>442</v>
      </c>
      <c r="F334" s="194"/>
      <c r="G334" s="194"/>
      <c r="H334" s="194"/>
    </row>
    <row r="335" spans="1:8" s="197" customFormat="1" ht="10.5" hidden="1" customHeight="1">
      <c r="A335" s="192"/>
      <c r="B335" s="67"/>
      <c r="C335" s="188"/>
      <c r="D335" s="188"/>
      <c r="E335" s="193" t="s">
        <v>244</v>
      </c>
      <c r="F335" s="196"/>
      <c r="G335" s="196"/>
      <c r="H335" s="196"/>
    </row>
    <row r="336" spans="1:8" ht="17.25" hidden="1" customHeight="1">
      <c r="A336" s="192">
        <v>2541</v>
      </c>
      <c r="B336" s="68" t="s">
        <v>91</v>
      </c>
      <c r="C336" s="198">
        <v>4</v>
      </c>
      <c r="D336" s="198">
        <v>1</v>
      </c>
      <c r="E336" s="193" t="s">
        <v>442</v>
      </c>
      <c r="F336" s="194"/>
      <c r="G336" s="194"/>
      <c r="H336" s="194"/>
    </row>
    <row r="337" spans="1:8" ht="40.5" hidden="1">
      <c r="A337" s="192"/>
      <c r="B337" s="68"/>
      <c r="C337" s="198"/>
      <c r="D337" s="198"/>
      <c r="E337" s="193" t="s">
        <v>741</v>
      </c>
      <c r="F337" s="194"/>
      <c r="G337" s="194"/>
      <c r="H337" s="194"/>
    </row>
    <row r="338" spans="1:8" ht="17.25" hidden="1">
      <c r="A338" s="192"/>
      <c r="B338" s="68"/>
      <c r="C338" s="198"/>
      <c r="D338" s="198"/>
      <c r="E338" s="193" t="s">
        <v>742</v>
      </c>
      <c r="F338" s="194"/>
      <c r="G338" s="194"/>
      <c r="H338" s="194"/>
    </row>
    <row r="339" spans="1:8" ht="17.25" hidden="1">
      <c r="A339" s="192"/>
      <c r="B339" s="68"/>
      <c r="C339" s="198"/>
      <c r="D339" s="198"/>
      <c r="E339" s="193" t="s">
        <v>742</v>
      </c>
      <c r="F339" s="194"/>
      <c r="G339" s="194"/>
      <c r="H339" s="194"/>
    </row>
    <row r="340" spans="1:8" ht="32.25" hidden="1" customHeight="1">
      <c r="A340" s="192">
        <v>2550</v>
      </c>
      <c r="B340" s="67" t="s">
        <v>91</v>
      </c>
      <c r="C340" s="188">
        <v>5</v>
      </c>
      <c r="D340" s="188">
        <v>0</v>
      </c>
      <c r="E340" s="195" t="s">
        <v>443</v>
      </c>
      <c r="F340" s="194"/>
      <c r="G340" s="194"/>
      <c r="H340" s="194"/>
    </row>
    <row r="341" spans="1:8" s="197" customFormat="1" ht="10.5" hidden="1" customHeight="1">
      <c r="A341" s="192"/>
      <c r="B341" s="67"/>
      <c r="C341" s="188"/>
      <c r="D341" s="188"/>
      <c r="E341" s="193" t="s">
        <v>244</v>
      </c>
      <c r="F341" s="196"/>
      <c r="G341" s="196"/>
      <c r="H341" s="196"/>
    </row>
    <row r="342" spans="1:8" ht="40.5" hidden="1">
      <c r="A342" s="192">
        <v>2551</v>
      </c>
      <c r="B342" s="68" t="s">
        <v>91</v>
      </c>
      <c r="C342" s="198">
        <v>5</v>
      </c>
      <c r="D342" s="198">
        <v>1</v>
      </c>
      <c r="E342" s="193" t="s">
        <v>443</v>
      </c>
      <c r="F342" s="194"/>
      <c r="G342" s="194"/>
      <c r="H342" s="194"/>
    </row>
    <row r="343" spans="1:8" ht="40.5" hidden="1">
      <c r="A343" s="192"/>
      <c r="B343" s="68"/>
      <c r="C343" s="198"/>
      <c r="D343" s="198"/>
      <c r="E343" s="193" t="s">
        <v>741</v>
      </c>
      <c r="F343" s="194"/>
      <c r="G343" s="194"/>
      <c r="H343" s="194"/>
    </row>
    <row r="344" spans="1:8" ht="17.25" hidden="1">
      <c r="A344" s="192"/>
      <c r="B344" s="68"/>
      <c r="C344" s="198"/>
      <c r="D344" s="198"/>
      <c r="E344" s="193" t="s">
        <v>742</v>
      </c>
      <c r="F344" s="194"/>
      <c r="G344" s="194"/>
      <c r="H344" s="194"/>
    </row>
    <row r="345" spans="1:8" ht="17.25" hidden="1">
      <c r="A345" s="192"/>
      <c r="B345" s="68"/>
      <c r="C345" s="198"/>
      <c r="D345" s="198"/>
      <c r="E345" s="193" t="s">
        <v>742</v>
      </c>
      <c r="F345" s="194"/>
      <c r="G345" s="194"/>
      <c r="H345" s="194"/>
    </row>
    <row r="346" spans="1:8" ht="27" hidden="1">
      <c r="A346" s="192">
        <v>2560</v>
      </c>
      <c r="B346" s="67" t="s">
        <v>91</v>
      </c>
      <c r="C346" s="188">
        <v>6</v>
      </c>
      <c r="D346" s="188">
        <v>0</v>
      </c>
      <c r="E346" s="195" t="s">
        <v>444</v>
      </c>
      <c r="F346" s="194"/>
      <c r="G346" s="194"/>
      <c r="H346" s="194"/>
    </row>
    <row r="347" spans="1:8" s="197" customFormat="1" ht="10.5" hidden="1" customHeight="1">
      <c r="A347" s="192"/>
      <c r="B347" s="67"/>
      <c r="C347" s="188"/>
      <c r="D347" s="188"/>
      <c r="E347" s="193" t="s">
        <v>244</v>
      </c>
      <c r="F347" s="196"/>
      <c r="G347" s="196"/>
      <c r="H347" s="196"/>
    </row>
    <row r="348" spans="1:8" ht="27" hidden="1">
      <c r="A348" s="192">
        <v>2561</v>
      </c>
      <c r="B348" s="68" t="s">
        <v>91</v>
      </c>
      <c r="C348" s="198">
        <v>6</v>
      </c>
      <c r="D348" s="198">
        <v>1</v>
      </c>
      <c r="E348" s="193" t="s">
        <v>444</v>
      </c>
      <c r="F348" s="194"/>
      <c r="G348" s="194"/>
      <c r="H348" s="194"/>
    </row>
    <row r="349" spans="1:8" ht="40.5" hidden="1">
      <c r="A349" s="192"/>
      <c r="B349" s="68"/>
      <c r="C349" s="198"/>
      <c r="D349" s="198"/>
      <c r="E349" s="193" t="s">
        <v>741</v>
      </c>
      <c r="F349" s="194"/>
      <c r="G349" s="194"/>
      <c r="H349" s="194"/>
    </row>
    <row r="350" spans="1:8" ht="17.25" hidden="1">
      <c r="A350" s="192"/>
      <c r="B350" s="68"/>
      <c r="C350" s="198"/>
      <c r="D350" s="198"/>
      <c r="E350" s="193" t="s">
        <v>742</v>
      </c>
      <c r="F350" s="194"/>
      <c r="G350" s="194"/>
      <c r="H350" s="194"/>
    </row>
    <row r="351" spans="1:8" ht="17.25" hidden="1">
      <c r="A351" s="192"/>
      <c r="B351" s="68"/>
      <c r="C351" s="198"/>
      <c r="D351" s="198"/>
      <c r="E351" s="193" t="s">
        <v>742</v>
      </c>
      <c r="F351" s="194"/>
      <c r="G351" s="194"/>
      <c r="H351" s="194"/>
    </row>
    <row r="352" spans="1:8" s="191" customFormat="1" ht="64.5" hidden="1" customHeight="1">
      <c r="A352" s="187">
        <v>2600</v>
      </c>
      <c r="B352" s="67" t="s">
        <v>92</v>
      </c>
      <c r="C352" s="188">
        <v>0</v>
      </c>
      <c r="D352" s="188">
        <v>0</v>
      </c>
      <c r="E352" s="189" t="s">
        <v>747</v>
      </c>
      <c r="F352" s="190"/>
      <c r="G352" s="190"/>
      <c r="H352" s="190"/>
    </row>
    <row r="353" spans="1:8" ht="15.75" hidden="1" customHeight="1">
      <c r="A353" s="192"/>
      <c r="B353" s="67"/>
      <c r="C353" s="188"/>
      <c r="D353" s="188"/>
      <c r="E353" s="193" t="s">
        <v>343</v>
      </c>
      <c r="F353" s="194"/>
      <c r="G353" s="194"/>
      <c r="H353" s="194"/>
    </row>
    <row r="354" spans="1:8" ht="17.25" hidden="1">
      <c r="A354" s="192">
        <v>2610</v>
      </c>
      <c r="B354" s="67" t="s">
        <v>92</v>
      </c>
      <c r="C354" s="188">
        <v>1</v>
      </c>
      <c r="D354" s="188">
        <v>0</v>
      </c>
      <c r="E354" s="195" t="s">
        <v>446</v>
      </c>
      <c r="F354" s="194"/>
      <c r="G354" s="194"/>
      <c r="H354" s="194"/>
    </row>
    <row r="355" spans="1:8" s="197" customFormat="1" ht="13.5" hidden="1" customHeight="1">
      <c r="A355" s="192"/>
      <c r="B355" s="67"/>
      <c r="C355" s="188"/>
      <c r="D355" s="188"/>
      <c r="E355" s="193" t="s">
        <v>244</v>
      </c>
      <c r="F355" s="196"/>
      <c r="G355" s="196"/>
      <c r="H355" s="196"/>
    </row>
    <row r="356" spans="1:8" ht="17.25" hidden="1">
      <c r="A356" s="192">
        <v>2611</v>
      </c>
      <c r="B356" s="68" t="s">
        <v>92</v>
      </c>
      <c r="C356" s="198">
        <v>1</v>
      </c>
      <c r="D356" s="198">
        <v>1</v>
      </c>
      <c r="E356" s="193" t="s">
        <v>447</v>
      </c>
      <c r="F356" s="194"/>
      <c r="G356" s="194"/>
      <c r="H356" s="194"/>
    </row>
    <row r="357" spans="1:8" ht="40.5" hidden="1">
      <c r="A357" s="192"/>
      <c r="B357" s="68"/>
      <c r="C357" s="198"/>
      <c r="D357" s="198"/>
      <c r="E357" s="193" t="s">
        <v>741</v>
      </c>
      <c r="F357" s="194"/>
      <c r="G357" s="194"/>
      <c r="H357" s="194"/>
    </row>
    <row r="358" spans="1:8" ht="17.25" hidden="1">
      <c r="A358" s="192"/>
      <c r="B358" s="68"/>
      <c r="C358" s="198"/>
      <c r="D358" s="198"/>
      <c r="E358" s="193" t="s">
        <v>742</v>
      </c>
      <c r="F358" s="194"/>
      <c r="G358" s="194"/>
      <c r="H358" s="194"/>
    </row>
    <row r="359" spans="1:8" ht="17.25" hidden="1">
      <c r="A359" s="192"/>
      <c r="B359" s="68"/>
      <c r="C359" s="198"/>
      <c r="D359" s="198"/>
      <c r="E359" s="193" t="s">
        <v>742</v>
      </c>
      <c r="F359" s="194"/>
      <c r="G359" s="194"/>
      <c r="H359" s="194"/>
    </row>
    <row r="360" spans="1:8" ht="17.25" hidden="1">
      <c r="A360" s="192">
        <v>2620</v>
      </c>
      <c r="B360" s="67" t="s">
        <v>92</v>
      </c>
      <c r="C360" s="188">
        <v>2</v>
      </c>
      <c r="D360" s="188">
        <v>0</v>
      </c>
      <c r="E360" s="195" t="s">
        <v>448</v>
      </c>
      <c r="F360" s="194"/>
      <c r="G360" s="194"/>
      <c r="H360" s="194"/>
    </row>
    <row r="361" spans="1:8" s="197" customFormat="1" ht="10.5" hidden="1" customHeight="1">
      <c r="A361" s="192"/>
      <c r="B361" s="67"/>
      <c r="C361" s="188"/>
      <c r="D361" s="188"/>
      <c r="E361" s="193" t="s">
        <v>244</v>
      </c>
      <c r="F361" s="196"/>
      <c r="G361" s="196"/>
      <c r="H361" s="196"/>
    </row>
    <row r="362" spans="1:8" ht="17.25" hidden="1">
      <c r="A362" s="192">
        <v>2621</v>
      </c>
      <c r="B362" s="68" t="s">
        <v>92</v>
      </c>
      <c r="C362" s="198">
        <v>2</v>
      </c>
      <c r="D362" s="198">
        <v>1</v>
      </c>
      <c r="E362" s="193" t="s">
        <v>448</v>
      </c>
      <c r="F362" s="194"/>
      <c r="G362" s="194"/>
      <c r="H362" s="194"/>
    </row>
    <row r="363" spans="1:8" ht="0.75" hidden="1" customHeight="1">
      <c r="A363" s="192"/>
      <c r="B363" s="68"/>
      <c r="C363" s="198"/>
      <c r="D363" s="198"/>
      <c r="E363" s="193" t="s">
        <v>741</v>
      </c>
      <c r="F363" s="194"/>
      <c r="G363" s="194"/>
      <c r="H363" s="194"/>
    </row>
    <row r="364" spans="1:8" ht="17.25" hidden="1">
      <c r="A364" s="192"/>
      <c r="B364" s="68"/>
      <c r="C364" s="198"/>
      <c r="D364" s="198"/>
      <c r="E364" s="193" t="s">
        <v>742</v>
      </c>
      <c r="F364" s="194"/>
      <c r="G364" s="194"/>
      <c r="H364" s="194"/>
    </row>
    <row r="365" spans="1:8" ht="17.25" hidden="1">
      <c r="A365" s="192"/>
      <c r="B365" s="68"/>
      <c r="C365" s="198"/>
      <c r="D365" s="198"/>
      <c r="E365" s="193" t="s">
        <v>742</v>
      </c>
      <c r="F365" s="194"/>
      <c r="G365" s="194"/>
      <c r="H365" s="194"/>
    </row>
    <row r="366" spans="1:8" ht="17.25" hidden="1">
      <c r="A366" s="192">
        <v>2630</v>
      </c>
      <c r="B366" s="67" t="s">
        <v>92</v>
      </c>
      <c r="C366" s="188">
        <v>3</v>
      </c>
      <c r="D366" s="188">
        <v>0</v>
      </c>
      <c r="E366" s="195" t="s">
        <v>449</v>
      </c>
      <c r="F366" s="194"/>
      <c r="G366" s="194"/>
      <c r="H366" s="194"/>
    </row>
    <row r="367" spans="1:8" s="197" customFormat="1" ht="10.5" hidden="1" customHeight="1">
      <c r="A367" s="192"/>
      <c r="B367" s="67"/>
      <c r="C367" s="188"/>
      <c r="D367" s="188"/>
      <c r="E367" s="193" t="s">
        <v>244</v>
      </c>
      <c r="F367" s="196"/>
      <c r="G367" s="196"/>
      <c r="H367" s="196"/>
    </row>
    <row r="368" spans="1:8" ht="17.25" hidden="1">
      <c r="A368" s="192">
        <v>2631</v>
      </c>
      <c r="B368" s="68" t="s">
        <v>92</v>
      </c>
      <c r="C368" s="198">
        <v>3</v>
      </c>
      <c r="D368" s="198">
        <v>1</v>
      </c>
      <c r="E368" s="193" t="s">
        <v>450</v>
      </c>
      <c r="F368" s="194"/>
      <c r="G368" s="194"/>
      <c r="H368" s="194"/>
    </row>
    <row r="369" spans="1:8" ht="40.5" hidden="1">
      <c r="A369" s="192"/>
      <c r="B369" s="68"/>
      <c r="C369" s="198"/>
      <c r="D369" s="198"/>
      <c r="E369" s="193" t="s">
        <v>741</v>
      </c>
      <c r="F369" s="194"/>
      <c r="G369" s="194"/>
      <c r="H369" s="194"/>
    </row>
    <row r="370" spans="1:8" ht="17.25" hidden="1">
      <c r="A370" s="192"/>
      <c r="B370" s="68"/>
      <c r="C370" s="198"/>
      <c r="D370" s="198"/>
      <c r="E370" s="193" t="s">
        <v>742</v>
      </c>
      <c r="F370" s="194"/>
      <c r="G370" s="194"/>
      <c r="H370" s="194"/>
    </row>
    <row r="371" spans="1:8" ht="17.25" hidden="1">
      <c r="A371" s="192"/>
      <c r="B371" s="68"/>
      <c r="C371" s="198"/>
      <c r="D371" s="198"/>
      <c r="E371" s="193" t="s">
        <v>742</v>
      </c>
      <c r="F371" s="194"/>
      <c r="G371" s="194"/>
      <c r="H371" s="194"/>
    </row>
    <row r="372" spans="1:8" ht="17.25" hidden="1">
      <c r="A372" s="192">
        <v>2640</v>
      </c>
      <c r="B372" s="67" t="s">
        <v>92</v>
      </c>
      <c r="C372" s="188">
        <v>4</v>
      </c>
      <c r="D372" s="188">
        <v>0</v>
      </c>
      <c r="E372" s="195" t="s">
        <v>451</v>
      </c>
      <c r="F372" s="194"/>
      <c r="G372" s="194"/>
      <c r="H372" s="194"/>
    </row>
    <row r="373" spans="1:8" s="197" customFormat="1" ht="10.5" hidden="1" customHeight="1">
      <c r="A373" s="192"/>
      <c r="B373" s="67"/>
      <c r="C373" s="188"/>
      <c r="D373" s="188"/>
      <c r="E373" s="193" t="s">
        <v>244</v>
      </c>
      <c r="F373" s="196"/>
      <c r="G373" s="196"/>
      <c r="H373" s="196"/>
    </row>
    <row r="374" spans="1:8" ht="17.25" hidden="1">
      <c r="A374" s="192">
        <v>2641</v>
      </c>
      <c r="B374" s="68" t="s">
        <v>92</v>
      </c>
      <c r="C374" s="198">
        <v>4</v>
      </c>
      <c r="D374" s="198">
        <v>1</v>
      </c>
      <c r="E374" s="193" t="s">
        <v>452</v>
      </c>
      <c r="F374" s="194"/>
      <c r="G374" s="194"/>
      <c r="H374" s="194"/>
    </row>
    <row r="375" spans="1:8" ht="40.5" hidden="1">
      <c r="A375" s="192"/>
      <c r="B375" s="68"/>
      <c r="C375" s="198"/>
      <c r="D375" s="198"/>
      <c r="E375" s="193" t="s">
        <v>741</v>
      </c>
      <c r="F375" s="194"/>
      <c r="G375" s="194"/>
      <c r="H375" s="194"/>
    </row>
    <row r="376" spans="1:8" ht="17.25" hidden="1">
      <c r="A376" s="192"/>
      <c r="B376" s="68"/>
      <c r="C376" s="198"/>
      <c r="D376" s="198"/>
      <c r="E376" s="193" t="s">
        <v>742</v>
      </c>
      <c r="F376" s="194"/>
      <c r="G376" s="194"/>
      <c r="H376" s="194"/>
    </row>
    <row r="377" spans="1:8" ht="17.25" hidden="1">
      <c r="A377" s="192"/>
      <c r="B377" s="68"/>
      <c r="C377" s="198"/>
      <c r="D377" s="198"/>
      <c r="E377" s="193" t="s">
        <v>742</v>
      </c>
      <c r="F377" s="194"/>
      <c r="G377" s="194"/>
      <c r="H377" s="194"/>
    </row>
    <row r="378" spans="1:8" ht="40.5" hidden="1">
      <c r="A378" s="192">
        <v>2650</v>
      </c>
      <c r="B378" s="67" t="s">
        <v>92</v>
      </c>
      <c r="C378" s="188">
        <v>5</v>
      </c>
      <c r="D378" s="188">
        <v>0</v>
      </c>
      <c r="E378" s="195" t="s">
        <v>453</v>
      </c>
      <c r="F378" s="194"/>
      <c r="G378" s="194"/>
      <c r="H378" s="194"/>
    </row>
    <row r="379" spans="1:8" s="197" customFormat="1" ht="10.5" hidden="1" customHeight="1">
      <c r="A379" s="192"/>
      <c r="B379" s="67"/>
      <c r="C379" s="188"/>
      <c r="D379" s="188"/>
      <c r="E379" s="193" t="s">
        <v>244</v>
      </c>
      <c r="F379" s="196"/>
      <c r="G379" s="196"/>
      <c r="H379" s="196"/>
    </row>
    <row r="380" spans="1:8" ht="0.75" hidden="1" customHeight="1">
      <c r="A380" s="192">
        <v>2651</v>
      </c>
      <c r="B380" s="68" t="s">
        <v>92</v>
      </c>
      <c r="C380" s="198">
        <v>5</v>
      </c>
      <c r="D380" s="198">
        <v>1</v>
      </c>
      <c r="E380" s="193" t="s">
        <v>453</v>
      </c>
      <c r="F380" s="194"/>
      <c r="G380" s="194"/>
      <c r="H380" s="194"/>
    </row>
    <row r="381" spans="1:8" ht="40.5" hidden="1">
      <c r="A381" s="192"/>
      <c r="B381" s="68"/>
      <c r="C381" s="198"/>
      <c r="D381" s="198"/>
      <c r="E381" s="193" t="s">
        <v>741</v>
      </c>
      <c r="F381" s="194"/>
      <c r="G381" s="194"/>
      <c r="H381" s="194"/>
    </row>
    <row r="382" spans="1:8" ht="17.25" hidden="1">
      <c r="A382" s="192"/>
      <c r="B382" s="68"/>
      <c r="C382" s="198"/>
      <c r="D382" s="198"/>
      <c r="E382" s="193" t="s">
        <v>742</v>
      </c>
      <c r="F382" s="194"/>
      <c r="G382" s="194"/>
      <c r="H382" s="194"/>
    </row>
    <row r="383" spans="1:8" ht="17.25" hidden="1">
      <c r="A383" s="192"/>
      <c r="B383" s="68"/>
      <c r="C383" s="198"/>
      <c r="D383" s="198"/>
      <c r="E383" s="193" t="s">
        <v>742</v>
      </c>
      <c r="F383" s="194"/>
      <c r="G383" s="194"/>
      <c r="H383" s="194"/>
    </row>
    <row r="384" spans="1:8" ht="27" hidden="1">
      <c r="A384" s="192">
        <v>2660</v>
      </c>
      <c r="B384" s="67" t="s">
        <v>92</v>
      </c>
      <c r="C384" s="188">
        <v>6</v>
      </c>
      <c r="D384" s="188">
        <v>0</v>
      </c>
      <c r="E384" s="195" t="s">
        <v>454</v>
      </c>
      <c r="F384" s="194"/>
      <c r="G384" s="194"/>
      <c r="H384" s="194"/>
    </row>
    <row r="385" spans="1:8" s="197" customFormat="1" ht="10.5" hidden="1" customHeight="1">
      <c r="A385" s="192"/>
      <c r="B385" s="67"/>
      <c r="C385" s="188"/>
      <c r="D385" s="188"/>
      <c r="E385" s="193" t="s">
        <v>244</v>
      </c>
      <c r="F385" s="196"/>
      <c r="G385" s="196"/>
      <c r="H385" s="196"/>
    </row>
    <row r="386" spans="1:8" ht="31.5" hidden="1" customHeight="1">
      <c r="A386" s="192">
        <v>2661</v>
      </c>
      <c r="B386" s="68" t="s">
        <v>92</v>
      </c>
      <c r="C386" s="198">
        <v>6</v>
      </c>
      <c r="D386" s="198">
        <v>1</v>
      </c>
      <c r="E386" s="193" t="s">
        <v>454</v>
      </c>
      <c r="F386" s="194"/>
      <c r="G386" s="194"/>
      <c r="H386" s="194"/>
    </row>
    <row r="387" spans="1:8" ht="40.5" hidden="1">
      <c r="A387" s="192"/>
      <c r="B387" s="68"/>
      <c r="C387" s="198"/>
      <c r="D387" s="198"/>
      <c r="E387" s="193" t="s">
        <v>741</v>
      </c>
      <c r="F387" s="194"/>
      <c r="G387" s="194"/>
      <c r="H387" s="194"/>
    </row>
    <row r="388" spans="1:8" ht="17.25" hidden="1">
      <c r="A388" s="192"/>
      <c r="B388" s="68"/>
      <c r="C388" s="198"/>
      <c r="D388" s="198"/>
      <c r="E388" s="193" t="s">
        <v>742</v>
      </c>
      <c r="F388" s="194"/>
      <c r="G388" s="194"/>
      <c r="H388" s="194"/>
    </row>
    <row r="389" spans="1:8" ht="17.25" hidden="1">
      <c r="A389" s="192"/>
      <c r="B389" s="68"/>
      <c r="C389" s="198"/>
      <c r="D389" s="198"/>
      <c r="E389" s="193" t="s">
        <v>742</v>
      </c>
      <c r="F389" s="194"/>
      <c r="G389" s="194"/>
      <c r="H389" s="194"/>
    </row>
    <row r="390" spans="1:8" s="191" customFormat="1" ht="36" hidden="1" customHeight="1">
      <c r="A390" s="187">
        <v>2700</v>
      </c>
      <c r="B390" s="67" t="s">
        <v>93</v>
      </c>
      <c r="C390" s="188">
        <v>0</v>
      </c>
      <c r="D390" s="188">
        <v>0</v>
      </c>
      <c r="E390" s="189" t="s">
        <v>748</v>
      </c>
      <c r="F390" s="190"/>
      <c r="G390" s="190"/>
      <c r="H390" s="190"/>
    </row>
    <row r="391" spans="1:8" ht="11.25" hidden="1" customHeight="1">
      <c r="A391" s="192"/>
      <c r="B391" s="67"/>
      <c r="C391" s="188"/>
      <c r="D391" s="188"/>
      <c r="E391" s="193" t="s">
        <v>343</v>
      </c>
      <c r="F391" s="194"/>
      <c r="G391" s="194"/>
      <c r="H391" s="194"/>
    </row>
    <row r="392" spans="1:8" ht="27" hidden="1">
      <c r="A392" s="192">
        <v>2710</v>
      </c>
      <c r="B392" s="67" t="s">
        <v>93</v>
      </c>
      <c r="C392" s="188">
        <v>1</v>
      </c>
      <c r="D392" s="188">
        <v>0</v>
      </c>
      <c r="E392" s="195" t="s">
        <v>456</v>
      </c>
      <c r="F392" s="194"/>
      <c r="G392" s="194"/>
      <c r="H392" s="194"/>
    </row>
    <row r="393" spans="1:8" s="197" customFormat="1" ht="10.5" hidden="1" customHeight="1">
      <c r="A393" s="192"/>
      <c r="B393" s="67"/>
      <c r="C393" s="188"/>
      <c r="D393" s="188"/>
      <c r="E393" s="193" t="s">
        <v>244</v>
      </c>
      <c r="F393" s="196"/>
      <c r="G393" s="196"/>
      <c r="H393" s="196"/>
    </row>
    <row r="394" spans="1:8" ht="0.75" hidden="1" customHeight="1">
      <c r="A394" s="192">
        <v>2711</v>
      </c>
      <c r="B394" s="68" t="s">
        <v>93</v>
      </c>
      <c r="C394" s="198">
        <v>1</v>
      </c>
      <c r="D394" s="198">
        <v>1</v>
      </c>
      <c r="E394" s="193" t="s">
        <v>457</v>
      </c>
      <c r="F394" s="194"/>
      <c r="G394" s="194"/>
      <c r="H394" s="194"/>
    </row>
    <row r="395" spans="1:8" ht="40.5" hidden="1">
      <c r="A395" s="192"/>
      <c r="B395" s="68"/>
      <c r="C395" s="198"/>
      <c r="D395" s="198"/>
      <c r="E395" s="193" t="s">
        <v>741</v>
      </c>
      <c r="F395" s="194"/>
      <c r="G395" s="194"/>
      <c r="H395" s="194"/>
    </row>
    <row r="396" spans="1:8" ht="17.25" hidden="1">
      <c r="A396" s="192"/>
      <c r="B396" s="68"/>
      <c r="C396" s="198"/>
      <c r="D396" s="198"/>
      <c r="E396" s="193" t="s">
        <v>742</v>
      </c>
      <c r="F396" s="194"/>
      <c r="G396" s="194"/>
      <c r="H396" s="194"/>
    </row>
    <row r="397" spans="1:8" ht="17.25" hidden="1">
      <c r="A397" s="192"/>
      <c r="B397" s="68"/>
      <c r="C397" s="198"/>
      <c r="D397" s="198"/>
      <c r="E397" s="193" t="s">
        <v>742</v>
      </c>
      <c r="F397" s="194"/>
      <c r="G397" s="194"/>
      <c r="H397" s="194"/>
    </row>
    <row r="398" spans="1:8" ht="17.25" hidden="1">
      <c r="A398" s="192">
        <v>2712</v>
      </c>
      <c r="B398" s="68" t="s">
        <v>93</v>
      </c>
      <c r="C398" s="198">
        <v>1</v>
      </c>
      <c r="D398" s="198">
        <v>2</v>
      </c>
      <c r="E398" s="193" t="s">
        <v>458</v>
      </c>
      <c r="F398" s="194"/>
      <c r="G398" s="194"/>
      <c r="H398" s="194"/>
    </row>
    <row r="399" spans="1:8" ht="40.5" hidden="1">
      <c r="A399" s="192"/>
      <c r="B399" s="68"/>
      <c r="C399" s="198"/>
      <c r="D399" s="198"/>
      <c r="E399" s="193" t="s">
        <v>741</v>
      </c>
      <c r="F399" s="194"/>
      <c r="G399" s="194"/>
      <c r="H399" s="194"/>
    </row>
    <row r="400" spans="1:8" ht="17.25" hidden="1">
      <c r="A400" s="192"/>
      <c r="B400" s="68"/>
      <c r="C400" s="198"/>
      <c r="D400" s="198"/>
      <c r="E400" s="193" t="s">
        <v>742</v>
      </c>
      <c r="F400" s="194"/>
      <c r="G400" s="194"/>
      <c r="H400" s="194"/>
    </row>
    <row r="401" spans="1:8" ht="17.25" hidden="1">
      <c r="A401" s="192"/>
      <c r="B401" s="68"/>
      <c r="C401" s="198"/>
      <c r="D401" s="198"/>
      <c r="E401" s="193" t="s">
        <v>742</v>
      </c>
      <c r="F401" s="194"/>
      <c r="G401" s="194"/>
      <c r="H401" s="194"/>
    </row>
    <row r="402" spans="1:8" ht="17.25" hidden="1">
      <c r="A402" s="192">
        <v>2713</v>
      </c>
      <c r="B402" s="68" t="s">
        <v>93</v>
      </c>
      <c r="C402" s="198">
        <v>1</v>
      </c>
      <c r="D402" s="198">
        <v>3</v>
      </c>
      <c r="E402" s="193" t="s">
        <v>459</v>
      </c>
      <c r="F402" s="194"/>
      <c r="G402" s="194"/>
      <c r="H402" s="194"/>
    </row>
    <row r="403" spans="1:8" ht="40.5" hidden="1">
      <c r="A403" s="192"/>
      <c r="B403" s="68"/>
      <c r="C403" s="198"/>
      <c r="D403" s="198"/>
      <c r="E403" s="193" t="s">
        <v>741</v>
      </c>
      <c r="F403" s="194"/>
      <c r="G403" s="194"/>
      <c r="H403" s="194"/>
    </row>
    <row r="404" spans="1:8" ht="17.25" hidden="1">
      <c r="A404" s="192"/>
      <c r="B404" s="68"/>
      <c r="C404" s="198"/>
      <c r="D404" s="198"/>
      <c r="E404" s="193" t="s">
        <v>742</v>
      </c>
      <c r="F404" s="194"/>
      <c r="G404" s="194"/>
      <c r="H404" s="194"/>
    </row>
    <row r="405" spans="1:8" ht="17.25" hidden="1">
      <c r="A405" s="192"/>
      <c r="B405" s="68"/>
      <c r="C405" s="198"/>
      <c r="D405" s="198"/>
      <c r="E405" s="193" t="s">
        <v>742</v>
      </c>
      <c r="F405" s="194"/>
      <c r="G405" s="194"/>
      <c r="H405" s="194"/>
    </row>
    <row r="406" spans="1:8" ht="17.25" hidden="1">
      <c r="A406" s="192">
        <v>2720</v>
      </c>
      <c r="B406" s="67" t="s">
        <v>93</v>
      </c>
      <c r="C406" s="188">
        <v>2</v>
      </c>
      <c r="D406" s="188">
        <v>0</v>
      </c>
      <c r="E406" s="195" t="s">
        <v>460</v>
      </c>
      <c r="F406" s="194"/>
      <c r="G406" s="194"/>
      <c r="H406" s="194"/>
    </row>
    <row r="407" spans="1:8" s="197" customFormat="1" ht="10.5" hidden="1" customHeight="1">
      <c r="A407" s="192"/>
      <c r="B407" s="67"/>
      <c r="C407" s="188"/>
      <c r="D407" s="188"/>
      <c r="E407" s="193" t="s">
        <v>244</v>
      </c>
      <c r="F407" s="196"/>
      <c r="G407" s="196"/>
      <c r="H407" s="196"/>
    </row>
    <row r="408" spans="1:8" ht="27" hidden="1">
      <c r="A408" s="192">
        <v>2721</v>
      </c>
      <c r="B408" s="68" t="s">
        <v>93</v>
      </c>
      <c r="C408" s="198">
        <v>2</v>
      </c>
      <c r="D408" s="198">
        <v>1</v>
      </c>
      <c r="E408" s="193" t="s">
        <v>461</v>
      </c>
      <c r="F408" s="194"/>
      <c r="G408" s="194"/>
      <c r="H408" s="194"/>
    </row>
    <row r="409" spans="1:8" ht="40.5" hidden="1">
      <c r="A409" s="192"/>
      <c r="B409" s="68"/>
      <c r="C409" s="198"/>
      <c r="D409" s="198"/>
      <c r="E409" s="193" t="s">
        <v>741</v>
      </c>
      <c r="F409" s="194"/>
      <c r="G409" s="194"/>
      <c r="H409" s="194"/>
    </row>
    <row r="410" spans="1:8" ht="17.25" hidden="1">
      <c r="A410" s="192"/>
      <c r="B410" s="68"/>
      <c r="C410" s="198"/>
      <c r="D410" s="198"/>
      <c r="E410" s="193" t="s">
        <v>742</v>
      </c>
      <c r="F410" s="194"/>
      <c r="G410" s="194"/>
      <c r="H410" s="194"/>
    </row>
    <row r="411" spans="1:8" ht="17.25" hidden="1">
      <c r="A411" s="192"/>
      <c r="B411" s="68"/>
      <c r="C411" s="198"/>
      <c r="D411" s="198"/>
      <c r="E411" s="193" t="s">
        <v>742</v>
      </c>
      <c r="F411" s="194"/>
      <c r="G411" s="194"/>
      <c r="H411" s="194"/>
    </row>
    <row r="412" spans="1:8" ht="20.25" hidden="1" customHeight="1">
      <c r="A412" s="192">
        <v>2722</v>
      </c>
      <c r="B412" s="68" t="s">
        <v>93</v>
      </c>
      <c r="C412" s="198">
        <v>2</v>
      </c>
      <c r="D412" s="198">
        <v>2</v>
      </c>
      <c r="E412" s="193" t="s">
        <v>462</v>
      </c>
      <c r="F412" s="194"/>
      <c r="G412" s="194"/>
      <c r="H412" s="194"/>
    </row>
    <row r="413" spans="1:8" ht="40.5" hidden="1">
      <c r="A413" s="192"/>
      <c r="B413" s="68"/>
      <c r="C413" s="198"/>
      <c r="D413" s="198"/>
      <c r="E413" s="193" t="s">
        <v>741</v>
      </c>
      <c r="F413" s="194"/>
      <c r="G413" s="194"/>
      <c r="H413" s="194"/>
    </row>
    <row r="414" spans="1:8" ht="17.25" hidden="1">
      <c r="A414" s="192"/>
      <c r="B414" s="68"/>
      <c r="C414" s="198"/>
      <c r="D414" s="198"/>
      <c r="E414" s="193" t="s">
        <v>742</v>
      </c>
      <c r="F414" s="194"/>
      <c r="G414" s="194"/>
      <c r="H414" s="194"/>
    </row>
    <row r="415" spans="1:8" ht="17.25" hidden="1">
      <c r="A415" s="192"/>
      <c r="B415" s="68"/>
      <c r="C415" s="198"/>
      <c r="D415" s="198"/>
      <c r="E415" s="193" t="s">
        <v>742</v>
      </c>
      <c r="F415" s="194"/>
      <c r="G415" s="194"/>
      <c r="H415" s="194"/>
    </row>
    <row r="416" spans="1:8" ht="17.25" hidden="1">
      <c r="A416" s="192">
        <v>2723</v>
      </c>
      <c r="B416" s="68" t="s">
        <v>93</v>
      </c>
      <c r="C416" s="198">
        <v>2</v>
      </c>
      <c r="D416" s="198">
        <v>3</v>
      </c>
      <c r="E416" s="193" t="s">
        <v>463</v>
      </c>
      <c r="F416" s="194"/>
      <c r="G416" s="194"/>
      <c r="H416" s="194"/>
    </row>
    <row r="417" spans="1:8" ht="40.5" hidden="1">
      <c r="A417" s="192"/>
      <c r="B417" s="68"/>
      <c r="C417" s="198"/>
      <c r="D417" s="198"/>
      <c r="E417" s="193" t="s">
        <v>741</v>
      </c>
      <c r="F417" s="194"/>
      <c r="G417" s="194"/>
      <c r="H417" s="194"/>
    </row>
    <row r="418" spans="1:8" ht="17.25" hidden="1">
      <c r="A418" s="192"/>
      <c r="B418" s="68"/>
      <c r="C418" s="198"/>
      <c r="D418" s="198"/>
      <c r="E418" s="193" t="s">
        <v>742</v>
      </c>
      <c r="F418" s="194"/>
      <c r="G418" s="194"/>
      <c r="H418" s="194"/>
    </row>
    <row r="419" spans="1:8" ht="17.25" hidden="1">
      <c r="A419" s="192"/>
      <c r="B419" s="68"/>
      <c r="C419" s="198"/>
      <c r="D419" s="198"/>
      <c r="E419" s="193" t="s">
        <v>742</v>
      </c>
      <c r="F419" s="194"/>
      <c r="G419" s="194"/>
      <c r="H419" s="194"/>
    </row>
    <row r="420" spans="1:8" ht="17.25" hidden="1">
      <c r="A420" s="192">
        <v>2724</v>
      </c>
      <c r="B420" s="68" t="s">
        <v>93</v>
      </c>
      <c r="C420" s="198">
        <v>2</v>
      </c>
      <c r="D420" s="198">
        <v>4</v>
      </c>
      <c r="E420" s="193" t="s">
        <v>464</v>
      </c>
      <c r="F420" s="194"/>
      <c r="G420" s="194"/>
      <c r="H420" s="194"/>
    </row>
    <row r="421" spans="1:8" ht="40.5" hidden="1">
      <c r="A421" s="192"/>
      <c r="B421" s="68"/>
      <c r="C421" s="198"/>
      <c r="D421" s="198"/>
      <c r="E421" s="193" t="s">
        <v>741</v>
      </c>
      <c r="F421" s="194"/>
      <c r="G421" s="194"/>
      <c r="H421" s="194"/>
    </row>
    <row r="422" spans="1:8" ht="17.25" hidden="1">
      <c r="A422" s="192"/>
      <c r="B422" s="68"/>
      <c r="C422" s="198"/>
      <c r="D422" s="198"/>
      <c r="E422" s="193" t="s">
        <v>742</v>
      </c>
      <c r="F422" s="194"/>
      <c r="G422" s="194"/>
      <c r="H422" s="194"/>
    </row>
    <row r="423" spans="1:8" ht="17.25" hidden="1">
      <c r="A423" s="192"/>
      <c r="B423" s="68"/>
      <c r="C423" s="198"/>
      <c r="D423" s="198"/>
      <c r="E423" s="193" t="s">
        <v>742</v>
      </c>
      <c r="F423" s="194"/>
      <c r="G423" s="194"/>
      <c r="H423" s="194"/>
    </row>
    <row r="424" spans="1:8" ht="0.75" hidden="1" customHeight="1">
      <c r="A424" s="192">
        <v>2730</v>
      </c>
      <c r="B424" s="67" t="s">
        <v>93</v>
      </c>
      <c r="C424" s="188">
        <v>3</v>
      </c>
      <c r="D424" s="188">
        <v>0</v>
      </c>
      <c r="E424" s="195" t="s">
        <v>465</v>
      </c>
      <c r="F424" s="194"/>
      <c r="G424" s="194"/>
      <c r="H424" s="194"/>
    </row>
    <row r="425" spans="1:8" s="197" customFormat="1" ht="10.5" hidden="1" customHeight="1">
      <c r="A425" s="192"/>
      <c r="B425" s="67"/>
      <c r="C425" s="188"/>
      <c r="D425" s="188"/>
      <c r="E425" s="193" t="s">
        <v>244</v>
      </c>
      <c r="F425" s="196"/>
      <c r="G425" s="196"/>
      <c r="H425" s="196"/>
    </row>
    <row r="426" spans="1:8" ht="15" hidden="1" customHeight="1">
      <c r="A426" s="192">
        <v>2731</v>
      </c>
      <c r="B426" s="68" t="s">
        <v>93</v>
      </c>
      <c r="C426" s="198">
        <v>3</v>
      </c>
      <c r="D426" s="198">
        <v>1</v>
      </c>
      <c r="E426" s="193" t="s">
        <v>466</v>
      </c>
      <c r="F426" s="194"/>
      <c r="G426" s="194"/>
      <c r="H426" s="194"/>
    </row>
    <row r="427" spans="1:8" ht="40.5" hidden="1">
      <c r="A427" s="192"/>
      <c r="B427" s="68"/>
      <c r="C427" s="198"/>
      <c r="D427" s="198"/>
      <c r="E427" s="193" t="s">
        <v>741</v>
      </c>
      <c r="F427" s="194"/>
      <c r="G427" s="194"/>
      <c r="H427" s="194"/>
    </row>
    <row r="428" spans="1:8" ht="17.25" hidden="1">
      <c r="A428" s="192"/>
      <c r="B428" s="68"/>
      <c r="C428" s="198"/>
      <c r="D428" s="198"/>
      <c r="E428" s="193" t="s">
        <v>742</v>
      </c>
      <c r="F428" s="194"/>
      <c r="G428" s="194"/>
      <c r="H428" s="194"/>
    </row>
    <row r="429" spans="1:8" ht="17.25" hidden="1">
      <c r="A429" s="192"/>
      <c r="B429" s="68"/>
      <c r="C429" s="198"/>
      <c r="D429" s="198"/>
      <c r="E429" s="193" t="s">
        <v>742</v>
      </c>
      <c r="F429" s="194"/>
      <c r="G429" s="194"/>
      <c r="H429" s="194"/>
    </row>
    <row r="430" spans="1:8" ht="18" hidden="1" customHeight="1">
      <c r="A430" s="192">
        <v>2732</v>
      </c>
      <c r="B430" s="68" t="s">
        <v>93</v>
      </c>
      <c r="C430" s="198">
        <v>3</v>
      </c>
      <c r="D430" s="198">
        <v>2</v>
      </c>
      <c r="E430" s="193" t="s">
        <v>467</v>
      </c>
      <c r="F430" s="194"/>
      <c r="G430" s="194"/>
      <c r="H430" s="194"/>
    </row>
    <row r="431" spans="1:8" ht="40.5" hidden="1">
      <c r="A431" s="192"/>
      <c r="B431" s="68"/>
      <c r="C431" s="198"/>
      <c r="D431" s="198"/>
      <c r="E431" s="193" t="s">
        <v>741</v>
      </c>
      <c r="F431" s="194"/>
      <c r="G431" s="194"/>
      <c r="H431" s="194"/>
    </row>
    <row r="432" spans="1:8" ht="17.25" hidden="1">
      <c r="A432" s="192"/>
      <c r="B432" s="68"/>
      <c r="C432" s="198"/>
      <c r="D432" s="198"/>
      <c r="E432" s="193" t="s">
        <v>742</v>
      </c>
      <c r="F432" s="194"/>
      <c r="G432" s="194"/>
      <c r="H432" s="194"/>
    </row>
    <row r="433" spans="1:8" ht="17.25" hidden="1">
      <c r="A433" s="192"/>
      <c r="B433" s="68"/>
      <c r="C433" s="198"/>
      <c r="D433" s="198"/>
      <c r="E433" s="193" t="s">
        <v>742</v>
      </c>
      <c r="F433" s="194"/>
      <c r="G433" s="194"/>
      <c r="H433" s="194"/>
    </row>
    <row r="434" spans="1:8" ht="21.75" hidden="1" customHeight="1">
      <c r="A434" s="192">
        <v>2733</v>
      </c>
      <c r="B434" s="68" t="s">
        <v>93</v>
      </c>
      <c r="C434" s="198">
        <v>3</v>
      </c>
      <c r="D434" s="198">
        <v>3</v>
      </c>
      <c r="E434" s="193" t="s">
        <v>468</v>
      </c>
      <c r="F434" s="194"/>
      <c r="G434" s="194"/>
      <c r="H434" s="194"/>
    </row>
    <row r="435" spans="1:8" ht="40.5" hidden="1">
      <c r="A435" s="192"/>
      <c r="B435" s="68"/>
      <c r="C435" s="198"/>
      <c r="D435" s="198"/>
      <c r="E435" s="193" t="s">
        <v>741</v>
      </c>
      <c r="F435" s="194"/>
      <c r="G435" s="194"/>
      <c r="H435" s="194"/>
    </row>
    <row r="436" spans="1:8" ht="17.25" hidden="1">
      <c r="A436" s="192"/>
      <c r="B436" s="68"/>
      <c r="C436" s="198"/>
      <c r="D436" s="198"/>
      <c r="E436" s="193" t="s">
        <v>742</v>
      </c>
      <c r="F436" s="194"/>
      <c r="G436" s="194"/>
      <c r="H436" s="194"/>
    </row>
    <row r="437" spans="1:8" ht="17.25" hidden="1">
      <c r="A437" s="192"/>
      <c r="B437" s="68"/>
      <c r="C437" s="198"/>
      <c r="D437" s="198"/>
      <c r="E437" s="193" t="s">
        <v>742</v>
      </c>
      <c r="F437" s="194"/>
      <c r="G437" s="194"/>
      <c r="H437" s="194"/>
    </row>
    <row r="438" spans="1:8" ht="29.25" hidden="1" customHeight="1">
      <c r="A438" s="192">
        <v>2734</v>
      </c>
      <c r="B438" s="68" t="s">
        <v>93</v>
      </c>
      <c r="C438" s="198">
        <v>3</v>
      </c>
      <c r="D438" s="198">
        <v>4</v>
      </c>
      <c r="E438" s="193" t="s">
        <v>469</v>
      </c>
      <c r="F438" s="194"/>
      <c r="G438" s="194"/>
      <c r="H438" s="194"/>
    </row>
    <row r="439" spans="1:8" ht="40.5" hidden="1">
      <c r="A439" s="192"/>
      <c r="B439" s="68"/>
      <c r="C439" s="198"/>
      <c r="D439" s="198"/>
      <c r="E439" s="193" t="s">
        <v>741</v>
      </c>
      <c r="F439" s="194"/>
      <c r="G439" s="194"/>
      <c r="H439" s="194"/>
    </row>
    <row r="440" spans="1:8" ht="17.25" hidden="1">
      <c r="A440" s="192"/>
      <c r="B440" s="68"/>
      <c r="C440" s="198"/>
      <c r="D440" s="198"/>
      <c r="E440" s="193" t="s">
        <v>742</v>
      </c>
      <c r="F440" s="194"/>
      <c r="G440" s="194"/>
      <c r="H440" s="194"/>
    </row>
    <row r="441" spans="1:8" ht="17.25" hidden="1">
      <c r="A441" s="192"/>
      <c r="B441" s="68"/>
      <c r="C441" s="198"/>
      <c r="D441" s="198"/>
      <c r="E441" s="193" t="s">
        <v>742</v>
      </c>
      <c r="F441" s="194"/>
      <c r="G441" s="194"/>
      <c r="H441" s="194"/>
    </row>
    <row r="442" spans="1:8" ht="27" hidden="1">
      <c r="A442" s="192">
        <v>2740</v>
      </c>
      <c r="B442" s="67" t="s">
        <v>93</v>
      </c>
      <c r="C442" s="188">
        <v>4</v>
      </c>
      <c r="D442" s="188">
        <v>0</v>
      </c>
      <c r="E442" s="195" t="s">
        <v>470</v>
      </c>
      <c r="F442" s="194"/>
      <c r="G442" s="194"/>
      <c r="H442" s="194"/>
    </row>
    <row r="443" spans="1:8" s="197" customFormat="1" ht="10.5" hidden="1" customHeight="1">
      <c r="A443" s="192"/>
      <c r="B443" s="67"/>
      <c r="C443" s="188"/>
      <c r="D443" s="188"/>
      <c r="E443" s="193" t="s">
        <v>244</v>
      </c>
      <c r="F443" s="196"/>
      <c r="G443" s="196"/>
      <c r="H443" s="196"/>
    </row>
    <row r="444" spans="1:8" ht="27" hidden="1">
      <c r="A444" s="192">
        <v>2741</v>
      </c>
      <c r="B444" s="68" t="s">
        <v>93</v>
      </c>
      <c r="C444" s="198">
        <v>4</v>
      </c>
      <c r="D444" s="198">
        <v>1</v>
      </c>
      <c r="E444" s="193" t="s">
        <v>470</v>
      </c>
      <c r="F444" s="194"/>
      <c r="G444" s="194"/>
      <c r="H444" s="194"/>
    </row>
    <row r="445" spans="1:8" ht="40.5" hidden="1">
      <c r="A445" s="192"/>
      <c r="B445" s="68"/>
      <c r="C445" s="198"/>
      <c r="D445" s="198"/>
      <c r="E445" s="193" t="s">
        <v>741</v>
      </c>
      <c r="F445" s="194"/>
      <c r="G445" s="194"/>
      <c r="H445" s="194"/>
    </row>
    <row r="446" spans="1:8" ht="17.25" hidden="1">
      <c r="A446" s="192"/>
      <c r="B446" s="68"/>
      <c r="C446" s="198"/>
      <c r="D446" s="198"/>
      <c r="E446" s="193" t="s">
        <v>742</v>
      </c>
      <c r="F446" s="194"/>
      <c r="G446" s="194"/>
      <c r="H446" s="194"/>
    </row>
    <row r="447" spans="1:8" ht="17.25" hidden="1">
      <c r="A447" s="192"/>
      <c r="B447" s="68"/>
      <c r="C447" s="198"/>
      <c r="D447" s="198"/>
      <c r="E447" s="193" t="s">
        <v>742</v>
      </c>
      <c r="F447" s="194"/>
      <c r="G447" s="194"/>
      <c r="H447" s="194"/>
    </row>
    <row r="448" spans="1:8" ht="32.25" hidden="1" customHeight="1">
      <c r="A448" s="192">
        <v>2750</v>
      </c>
      <c r="B448" s="67" t="s">
        <v>93</v>
      </c>
      <c r="C448" s="188">
        <v>5</v>
      </c>
      <c r="D448" s="188">
        <v>0</v>
      </c>
      <c r="E448" s="195" t="s">
        <v>471</v>
      </c>
      <c r="F448" s="194"/>
      <c r="G448" s="194"/>
      <c r="H448" s="194"/>
    </row>
    <row r="449" spans="1:8" s="197" customFormat="1" ht="10.5" hidden="1" customHeight="1">
      <c r="A449" s="192"/>
      <c r="B449" s="67"/>
      <c r="C449" s="188"/>
      <c r="D449" s="188"/>
      <c r="E449" s="193" t="s">
        <v>244</v>
      </c>
      <c r="F449" s="196"/>
      <c r="G449" s="196"/>
      <c r="H449" s="196"/>
    </row>
    <row r="450" spans="1:8" ht="27" hidden="1">
      <c r="A450" s="192">
        <v>2751</v>
      </c>
      <c r="B450" s="68" t="s">
        <v>93</v>
      </c>
      <c r="C450" s="198">
        <v>5</v>
      </c>
      <c r="D450" s="198">
        <v>1</v>
      </c>
      <c r="E450" s="193" t="s">
        <v>471</v>
      </c>
      <c r="F450" s="194"/>
      <c r="G450" s="194"/>
      <c r="H450" s="194"/>
    </row>
    <row r="451" spans="1:8" ht="40.5" hidden="1">
      <c r="A451" s="192"/>
      <c r="B451" s="68"/>
      <c r="C451" s="198"/>
      <c r="D451" s="198"/>
      <c r="E451" s="193" t="s">
        <v>741</v>
      </c>
      <c r="F451" s="194"/>
      <c r="G451" s="194"/>
      <c r="H451" s="194"/>
    </row>
    <row r="452" spans="1:8" ht="17.25" hidden="1">
      <c r="A452" s="192"/>
      <c r="B452" s="68"/>
      <c r="C452" s="198"/>
      <c r="D452" s="198"/>
      <c r="E452" s="193" t="s">
        <v>742</v>
      </c>
      <c r="F452" s="194"/>
      <c r="G452" s="194"/>
      <c r="H452" s="194"/>
    </row>
    <row r="453" spans="1:8" ht="17.25" hidden="1">
      <c r="A453" s="192"/>
      <c r="B453" s="68"/>
      <c r="C453" s="198"/>
      <c r="D453" s="198"/>
      <c r="E453" s="193" t="s">
        <v>742</v>
      </c>
      <c r="F453" s="194"/>
      <c r="G453" s="194"/>
      <c r="H453" s="194"/>
    </row>
    <row r="454" spans="1:8" ht="27" hidden="1">
      <c r="A454" s="192">
        <v>2760</v>
      </c>
      <c r="B454" s="67" t="s">
        <v>93</v>
      </c>
      <c r="C454" s="188">
        <v>6</v>
      </c>
      <c r="D454" s="188">
        <v>0</v>
      </c>
      <c r="E454" s="195" t="s">
        <v>472</v>
      </c>
      <c r="F454" s="194"/>
      <c r="G454" s="194"/>
      <c r="H454" s="194"/>
    </row>
    <row r="455" spans="1:8" s="197" customFormat="1" ht="10.5" hidden="1" customHeight="1">
      <c r="A455" s="192"/>
      <c r="B455" s="67"/>
      <c r="C455" s="188"/>
      <c r="D455" s="188"/>
      <c r="E455" s="193" t="s">
        <v>244</v>
      </c>
      <c r="F455" s="196"/>
      <c r="G455" s="196"/>
      <c r="H455" s="196"/>
    </row>
    <row r="456" spans="1:8" ht="27" hidden="1">
      <c r="A456" s="192">
        <v>2761</v>
      </c>
      <c r="B456" s="68" t="s">
        <v>93</v>
      </c>
      <c r="C456" s="198">
        <v>6</v>
      </c>
      <c r="D456" s="198">
        <v>1</v>
      </c>
      <c r="E456" s="193" t="s">
        <v>473</v>
      </c>
      <c r="F456" s="194"/>
      <c r="G456" s="194"/>
      <c r="H456" s="194"/>
    </row>
    <row r="457" spans="1:8" ht="40.5" hidden="1">
      <c r="A457" s="192"/>
      <c r="B457" s="68"/>
      <c r="C457" s="198"/>
      <c r="D457" s="198"/>
      <c r="E457" s="193" t="s">
        <v>741</v>
      </c>
      <c r="F457" s="194"/>
      <c r="G457" s="194"/>
      <c r="H457" s="194"/>
    </row>
    <row r="458" spans="1:8" ht="17.25" hidden="1">
      <c r="A458" s="192"/>
      <c r="B458" s="68"/>
      <c r="C458" s="198"/>
      <c r="D458" s="198"/>
      <c r="E458" s="193" t="s">
        <v>742</v>
      </c>
      <c r="F458" s="194"/>
      <c r="G458" s="194"/>
      <c r="H458" s="194"/>
    </row>
    <row r="459" spans="1:8" ht="17.25" hidden="1">
      <c r="A459" s="192"/>
      <c r="B459" s="68"/>
      <c r="C459" s="198"/>
      <c r="D459" s="198"/>
      <c r="E459" s="193" t="s">
        <v>742</v>
      </c>
      <c r="F459" s="194"/>
      <c r="G459" s="194"/>
      <c r="H459" s="194"/>
    </row>
    <row r="460" spans="1:8" ht="27" hidden="1">
      <c r="A460" s="192">
        <v>2762</v>
      </c>
      <c r="B460" s="68" t="s">
        <v>93</v>
      </c>
      <c r="C460" s="198">
        <v>6</v>
      </c>
      <c r="D460" s="198">
        <v>2</v>
      </c>
      <c r="E460" s="193" t="s">
        <v>472</v>
      </c>
      <c r="F460" s="194"/>
      <c r="G460" s="194"/>
      <c r="H460" s="194"/>
    </row>
    <row r="461" spans="1:8" ht="40.5" hidden="1">
      <c r="A461" s="192"/>
      <c r="B461" s="68"/>
      <c r="C461" s="198"/>
      <c r="D461" s="198"/>
      <c r="E461" s="193" t="s">
        <v>741</v>
      </c>
      <c r="F461" s="194"/>
      <c r="G461" s="194"/>
      <c r="H461" s="194"/>
    </row>
    <row r="462" spans="1:8" ht="17.25" hidden="1">
      <c r="A462" s="192"/>
      <c r="B462" s="68"/>
      <c r="C462" s="198"/>
      <c r="D462" s="198"/>
      <c r="E462" s="193" t="s">
        <v>742</v>
      </c>
      <c r="F462" s="194"/>
      <c r="G462" s="194"/>
      <c r="H462" s="194"/>
    </row>
    <row r="463" spans="1:8" ht="17.25" hidden="1">
      <c r="A463" s="192"/>
      <c r="B463" s="68"/>
      <c r="C463" s="198"/>
      <c r="D463" s="198"/>
      <c r="E463" s="193" t="s">
        <v>742</v>
      </c>
      <c r="F463" s="194"/>
      <c r="G463" s="194"/>
      <c r="H463" s="194"/>
    </row>
    <row r="464" spans="1:8" s="191" customFormat="1" ht="46.5" hidden="1" customHeight="1">
      <c r="A464" s="187">
        <v>2800</v>
      </c>
      <c r="B464" s="67" t="s">
        <v>94</v>
      </c>
      <c r="C464" s="188">
        <v>0</v>
      </c>
      <c r="D464" s="188">
        <v>0</v>
      </c>
      <c r="E464" s="189" t="s">
        <v>749</v>
      </c>
      <c r="F464" s="190"/>
      <c r="G464" s="190"/>
      <c r="H464" s="190"/>
    </row>
    <row r="465" spans="1:8" ht="15" hidden="1" customHeight="1">
      <c r="A465" s="192"/>
      <c r="B465" s="67"/>
      <c r="C465" s="188"/>
      <c r="D465" s="188"/>
      <c r="E465" s="193" t="s">
        <v>343</v>
      </c>
      <c r="F465" s="194"/>
      <c r="G465" s="194"/>
      <c r="H465" s="194"/>
    </row>
    <row r="466" spans="1:8" ht="17.25" hidden="1">
      <c r="A466" s="192">
        <v>2810</v>
      </c>
      <c r="B466" s="68" t="s">
        <v>94</v>
      </c>
      <c r="C466" s="198">
        <v>1</v>
      </c>
      <c r="D466" s="198">
        <v>0</v>
      </c>
      <c r="E466" s="195" t="s">
        <v>475</v>
      </c>
      <c r="F466" s="194"/>
      <c r="G466" s="194"/>
      <c r="H466" s="194"/>
    </row>
    <row r="467" spans="1:8" s="197" customFormat="1" ht="10.5" hidden="1" customHeight="1">
      <c r="A467" s="192"/>
      <c r="B467" s="67"/>
      <c r="C467" s="188"/>
      <c r="D467" s="188"/>
      <c r="E467" s="193" t="s">
        <v>244</v>
      </c>
      <c r="F467" s="196"/>
      <c r="G467" s="196"/>
      <c r="H467" s="196"/>
    </row>
    <row r="468" spans="1:8" ht="17.25" hidden="1">
      <c r="A468" s="192">
        <v>2811</v>
      </c>
      <c r="B468" s="68" t="s">
        <v>94</v>
      </c>
      <c r="C468" s="198">
        <v>1</v>
      </c>
      <c r="D468" s="198">
        <v>1</v>
      </c>
      <c r="E468" s="193" t="s">
        <v>475</v>
      </c>
      <c r="F468" s="194"/>
      <c r="G468" s="194"/>
      <c r="H468" s="194"/>
    </row>
    <row r="469" spans="1:8" ht="40.5" hidden="1">
      <c r="A469" s="192"/>
      <c r="B469" s="68"/>
      <c r="C469" s="198"/>
      <c r="D469" s="198"/>
      <c r="E469" s="193" t="s">
        <v>741</v>
      </c>
      <c r="F469" s="194"/>
      <c r="G469" s="194"/>
      <c r="H469" s="194"/>
    </row>
    <row r="470" spans="1:8" ht="17.25" hidden="1">
      <c r="A470" s="192"/>
      <c r="B470" s="68"/>
      <c r="C470" s="198"/>
      <c r="D470" s="198"/>
      <c r="E470" s="193" t="s">
        <v>742</v>
      </c>
      <c r="F470" s="194"/>
      <c r="G470" s="194"/>
      <c r="H470" s="194"/>
    </row>
    <row r="471" spans="1:8" ht="17.25" hidden="1">
      <c r="A471" s="192"/>
      <c r="B471" s="68"/>
      <c r="C471" s="198"/>
      <c r="D471" s="198"/>
      <c r="E471" s="193" t="s">
        <v>742</v>
      </c>
      <c r="F471" s="194"/>
      <c r="G471" s="194"/>
      <c r="H471" s="194"/>
    </row>
    <row r="472" spans="1:8" ht="17.25" hidden="1">
      <c r="A472" s="192">
        <v>2820</v>
      </c>
      <c r="B472" s="67" t="s">
        <v>94</v>
      </c>
      <c r="C472" s="188">
        <v>2</v>
      </c>
      <c r="D472" s="188">
        <v>0</v>
      </c>
      <c r="E472" s="195" t="s">
        <v>476</v>
      </c>
      <c r="F472" s="194"/>
      <c r="G472" s="194"/>
      <c r="H472" s="194"/>
    </row>
    <row r="473" spans="1:8" s="197" customFormat="1" ht="10.5" hidden="1" customHeight="1">
      <c r="A473" s="192"/>
      <c r="B473" s="67"/>
      <c r="C473" s="188"/>
      <c r="D473" s="188"/>
      <c r="E473" s="193" t="s">
        <v>244</v>
      </c>
      <c r="F473" s="196"/>
      <c r="G473" s="196"/>
      <c r="H473" s="196"/>
    </row>
    <row r="474" spans="1:8" ht="17.25" hidden="1">
      <c r="A474" s="192">
        <v>2821</v>
      </c>
      <c r="B474" s="68" t="s">
        <v>94</v>
      </c>
      <c r="C474" s="198">
        <v>2</v>
      </c>
      <c r="D474" s="198">
        <v>1</v>
      </c>
      <c r="E474" s="193" t="s">
        <v>477</v>
      </c>
      <c r="F474" s="194"/>
      <c r="G474" s="194"/>
      <c r="H474" s="194"/>
    </row>
    <row r="475" spans="1:8" ht="40.5" hidden="1">
      <c r="A475" s="192"/>
      <c r="B475" s="68"/>
      <c r="C475" s="198"/>
      <c r="D475" s="198"/>
      <c r="E475" s="193" t="s">
        <v>741</v>
      </c>
      <c r="F475" s="194"/>
      <c r="G475" s="194"/>
      <c r="H475" s="194"/>
    </row>
    <row r="476" spans="1:8" ht="17.25" hidden="1">
      <c r="A476" s="192"/>
      <c r="B476" s="68"/>
      <c r="C476" s="198"/>
      <c r="D476" s="198"/>
      <c r="E476" s="193" t="s">
        <v>742</v>
      </c>
      <c r="F476" s="194"/>
      <c r="G476" s="194"/>
      <c r="H476" s="194"/>
    </row>
    <row r="477" spans="1:8" ht="17.25" hidden="1">
      <c r="A477" s="192"/>
      <c r="B477" s="68"/>
      <c r="C477" s="198"/>
      <c r="D477" s="198"/>
      <c r="E477" s="193" t="s">
        <v>742</v>
      </c>
      <c r="F477" s="194"/>
      <c r="G477" s="194"/>
      <c r="H477" s="194"/>
    </row>
    <row r="478" spans="1:8" ht="17.25" hidden="1">
      <c r="A478" s="192">
        <v>2822</v>
      </c>
      <c r="B478" s="68" t="s">
        <v>94</v>
      </c>
      <c r="C478" s="198">
        <v>2</v>
      </c>
      <c r="D478" s="198">
        <v>2</v>
      </c>
      <c r="E478" s="193" t="s">
        <v>478</v>
      </c>
      <c r="F478" s="194"/>
      <c r="G478" s="194"/>
      <c r="H478" s="194"/>
    </row>
    <row r="479" spans="1:8" ht="40.5" hidden="1">
      <c r="A479" s="192"/>
      <c r="B479" s="68"/>
      <c r="C479" s="198"/>
      <c r="D479" s="198"/>
      <c r="E479" s="193" t="s">
        <v>741</v>
      </c>
      <c r="F479" s="194"/>
      <c r="G479" s="194"/>
      <c r="H479" s="194"/>
    </row>
    <row r="480" spans="1:8" ht="17.25" hidden="1">
      <c r="A480" s="192"/>
      <c r="B480" s="68"/>
      <c r="C480" s="198"/>
      <c r="D480" s="198"/>
      <c r="E480" s="193" t="s">
        <v>742</v>
      </c>
      <c r="F480" s="194"/>
      <c r="G480" s="194"/>
      <c r="H480" s="194"/>
    </row>
    <row r="481" spans="1:8" ht="17.25" hidden="1">
      <c r="A481" s="192"/>
      <c r="B481" s="68"/>
      <c r="C481" s="198"/>
      <c r="D481" s="198"/>
      <c r="E481" s="193" t="s">
        <v>742</v>
      </c>
      <c r="F481" s="194"/>
      <c r="G481" s="194"/>
      <c r="H481" s="194"/>
    </row>
    <row r="482" spans="1:8" ht="17.25" hidden="1">
      <c r="A482" s="192">
        <v>2823</v>
      </c>
      <c r="B482" s="68" t="s">
        <v>94</v>
      </c>
      <c r="C482" s="198">
        <v>2</v>
      </c>
      <c r="D482" s="198">
        <v>3</v>
      </c>
      <c r="E482" s="193" t="s">
        <v>479</v>
      </c>
      <c r="F482" s="194"/>
      <c r="G482" s="194"/>
      <c r="H482" s="194"/>
    </row>
    <row r="483" spans="1:8" ht="40.5" hidden="1">
      <c r="A483" s="192"/>
      <c r="B483" s="68"/>
      <c r="C483" s="198"/>
      <c r="D483" s="198"/>
      <c r="E483" s="193" t="s">
        <v>741</v>
      </c>
      <c r="F483" s="194"/>
      <c r="G483" s="194"/>
      <c r="H483" s="194"/>
    </row>
    <row r="484" spans="1:8" ht="17.25" hidden="1">
      <c r="A484" s="192"/>
      <c r="B484" s="68"/>
      <c r="C484" s="198"/>
      <c r="D484" s="198"/>
      <c r="E484" s="193" t="s">
        <v>742</v>
      </c>
      <c r="F484" s="194"/>
      <c r="G484" s="194"/>
      <c r="H484" s="194"/>
    </row>
    <row r="485" spans="1:8" ht="17.25" hidden="1">
      <c r="A485" s="192"/>
      <c r="B485" s="68"/>
      <c r="C485" s="198"/>
      <c r="D485" s="198"/>
      <c r="E485" s="193" t="s">
        <v>742</v>
      </c>
      <c r="F485" s="194"/>
      <c r="G485" s="194"/>
      <c r="H485" s="194"/>
    </row>
    <row r="486" spans="1:8" ht="17.25" hidden="1">
      <c r="A486" s="192">
        <v>2824</v>
      </c>
      <c r="B486" s="68" t="s">
        <v>94</v>
      </c>
      <c r="C486" s="198">
        <v>2</v>
      </c>
      <c r="D486" s="198">
        <v>4</v>
      </c>
      <c r="E486" s="193" t="s">
        <v>480</v>
      </c>
      <c r="F486" s="194"/>
      <c r="G486" s="194"/>
      <c r="H486" s="194"/>
    </row>
    <row r="487" spans="1:8" ht="40.5" hidden="1">
      <c r="A487" s="192"/>
      <c r="B487" s="68"/>
      <c r="C487" s="198"/>
      <c r="D487" s="198"/>
      <c r="E487" s="193" t="s">
        <v>741</v>
      </c>
      <c r="F487" s="194"/>
      <c r="G487" s="194"/>
      <c r="H487" s="194"/>
    </row>
    <row r="488" spans="1:8" ht="17.25" hidden="1">
      <c r="A488" s="192"/>
      <c r="B488" s="68"/>
      <c r="C488" s="198"/>
      <c r="D488" s="198"/>
      <c r="E488" s="193" t="s">
        <v>742</v>
      </c>
      <c r="F488" s="194"/>
      <c r="G488" s="194"/>
      <c r="H488" s="194"/>
    </row>
    <row r="489" spans="1:8" ht="17.25" hidden="1">
      <c r="A489" s="192"/>
      <c r="B489" s="68"/>
      <c r="C489" s="198"/>
      <c r="D489" s="198"/>
      <c r="E489" s="193" t="s">
        <v>742</v>
      </c>
      <c r="F489" s="194"/>
      <c r="G489" s="194"/>
      <c r="H489" s="194"/>
    </row>
    <row r="490" spans="1:8" ht="17.25" hidden="1">
      <c r="A490" s="192">
        <v>2825</v>
      </c>
      <c r="B490" s="68" t="s">
        <v>94</v>
      </c>
      <c r="C490" s="198">
        <v>2</v>
      </c>
      <c r="D490" s="198">
        <v>5</v>
      </c>
      <c r="E490" s="193" t="s">
        <v>481</v>
      </c>
      <c r="F490" s="194"/>
      <c r="G490" s="194"/>
      <c r="H490" s="194"/>
    </row>
    <row r="491" spans="1:8" ht="40.5" hidden="1">
      <c r="A491" s="192"/>
      <c r="B491" s="68"/>
      <c r="C491" s="198"/>
      <c r="D491" s="198"/>
      <c r="E491" s="193" t="s">
        <v>741</v>
      </c>
      <c r="F491" s="194"/>
      <c r="G491" s="194"/>
      <c r="H491" s="194"/>
    </row>
    <row r="492" spans="1:8" ht="17.25" hidden="1">
      <c r="A492" s="192"/>
      <c r="B492" s="68"/>
      <c r="C492" s="198"/>
      <c r="D492" s="198"/>
      <c r="E492" s="193" t="s">
        <v>742</v>
      </c>
      <c r="F492" s="194"/>
      <c r="G492" s="194"/>
      <c r="H492" s="194"/>
    </row>
    <row r="493" spans="1:8" ht="17.25" hidden="1">
      <c r="A493" s="192"/>
      <c r="B493" s="68"/>
      <c r="C493" s="198"/>
      <c r="D493" s="198"/>
      <c r="E493" s="193" t="s">
        <v>742</v>
      </c>
      <c r="F493" s="194"/>
      <c r="G493" s="194"/>
      <c r="H493" s="194"/>
    </row>
    <row r="494" spans="1:8" ht="17.25" hidden="1">
      <c r="A494" s="192">
        <v>2826</v>
      </c>
      <c r="B494" s="68" t="s">
        <v>94</v>
      </c>
      <c r="C494" s="198">
        <v>2</v>
      </c>
      <c r="D494" s="198">
        <v>6</v>
      </c>
      <c r="E494" s="193" t="s">
        <v>482</v>
      </c>
      <c r="F494" s="194"/>
      <c r="G494" s="194"/>
      <c r="H494" s="194"/>
    </row>
    <row r="495" spans="1:8" ht="40.5" hidden="1">
      <c r="A495" s="192"/>
      <c r="B495" s="68"/>
      <c r="C495" s="198"/>
      <c r="D495" s="198"/>
      <c r="E495" s="193" t="s">
        <v>741</v>
      </c>
      <c r="F495" s="194"/>
      <c r="G495" s="194"/>
      <c r="H495" s="194"/>
    </row>
    <row r="496" spans="1:8" ht="17.25" hidden="1">
      <c r="A496" s="192"/>
      <c r="B496" s="68"/>
      <c r="C496" s="198"/>
      <c r="D496" s="198"/>
      <c r="E496" s="193" t="s">
        <v>742</v>
      </c>
      <c r="F496" s="194"/>
      <c r="G496" s="194"/>
      <c r="H496" s="194"/>
    </row>
    <row r="497" spans="1:8" ht="17.25" hidden="1">
      <c r="A497" s="192"/>
      <c r="B497" s="68"/>
      <c r="C497" s="198"/>
      <c r="D497" s="198"/>
      <c r="E497" s="193" t="s">
        <v>742</v>
      </c>
      <c r="F497" s="194"/>
      <c r="G497" s="194"/>
      <c r="H497" s="194"/>
    </row>
    <row r="498" spans="1:8" ht="33.75" hidden="1" customHeight="1">
      <c r="A498" s="192">
        <v>2827</v>
      </c>
      <c r="B498" s="68" t="s">
        <v>94</v>
      </c>
      <c r="C498" s="198">
        <v>2</v>
      </c>
      <c r="D498" s="198">
        <v>7</v>
      </c>
      <c r="E498" s="193" t="s">
        <v>483</v>
      </c>
      <c r="F498" s="194"/>
      <c r="G498" s="194"/>
      <c r="H498" s="194"/>
    </row>
    <row r="499" spans="1:8" ht="40.5" hidden="1">
      <c r="A499" s="192"/>
      <c r="B499" s="68"/>
      <c r="C499" s="198"/>
      <c r="D499" s="198"/>
      <c r="E499" s="193" t="s">
        <v>741</v>
      </c>
      <c r="F499" s="194"/>
      <c r="G499" s="194"/>
      <c r="H499" s="194"/>
    </row>
    <row r="500" spans="1:8" ht="17.25" hidden="1">
      <c r="A500" s="192"/>
      <c r="B500" s="68"/>
      <c r="C500" s="198"/>
      <c r="D500" s="198"/>
      <c r="E500" s="193" t="s">
        <v>742</v>
      </c>
      <c r="F500" s="194"/>
      <c r="G500" s="194"/>
      <c r="H500" s="194"/>
    </row>
    <row r="501" spans="1:8" ht="17.25" hidden="1">
      <c r="A501" s="192"/>
      <c r="B501" s="68"/>
      <c r="C501" s="198"/>
      <c r="D501" s="198"/>
      <c r="E501" s="193" t="s">
        <v>742</v>
      </c>
      <c r="F501" s="194"/>
      <c r="G501" s="194"/>
      <c r="H501" s="194"/>
    </row>
    <row r="502" spans="1:8" ht="29.25" hidden="1" customHeight="1">
      <c r="A502" s="192">
        <v>2830</v>
      </c>
      <c r="B502" s="67" t="s">
        <v>94</v>
      </c>
      <c r="C502" s="188">
        <v>3</v>
      </c>
      <c r="D502" s="188">
        <v>0</v>
      </c>
      <c r="E502" s="195" t="s">
        <v>484</v>
      </c>
      <c r="F502" s="194"/>
      <c r="G502" s="194"/>
      <c r="H502" s="194"/>
    </row>
    <row r="503" spans="1:8" s="197" customFormat="1" ht="10.5" hidden="1" customHeight="1">
      <c r="A503" s="192"/>
      <c r="B503" s="67"/>
      <c r="C503" s="188"/>
      <c r="D503" s="188"/>
      <c r="E503" s="193" t="s">
        <v>244</v>
      </c>
      <c r="F503" s="196"/>
      <c r="G503" s="196"/>
      <c r="H503" s="196"/>
    </row>
    <row r="504" spans="1:8" ht="17.25" hidden="1">
      <c r="A504" s="192">
        <v>2831</v>
      </c>
      <c r="B504" s="68" t="s">
        <v>94</v>
      </c>
      <c r="C504" s="198">
        <v>3</v>
      </c>
      <c r="D504" s="198">
        <v>1</v>
      </c>
      <c r="E504" s="193" t="s">
        <v>485</v>
      </c>
      <c r="F504" s="194"/>
      <c r="G504" s="194"/>
      <c r="H504" s="194"/>
    </row>
    <row r="505" spans="1:8" ht="40.5" hidden="1">
      <c r="A505" s="192"/>
      <c r="B505" s="68"/>
      <c r="C505" s="198"/>
      <c r="D505" s="198"/>
      <c r="E505" s="193" t="s">
        <v>741</v>
      </c>
      <c r="F505" s="194"/>
      <c r="G505" s="194"/>
      <c r="H505" s="194"/>
    </row>
    <row r="506" spans="1:8" ht="17.25" hidden="1">
      <c r="A506" s="192"/>
      <c r="B506" s="68"/>
      <c r="C506" s="198"/>
      <c r="D506" s="198"/>
      <c r="E506" s="193" t="s">
        <v>742</v>
      </c>
      <c r="F506" s="194"/>
      <c r="G506" s="194"/>
      <c r="H506" s="194"/>
    </row>
    <row r="507" spans="1:8" ht="17.25" hidden="1">
      <c r="A507" s="192"/>
      <c r="B507" s="68"/>
      <c r="C507" s="198"/>
      <c r="D507" s="198"/>
      <c r="E507" s="193" t="s">
        <v>742</v>
      </c>
      <c r="F507" s="194"/>
      <c r="G507" s="194"/>
      <c r="H507" s="194"/>
    </row>
    <row r="508" spans="1:8" ht="17.25" hidden="1">
      <c r="A508" s="192">
        <v>2832</v>
      </c>
      <c r="B508" s="68" t="s">
        <v>94</v>
      </c>
      <c r="C508" s="198">
        <v>3</v>
      </c>
      <c r="D508" s="198">
        <v>2</v>
      </c>
      <c r="E508" s="193" t="s">
        <v>486</v>
      </c>
      <c r="F508" s="194"/>
      <c r="G508" s="194"/>
      <c r="H508" s="194"/>
    </row>
    <row r="509" spans="1:8" ht="40.5" hidden="1">
      <c r="A509" s="192"/>
      <c r="B509" s="68"/>
      <c r="C509" s="198"/>
      <c r="D509" s="198"/>
      <c r="E509" s="193" t="s">
        <v>741</v>
      </c>
      <c r="F509" s="194"/>
      <c r="G509" s="194"/>
      <c r="H509" s="194"/>
    </row>
    <row r="510" spans="1:8" ht="17.25" hidden="1">
      <c r="A510" s="192"/>
      <c r="B510" s="68"/>
      <c r="C510" s="198"/>
      <c r="D510" s="198"/>
      <c r="E510" s="193" t="s">
        <v>742</v>
      </c>
      <c r="F510" s="194"/>
      <c r="G510" s="194"/>
      <c r="H510" s="194"/>
    </row>
    <row r="511" spans="1:8" ht="17.25" hidden="1">
      <c r="A511" s="192"/>
      <c r="B511" s="68"/>
      <c r="C511" s="198"/>
      <c r="D511" s="198"/>
      <c r="E511" s="193" t="s">
        <v>742</v>
      </c>
      <c r="F511" s="194"/>
      <c r="G511" s="194"/>
      <c r="H511" s="194"/>
    </row>
    <row r="512" spans="1:8" ht="17.25" hidden="1">
      <c r="A512" s="192">
        <v>2833</v>
      </c>
      <c r="B512" s="68" t="s">
        <v>94</v>
      </c>
      <c r="C512" s="198">
        <v>3</v>
      </c>
      <c r="D512" s="198">
        <v>3</v>
      </c>
      <c r="E512" s="193" t="s">
        <v>487</v>
      </c>
      <c r="F512" s="194"/>
      <c r="G512" s="194"/>
      <c r="H512" s="194"/>
    </row>
    <row r="513" spans="1:8" ht="40.5" hidden="1">
      <c r="A513" s="192"/>
      <c r="B513" s="68"/>
      <c r="C513" s="198"/>
      <c r="D513" s="198"/>
      <c r="E513" s="193" t="s">
        <v>741</v>
      </c>
      <c r="F513" s="194"/>
      <c r="G513" s="194"/>
      <c r="H513" s="194"/>
    </row>
    <row r="514" spans="1:8" ht="17.25" hidden="1">
      <c r="A514" s="192"/>
      <c r="B514" s="68"/>
      <c r="C514" s="198"/>
      <c r="D514" s="198"/>
      <c r="E514" s="193" t="s">
        <v>742</v>
      </c>
      <c r="F514" s="194"/>
      <c r="G514" s="194"/>
      <c r="H514" s="194"/>
    </row>
    <row r="515" spans="1:8" ht="0.75" hidden="1" customHeight="1">
      <c r="A515" s="192"/>
      <c r="B515" s="68"/>
      <c r="C515" s="198"/>
      <c r="D515" s="198"/>
      <c r="E515" s="193" t="s">
        <v>742</v>
      </c>
      <c r="F515" s="194"/>
      <c r="G515" s="194"/>
      <c r="H515" s="194"/>
    </row>
    <row r="516" spans="1:8" ht="14.25" hidden="1" customHeight="1">
      <c r="A516" s="192">
        <v>2840</v>
      </c>
      <c r="B516" s="67" t="s">
        <v>94</v>
      </c>
      <c r="C516" s="188">
        <v>4</v>
      </c>
      <c r="D516" s="188">
        <v>0</v>
      </c>
      <c r="E516" s="195" t="s">
        <v>488</v>
      </c>
      <c r="F516" s="194"/>
      <c r="G516" s="194"/>
      <c r="H516" s="194"/>
    </row>
    <row r="517" spans="1:8" s="197" customFormat="1" ht="10.5" hidden="1" customHeight="1">
      <c r="A517" s="192"/>
      <c r="B517" s="67"/>
      <c r="C517" s="188"/>
      <c r="D517" s="188"/>
      <c r="E517" s="193" t="s">
        <v>244</v>
      </c>
      <c r="F517" s="196"/>
      <c r="G517" s="196"/>
      <c r="H517" s="196"/>
    </row>
    <row r="518" spans="1:8" ht="14.25" hidden="1" customHeight="1">
      <c r="A518" s="192">
        <v>2841</v>
      </c>
      <c r="B518" s="68" t="s">
        <v>94</v>
      </c>
      <c r="C518" s="198">
        <v>4</v>
      </c>
      <c r="D518" s="198">
        <v>1</v>
      </c>
      <c r="E518" s="193" t="s">
        <v>489</v>
      </c>
      <c r="F518" s="194"/>
      <c r="G518" s="194"/>
      <c r="H518" s="194"/>
    </row>
    <row r="519" spans="1:8" ht="40.5" hidden="1">
      <c r="A519" s="192"/>
      <c r="B519" s="68"/>
      <c r="C519" s="198"/>
      <c r="D519" s="198"/>
      <c r="E519" s="193" t="s">
        <v>741</v>
      </c>
      <c r="F519" s="194"/>
      <c r="G519" s="194"/>
      <c r="H519" s="194"/>
    </row>
    <row r="520" spans="1:8" ht="17.25" hidden="1">
      <c r="A520" s="192"/>
      <c r="B520" s="68"/>
      <c r="C520" s="198"/>
      <c r="D520" s="198"/>
      <c r="E520" s="193" t="s">
        <v>742</v>
      </c>
      <c r="F520" s="194"/>
      <c r="G520" s="194"/>
      <c r="H520" s="194"/>
    </row>
    <row r="521" spans="1:8" ht="17.25" hidden="1">
      <c r="A521" s="192"/>
      <c r="B521" s="68"/>
      <c r="C521" s="198"/>
      <c r="D521" s="198"/>
      <c r="E521" s="193" t="s">
        <v>742</v>
      </c>
      <c r="F521" s="194"/>
      <c r="G521" s="194"/>
      <c r="H521" s="194"/>
    </row>
    <row r="522" spans="1:8" ht="32.25" hidden="1" customHeight="1">
      <c r="A522" s="192">
        <v>2842</v>
      </c>
      <c r="B522" s="68" t="s">
        <v>94</v>
      </c>
      <c r="C522" s="198">
        <v>4</v>
      </c>
      <c r="D522" s="198">
        <v>2</v>
      </c>
      <c r="E522" s="193" t="s">
        <v>490</v>
      </c>
      <c r="F522" s="194"/>
      <c r="G522" s="194"/>
      <c r="H522" s="194"/>
    </row>
    <row r="523" spans="1:8" ht="40.5" hidden="1">
      <c r="A523" s="192"/>
      <c r="B523" s="68"/>
      <c r="C523" s="198"/>
      <c r="D523" s="198"/>
      <c r="E523" s="193" t="s">
        <v>741</v>
      </c>
      <c r="F523" s="194"/>
      <c r="G523" s="194"/>
      <c r="H523" s="194"/>
    </row>
    <row r="524" spans="1:8" ht="17.25" hidden="1">
      <c r="A524" s="192"/>
      <c r="B524" s="68"/>
      <c r="C524" s="198"/>
      <c r="D524" s="198"/>
      <c r="E524" s="193" t="s">
        <v>742</v>
      </c>
      <c r="F524" s="194"/>
      <c r="G524" s="194"/>
      <c r="H524" s="194"/>
    </row>
    <row r="525" spans="1:8" ht="17.25" hidden="1">
      <c r="A525" s="192"/>
      <c r="B525" s="68"/>
      <c r="C525" s="198"/>
      <c r="D525" s="198"/>
      <c r="E525" s="193" t="s">
        <v>742</v>
      </c>
      <c r="F525" s="194"/>
      <c r="G525" s="194"/>
      <c r="H525" s="194"/>
    </row>
    <row r="526" spans="1:8" ht="27" hidden="1">
      <c r="A526" s="192">
        <v>2843</v>
      </c>
      <c r="B526" s="68" t="s">
        <v>94</v>
      </c>
      <c r="C526" s="198">
        <v>4</v>
      </c>
      <c r="D526" s="198">
        <v>3</v>
      </c>
      <c r="E526" s="193" t="s">
        <v>488</v>
      </c>
      <c r="F526" s="194"/>
      <c r="G526" s="194"/>
      <c r="H526" s="194"/>
    </row>
    <row r="527" spans="1:8" ht="40.5" hidden="1">
      <c r="A527" s="192"/>
      <c r="B527" s="68"/>
      <c r="C527" s="198"/>
      <c r="D527" s="198"/>
      <c r="E527" s="193" t="s">
        <v>741</v>
      </c>
      <c r="F527" s="194"/>
      <c r="G527" s="194"/>
      <c r="H527" s="194"/>
    </row>
    <row r="528" spans="1:8" ht="17.25" hidden="1">
      <c r="A528" s="192"/>
      <c r="B528" s="68"/>
      <c r="C528" s="198"/>
      <c r="D528" s="198"/>
      <c r="E528" s="193" t="s">
        <v>742</v>
      </c>
      <c r="F528" s="194"/>
      <c r="G528" s="194"/>
      <c r="H528" s="194"/>
    </row>
    <row r="529" spans="1:8" ht="17.25" hidden="1">
      <c r="A529" s="192"/>
      <c r="B529" s="68"/>
      <c r="C529" s="198"/>
      <c r="D529" s="198"/>
      <c r="E529" s="193" t="s">
        <v>742</v>
      </c>
      <c r="F529" s="194"/>
      <c r="G529" s="194"/>
      <c r="H529" s="194"/>
    </row>
    <row r="530" spans="1:8" ht="26.25" hidden="1" customHeight="1">
      <c r="A530" s="192">
        <v>2850</v>
      </c>
      <c r="B530" s="67" t="s">
        <v>94</v>
      </c>
      <c r="C530" s="188">
        <v>5</v>
      </c>
      <c r="D530" s="188">
        <v>0</v>
      </c>
      <c r="E530" s="200" t="s">
        <v>491</v>
      </c>
      <c r="F530" s="194"/>
      <c r="G530" s="194"/>
      <c r="H530" s="194"/>
    </row>
    <row r="531" spans="1:8" s="197" customFormat="1" ht="10.5" hidden="1" customHeight="1">
      <c r="A531" s="192"/>
      <c r="B531" s="67"/>
      <c r="C531" s="188"/>
      <c r="D531" s="188"/>
      <c r="E531" s="193" t="s">
        <v>244</v>
      </c>
      <c r="F531" s="196"/>
      <c r="G531" s="196"/>
      <c r="H531" s="196"/>
    </row>
    <row r="532" spans="1:8" ht="0.75" hidden="1" customHeight="1">
      <c r="A532" s="192">
        <v>2851</v>
      </c>
      <c r="B532" s="67" t="s">
        <v>94</v>
      </c>
      <c r="C532" s="188">
        <v>5</v>
      </c>
      <c r="D532" s="188">
        <v>1</v>
      </c>
      <c r="E532" s="201" t="s">
        <v>491</v>
      </c>
      <c r="F532" s="194"/>
      <c r="G532" s="194"/>
      <c r="H532" s="194"/>
    </row>
    <row r="533" spans="1:8" ht="40.5" hidden="1">
      <c r="A533" s="192"/>
      <c r="B533" s="68"/>
      <c r="C533" s="198"/>
      <c r="D533" s="198"/>
      <c r="E533" s="193" t="s">
        <v>741</v>
      </c>
      <c r="F533" s="194"/>
      <c r="G533" s="194"/>
      <c r="H533" s="194"/>
    </row>
    <row r="534" spans="1:8" ht="17.25" hidden="1">
      <c r="A534" s="192"/>
      <c r="B534" s="68"/>
      <c r="C534" s="198"/>
      <c r="D534" s="198"/>
      <c r="E534" s="193" t="s">
        <v>742</v>
      </c>
      <c r="F534" s="194"/>
      <c r="G534" s="194"/>
      <c r="H534" s="194"/>
    </row>
    <row r="535" spans="1:8" ht="17.25" hidden="1">
      <c r="A535" s="192"/>
      <c r="B535" s="68"/>
      <c r="C535" s="198"/>
      <c r="D535" s="198"/>
      <c r="E535" s="193" t="s">
        <v>742</v>
      </c>
      <c r="F535" s="194"/>
      <c r="G535" s="194"/>
      <c r="H535" s="194"/>
    </row>
    <row r="536" spans="1:8" ht="27" hidden="1" customHeight="1">
      <c r="A536" s="192">
        <v>2860</v>
      </c>
      <c r="B536" s="67" t="s">
        <v>94</v>
      </c>
      <c r="C536" s="188">
        <v>6</v>
      </c>
      <c r="D536" s="188">
        <v>0</v>
      </c>
      <c r="E536" s="200" t="s">
        <v>492</v>
      </c>
      <c r="F536" s="194"/>
      <c r="G536" s="194"/>
      <c r="H536" s="194"/>
    </row>
    <row r="537" spans="1:8" s="197" customFormat="1" ht="10.5" hidden="1" customHeight="1">
      <c r="A537" s="192"/>
      <c r="B537" s="67"/>
      <c r="C537" s="188"/>
      <c r="D537" s="188"/>
      <c r="E537" s="193" t="s">
        <v>244</v>
      </c>
      <c r="F537" s="196"/>
      <c r="G537" s="196"/>
      <c r="H537" s="196"/>
    </row>
    <row r="538" spans="1:8" ht="12" hidden="1" customHeight="1">
      <c r="A538" s="192">
        <v>2861</v>
      </c>
      <c r="B538" s="68" t="s">
        <v>94</v>
      </c>
      <c r="C538" s="198">
        <v>6</v>
      </c>
      <c r="D538" s="198">
        <v>1</v>
      </c>
      <c r="E538" s="201" t="s">
        <v>492</v>
      </c>
      <c r="F538" s="194"/>
      <c r="G538" s="194"/>
      <c r="H538" s="194"/>
    </row>
    <row r="539" spans="1:8" ht="40.5" hidden="1">
      <c r="A539" s="192"/>
      <c r="B539" s="68"/>
      <c r="C539" s="198"/>
      <c r="D539" s="198"/>
      <c r="E539" s="193" t="s">
        <v>741</v>
      </c>
      <c r="F539" s="194"/>
      <c r="G539" s="194"/>
      <c r="H539" s="194"/>
    </row>
    <row r="540" spans="1:8" ht="17.25" hidden="1">
      <c r="A540" s="192"/>
      <c r="B540" s="68"/>
      <c r="C540" s="198"/>
      <c r="D540" s="198"/>
      <c r="E540" s="193" t="s">
        <v>742</v>
      </c>
      <c r="F540" s="194"/>
      <c r="G540" s="194"/>
      <c r="H540" s="194"/>
    </row>
    <row r="541" spans="1:8" ht="17.25" hidden="1">
      <c r="A541" s="192"/>
      <c r="B541" s="68"/>
      <c r="C541" s="198"/>
      <c r="D541" s="198"/>
      <c r="E541" s="193" t="s">
        <v>742</v>
      </c>
      <c r="F541" s="194"/>
      <c r="G541" s="194"/>
      <c r="H541" s="194"/>
    </row>
    <row r="542" spans="1:8" s="191" customFormat="1" ht="44.25" hidden="1" customHeight="1">
      <c r="A542" s="187">
        <v>2900</v>
      </c>
      <c r="B542" s="67" t="s">
        <v>95</v>
      </c>
      <c r="C542" s="188">
        <v>0</v>
      </c>
      <c r="D542" s="188">
        <v>0</v>
      </c>
      <c r="E542" s="189" t="s">
        <v>750</v>
      </c>
      <c r="F542" s="190"/>
      <c r="G542" s="190"/>
      <c r="H542" s="190"/>
    </row>
    <row r="543" spans="1:8" ht="11.25" hidden="1" customHeight="1">
      <c r="A543" s="192"/>
      <c r="B543" s="67"/>
      <c r="C543" s="188"/>
      <c r="D543" s="188"/>
      <c r="E543" s="193" t="s">
        <v>343</v>
      </c>
      <c r="F543" s="194"/>
      <c r="G543" s="194"/>
      <c r="H543" s="194"/>
    </row>
    <row r="544" spans="1:8" ht="27" hidden="1">
      <c r="A544" s="192">
        <v>2910</v>
      </c>
      <c r="B544" s="67" t="s">
        <v>95</v>
      </c>
      <c r="C544" s="188">
        <v>1</v>
      </c>
      <c r="D544" s="188">
        <v>0</v>
      </c>
      <c r="E544" s="195" t="s">
        <v>494</v>
      </c>
      <c r="F544" s="194"/>
      <c r="G544" s="194"/>
      <c r="H544" s="194"/>
    </row>
    <row r="545" spans="1:8" s="197" customFormat="1" ht="10.5" hidden="1" customHeight="1">
      <c r="A545" s="192"/>
      <c r="B545" s="67"/>
      <c r="C545" s="188"/>
      <c r="D545" s="188"/>
      <c r="E545" s="193" t="s">
        <v>244</v>
      </c>
      <c r="F545" s="196"/>
      <c r="G545" s="196"/>
      <c r="H545" s="196"/>
    </row>
    <row r="546" spans="1:8" ht="17.25" hidden="1">
      <c r="A546" s="192">
        <v>2911</v>
      </c>
      <c r="B546" s="68" t="s">
        <v>95</v>
      </c>
      <c r="C546" s="198">
        <v>1</v>
      </c>
      <c r="D546" s="198">
        <v>1</v>
      </c>
      <c r="E546" s="193" t="s">
        <v>495</v>
      </c>
      <c r="F546" s="194"/>
      <c r="G546" s="194"/>
      <c r="H546" s="194"/>
    </row>
    <row r="547" spans="1:8" ht="40.5" hidden="1">
      <c r="A547" s="192"/>
      <c r="B547" s="68"/>
      <c r="C547" s="198"/>
      <c r="D547" s="198"/>
      <c r="E547" s="193" t="s">
        <v>741</v>
      </c>
      <c r="F547" s="194"/>
      <c r="G547" s="194"/>
      <c r="H547" s="194"/>
    </row>
    <row r="548" spans="1:8" ht="17.25" hidden="1">
      <c r="A548" s="192"/>
      <c r="B548" s="68"/>
      <c r="C548" s="198"/>
      <c r="D548" s="198"/>
      <c r="E548" s="193" t="s">
        <v>742</v>
      </c>
      <c r="F548" s="194"/>
      <c r="G548" s="194"/>
      <c r="H548" s="194"/>
    </row>
    <row r="549" spans="1:8" ht="17.25" hidden="1">
      <c r="A549" s="192"/>
      <c r="B549" s="68"/>
      <c r="C549" s="198"/>
      <c r="D549" s="198"/>
      <c r="E549" s="193" t="s">
        <v>742</v>
      </c>
      <c r="F549" s="194"/>
      <c r="G549" s="194"/>
      <c r="H549" s="194"/>
    </row>
    <row r="550" spans="1:8" ht="17.25" hidden="1">
      <c r="A550" s="192">
        <v>2912</v>
      </c>
      <c r="B550" s="68" t="s">
        <v>95</v>
      </c>
      <c r="C550" s="198">
        <v>1</v>
      </c>
      <c r="D550" s="198">
        <v>2</v>
      </c>
      <c r="E550" s="193" t="s">
        <v>496</v>
      </c>
      <c r="F550" s="194"/>
      <c r="G550" s="194"/>
      <c r="H550" s="194"/>
    </row>
    <row r="551" spans="1:8" ht="40.5" hidden="1">
      <c r="A551" s="192"/>
      <c r="B551" s="68"/>
      <c r="C551" s="198"/>
      <c r="D551" s="198"/>
      <c r="E551" s="193" t="s">
        <v>741</v>
      </c>
      <c r="F551" s="194"/>
      <c r="G551" s="194"/>
      <c r="H551" s="194"/>
    </row>
    <row r="552" spans="1:8" ht="17.25" hidden="1">
      <c r="A552" s="192"/>
      <c r="B552" s="68"/>
      <c r="C552" s="198"/>
      <c r="D552" s="198"/>
      <c r="E552" s="193" t="s">
        <v>742</v>
      </c>
      <c r="F552" s="194"/>
      <c r="G552" s="194"/>
      <c r="H552" s="194"/>
    </row>
    <row r="553" spans="1:8" ht="17.25" hidden="1">
      <c r="A553" s="192"/>
      <c r="B553" s="68"/>
      <c r="C553" s="198"/>
      <c r="D553" s="198"/>
      <c r="E553" s="193" t="s">
        <v>742</v>
      </c>
      <c r="F553" s="194"/>
      <c r="G553" s="194"/>
      <c r="H553" s="194"/>
    </row>
    <row r="554" spans="1:8" ht="17.25" hidden="1">
      <c r="A554" s="192">
        <v>2920</v>
      </c>
      <c r="B554" s="67" t="s">
        <v>95</v>
      </c>
      <c r="C554" s="188">
        <v>2</v>
      </c>
      <c r="D554" s="188">
        <v>0</v>
      </c>
      <c r="E554" s="195" t="s">
        <v>497</v>
      </c>
      <c r="F554" s="194"/>
      <c r="G554" s="194"/>
      <c r="H554" s="194"/>
    </row>
    <row r="555" spans="1:8" s="197" customFormat="1" ht="10.5" hidden="1" customHeight="1">
      <c r="A555" s="192"/>
      <c r="B555" s="67"/>
      <c r="C555" s="188"/>
      <c r="D555" s="188"/>
      <c r="E555" s="193" t="s">
        <v>244</v>
      </c>
      <c r="F555" s="196"/>
      <c r="G555" s="196"/>
      <c r="H555" s="196"/>
    </row>
    <row r="556" spans="1:8" ht="17.25" hidden="1">
      <c r="A556" s="192">
        <v>2921</v>
      </c>
      <c r="B556" s="68" t="s">
        <v>95</v>
      </c>
      <c r="C556" s="198">
        <v>2</v>
      </c>
      <c r="D556" s="198">
        <v>1</v>
      </c>
      <c r="E556" s="193" t="s">
        <v>498</v>
      </c>
      <c r="F556" s="194"/>
      <c r="G556" s="194"/>
      <c r="H556" s="194"/>
    </row>
    <row r="557" spans="1:8" ht="40.5" hidden="1">
      <c r="A557" s="192"/>
      <c r="B557" s="68"/>
      <c r="C557" s="198"/>
      <c r="D557" s="198"/>
      <c r="E557" s="193" t="s">
        <v>741</v>
      </c>
      <c r="F557" s="194"/>
      <c r="G557" s="194"/>
      <c r="H557" s="194"/>
    </row>
    <row r="558" spans="1:8" ht="17.25" hidden="1">
      <c r="A558" s="192"/>
      <c r="B558" s="68"/>
      <c r="C558" s="198"/>
      <c r="D558" s="198"/>
      <c r="E558" s="193" t="s">
        <v>742</v>
      </c>
      <c r="F558" s="194"/>
      <c r="G558" s="194"/>
      <c r="H558" s="194"/>
    </row>
    <row r="559" spans="1:8" ht="17.25" hidden="1">
      <c r="A559" s="192"/>
      <c r="B559" s="68"/>
      <c r="C559" s="198"/>
      <c r="D559" s="198"/>
      <c r="E559" s="193" t="s">
        <v>742</v>
      </c>
      <c r="F559" s="194"/>
      <c r="G559" s="194"/>
      <c r="H559" s="194"/>
    </row>
    <row r="560" spans="1:8" ht="17.25" hidden="1">
      <c r="A560" s="192">
        <v>2922</v>
      </c>
      <c r="B560" s="68" t="s">
        <v>95</v>
      </c>
      <c r="C560" s="198">
        <v>2</v>
      </c>
      <c r="D560" s="198">
        <v>2</v>
      </c>
      <c r="E560" s="193" t="s">
        <v>499</v>
      </c>
      <c r="F560" s="194"/>
      <c r="G560" s="194"/>
      <c r="H560" s="194"/>
    </row>
    <row r="561" spans="1:8" ht="40.5" hidden="1">
      <c r="A561" s="192"/>
      <c r="B561" s="68"/>
      <c r="C561" s="198"/>
      <c r="D561" s="198"/>
      <c r="E561" s="193" t="s">
        <v>741</v>
      </c>
      <c r="F561" s="194"/>
      <c r="G561" s="194"/>
      <c r="H561" s="194"/>
    </row>
    <row r="562" spans="1:8" ht="17.25" hidden="1">
      <c r="A562" s="192"/>
      <c r="B562" s="68"/>
      <c r="C562" s="198"/>
      <c r="D562" s="198"/>
      <c r="E562" s="193" t="s">
        <v>742</v>
      </c>
      <c r="F562" s="194"/>
      <c r="G562" s="194"/>
      <c r="H562" s="194"/>
    </row>
    <row r="563" spans="1:8" ht="17.25" hidden="1">
      <c r="A563" s="192"/>
      <c r="B563" s="68"/>
      <c r="C563" s="198"/>
      <c r="D563" s="198"/>
      <c r="E563" s="193" t="s">
        <v>742</v>
      </c>
      <c r="F563" s="194"/>
      <c r="G563" s="194"/>
      <c r="H563" s="194"/>
    </row>
    <row r="564" spans="1:8" ht="40.5" hidden="1">
      <c r="A564" s="192">
        <v>2930</v>
      </c>
      <c r="B564" s="67" t="s">
        <v>95</v>
      </c>
      <c r="C564" s="188">
        <v>3</v>
      </c>
      <c r="D564" s="188">
        <v>0</v>
      </c>
      <c r="E564" s="195" t="s">
        <v>500</v>
      </c>
      <c r="F564" s="194"/>
      <c r="G564" s="194"/>
      <c r="H564" s="194"/>
    </row>
    <row r="565" spans="1:8" s="197" customFormat="1" ht="10.5" hidden="1" customHeight="1">
      <c r="A565" s="192"/>
      <c r="B565" s="67"/>
      <c r="C565" s="188"/>
      <c r="D565" s="188"/>
      <c r="E565" s="193" t="s">
        <v>244</v>
      </c>
      <c r="F565" s="196"/>
      <c r="G565" s="196"/>
      <c r="H565" s="196"/>
    </row>
    <row r="566" spans="1:8" ht="27" hidden="1">
      <c r="A566" s="192">
        <v>2931</v>
      </c>
      <c r="B566" s="68" t="s">
        <v>95</v>
      </c>
      <c r="C566" s="198">
        <v>3</v>
      </c>
      <c r="D566" s="198">
        <v>1</v>
      </c>
      <c r="E566" s="193" t="s">
        <v>501</v>
      </c>
      <c r="F566" s="194"/>
      <c r="G566" s="194"/>
      <c r="H566" s="194"/>
    </row>
    <row r="567" spans="1:8" ht="40.5" hidden="1">
      <c r="A567" s="192"/>
      <c r="B567" s="68"/>
      <c r="C567" s="198"/>
      <c r="D567" s="198"/>
      <c r="E567" s="193" t="s">
        <v>741</v>
      </c>
      <c r="F567" s="194"/>
      <c r="G567" s="194"/>
      <c r="H567" s="194"/>
    </row>
    <row r="568" spans="1:8" ht="17.25" hidden="1">
      <c r="A568" s="192"/>
      <c r="B568" s="68"/>
      <c r="C568" s="198"/>
      <c r="D568" s="198"/>
      <c r="E568" s="193" t="s">
        <v>742</v>
      </c>
      <c r="F568" s="194"/>
      <c r="G568" s="194"/>
      <c r="H568" s="194"/>
    </row>
    <row r="569" spans="1:8" ht="17.25" hidden="1">
      <c r="A569" s="192"/>
      <c r="B569" s="68"/>
      <c r="C569" s="198"/>
      <c r="D569" s="198"/>
      <c r="E569" s="193" t="s">
        <v>742</v>
      </c>
      <c r="F569" s="194"/>
      <c r="G569" s="194"/>
      <c r="H569" s="194"/>
    </row>
    <row r="570" spans="1:8" ht="18.75" customHeight="1">
      <c r="A570" s="192">
        <v>2932</v>
      </c>
      <c r="B570" s="68" t="s">
        <v>95</v>
      </c>
      <c r="C570" s="198">
        <v>3</v>
      </c>
      <c r="D570" s="198">
        <v>2</v>
      </c>
      <c r="E570" s="193" t="s">
        <v>502</v>
      </c>
      <c r="F570" s="194"/>
      <c r="G570" s="194"/>
      <c r="H570" s="194"/>
    </row>
    <row r="571" spans="1:8" ht="40.5" hidden="1">
      <c r="A571" s="192"/>
      <c r="B571" s="68"/>
      <c r="C571" s="198"/>
      <c r="D571" s="198"/>
      <c r="E571" s="193" t="s">
        <v>741</v>
      </c>
      <c r="F571" s="194"/>
      <c r="G571" s="194"/>
      <c r="H571" s="194"/>
    </row>
    <row r="572" spans="1:8" ht="17.25" hidden="1">
      <c r="A572" s="192"/>
      <c r="B572" s="68"/>
      <c r="C572" s="198"/>
      <c r="D572" s="198"/>
      <c r="E572" s="193" t="s">
        <v>742</v>
      </c>
      <c r="F572" s="194"/>
      <c r="G572" s="194"/>
      <c r="H572" s="194"/>
    </row>
    <row r="573" spans="1:8" ht="17.25" hidden="1">
      <c r="A573" s="192"/>
      <c r="B573" s="68"/>
      <c r="C573" s="198"/>
      <c r="D573" s="198"/>
      <c r="E573" s="193" t="s">
        <v>742</v>
      </c>
      <c r="F573" s="194"/>
      <c r="G573" s="194"/>
      <c r="H573" s="194"/>
    </row>
    <row r="574" spans="1:8" ht="17.25" hidden="1">
      <c r="A574" s="192">
        <v>2940</v>
      </c>
      <c r="B574" s="67" t="s">
        <v>95</v>
      </c>
      <c r="C574" s="188">
        <v>4</v>
      </c>
      <c r="D574" s="188">
        <v>0</v>
      </c>
      <c r="E574" s="195" t="s">
        <v>503</v>
      </c>
      <c r="F574" s="194"/>
      <c r="G574" s="194"/>
      <c r="H574" s="194"/>
    </row>
    <row r="575" spans="1:8" s="197" customFormat="1" ht="10.5" hidden="1" customHeight="1">
      <c r="A575" s="192"/>
      <c r="B575" s="67"/>
      <c r="C575" s="188"/>
      <c r="D575" s="188"/>
      <c r="E575" s="193" t="s">
        <v>244</v>
      </c>
      <c r="F575" s="196"/>
      <c r="G575" s="196"/>
      <c r="H575" s="196"/>
    </row>
    <row r="576" spans="1:8" ht="17.25" hidden="1">
      <c r="A576" s="192">
        <v>2941</v>
      </c>
      <c r="B576" s="68" t="s">
        <v>95</v>
      </c>
      <c r="C576" s="198">
        <v>4</v>
      </c>
      <c r="D576" s="198">
        <v>1</v>
      </c>
      <c r="E576" s="193" t="s">
        <v>504</v>
      </c>
      <c r="F576" s="194"/>
      <c r="G576" s="194"/>
      <c r="H576" s="194"/>
    </row>
    <row r="577" spans="1:8" ht="40.5" hidden="1">
      <c r="A577" s="192"/>
      <c r="B577" s="68"/>
      <c r="C577" s="198"/>
      <c r="D577" s="198"/>
      <c r="E577" s="193" t="s">
        <v>741</v>
      </c>
      <c r="F577" s="194"/>
      <c r="G577" s="194"/>
      <c r="H577" s="194"/>
    </row>
    <row r="578" spans="1:8" ht="17.25" hidden="1">
      <c r="A578" s="192"/>
      <c r="B578" s="68"/>
      <c r="C578" s="198"/>
      <c r="D578" s="198"/>
      <c r="E578" s="193" t="s">
        <v>742</v>
      </c>
      <c r="F578" s="194"/>
      <c r="G578" s="194"/>
      <c r="H578" s="194"/>
    </row>
    <row r="579" spans="1:8" ht="17.25" hidden="1">
      <c r="A579" s="192"/>
      <c r="B579" s="68"/>
      <c r="C579" s="198"/>
      <c r="D579" s="198"/>
      <c r="E579" s="193" t="s">
        <v>742</v>
      </c>
      <c r="F579" s="194"/>
      <c r="G579" s="194"/>
      <c r="H579" s="194"/>
    </row>
    <row r="580" spans="1:8" ht="17.25" hidden="1">
      <c r="A580" s="192">
        <v>2942</v>
      </c>
      <c r="B580" s="68" t="s">
        <v>95</v>
      </c>
      <c r="C580" s="198">
        <v>4</v>
      </c>
      <c r="D580" s="198">
        <v>2</v>
      </c>
      <c r="E580" s="193" t="s">
        <v>505</v>
      </c>
      <c r="F580" s="194"/>
      <c r="G580" s="194"/>
      <c r="H580" s="194"/>
    </row>
    <row r="581" spans="1:8" ht="40.5" hidden="1">
      <c r="A581" s="192"/>
      <c r="B581" s="68"/>
      <c r="C581" s="198"/>
      <c r="D581" s="198"/>
      <c r="E581" s="193" t="s">
        <v>741</v>
      </c>
      <c r="F581" s="194"/>
      <c r="G581" s="194"/>
      <c r="H581" s="194"/>
    </row>
    <row r="582" spans="1:8" ht="17.25" hidden="1">
      <c r="A582" s="192"/>
      <c r="B582" s="68"/>
      <c r="C582" s="198"/>
      <c r="D582" s="198"/>
      <c r="E582" s="193" t="s">
        <v>742</v>
      </c>
      <c r="F582" s="194"/>
      <c r="G582" s="194"/>
      <c r="H582" s="194"/>
    </row>
    <row r="583" spans="1:8" ht="17.25" hidden="1">
      <c r="A583" s="192"/>
      <c r="B583" s="68"/>
      <c r="C583" s="198"/>
      <c r="D583" s="198"/>
      <c r="E583" s="193" t="s">
        <v>742</v>
      </c>
      <c r="F583" s="194"/>
      <c r="G583" s="194"/>
      <c r="H583" s="194"/>
    </row>
    <row r="584" spans="1:8" ht="27" hidden="1">
      <c r="A584" s="192">
        <v>2950</v>
      </c>
      <c r="B584" s="67" t="s">
        <v>95</v>
      </c>
      <c r="C584" s="188">
        <v>5</v>
      </c>
      <c r="D584" s="188">
        <v>0</v>
      </c>
      <c r="E584" s="195" t="s">
        <v>506</v>
      </c>
      <c r="F584" s="194"/>
      <c r="G584" s="194"/>
      <c r="H584" s="194"/>
    </row>
    <row r="585" spans="1:8" s="197" customFormat="1" ht="10.5" hidden="1" customHeight="1">
      <c r="A585" s="192"/>
      <c r="B585" s="67"/>
      <c r="C585" s="188"/>
      <c r="D585" s="188"/>
      <c r="E585" s="193" t="s">
        <v>244</v>
      </c>
      <c r="F585" s="196"/>
      <c r="G585" s="196"/>
      <c r="H585" s="196"/>
    </row>
    <row r="586" spans="1:8" ht="17.25" hidden="1">
      <c r="A586" s="192">
        <v>2951</v>
      </c>
      <c r="B586" s="68" t="s">
        <v>95</v>
      </c>
      <c r="C586" s="198">
        <v>5</v>
      </c>
      <c r="D586" s="198">
        <v>1</v>
      </c>
      <c r="E586" s="193" t="s">
        <v>507</v>
      </c>
      <c r="F586" s="194"/>
      <c r="G586" s="194"/>
      <c r="H586" s="194"/>
    </row>
    <row r="587" spans="1:8" ht="40.5" hidden="1">
      <c r="A587" s="192"/>
      <c r="B587" s="68"/>
      <c r="C587" s="198"/>
      <c r="D587" s="198"/>
      <c r="E587" s="193" t="s">
        <v>741</v>
      </c>
      <c r="F587" s="194"/>
      <c r="G587" s="194"/>
      <c r="H587" s="194"/>
    </row>
    <row r="588" spans="1:8" ht="17.25" hidden="1">
      <c r="A588" s="192"/>
      <c r="B588" s="68"/>
      <c r="C588" s="198"/>
      <c r="D588" s="198"/>
      <c r="E588" s="193" t="s">
        <v>742</v>
      </c>
      <c r="F588" s="194"/>
      <c r="G588" s="194"/>
      <c r="H588" s="194"/>
    </row>
    <row r="589" spans="1:8" ht="17.25" hidden="1">
      <c r="A589" s="192"/>
      <c r="B589" s="68"/>
      <c r="C589" s="198"/>
      <c r="D589" s="198"/>
      <c r="E589" s="193" t="s">
        <v>742</v>
      </c>
      <c r="F589" s="194"/>
      <c r="G589" s="194"/>
      <c r="H589" s="194"/>
    </row>
    <row r="590" spans="1:8" ht="17.25" hidden="1">
      <c r="A590" s="192">
        <v>2952</v>
      </c>
      <c r="B590" s="68" t="s">
        <v>95</v>
      </c>
      <c r="C590" s="198">
        <v>5</v>
      </c>
      <c r="D590" s="198">
        <v>2</v>
      </c>
      <c r="E590" s="193" t="s">
        <v>508</v>
      </c>
      <c r="F590" s="194"/>
      <c r="G590" s="194"/>
      <c r="H590" s="194"/>
    </row>
    <row r="591" spans="1:8" ht="40.5" hidden="1">
      <c r="A591" s="192"/>
      <c r="B591" s="68"/>
      <c r="C591" s="198"/>
      <c r="D591" s="198"/>
      <c r="E591" s="193" t="s">
        <v>741</v>
      </c>
      <c r="F591" s="194"/>
      <c r="G591" s="194"/>
      <c r="H591" s="194"/>
    </row>
    <row r="592" spans="1:8" ht="17.25" hidden="1">
      <c r="A592" s="192"/>
      <c r="B592" s="68"/>
      <c r="C592" s="198"/>
      <c r="D592" s="198"/>
      <c r="E592" s="193" t="s">
        <v>742</v>
      </c>
      <c r="F592" s="194"/>
      <c r="G592" s="194"/>
      <c r="H592" s="194"/>
    </row>
    <row r="593" spans="1:8" ht="17.25" hidden="1">
      <c r="A593" s="192"/>
      <c r="B593" s="68"/>
      <c r="C593" s="198"/>
      <c r="D593" s="198"/>
      <c r="E593" s="193" t="s">
        <v>742</v>
      </c>
      <c r="F593" s="194"/>
      <c r="G593" s="194"/>
      <c r="H593" s="194"/>
    </row>
    <row r="594" spans="1:8" ht="27" hidden="1">
      <c r="A594" s="192">
        <v>2960</v>
      </c>
      <c r="B594" s="67" t="s">
        <v>95</v>
      </c>
      <c r="C594" s="188">
        <v>6</v>
      </c>
      <c r="D594" s="188">
        <v>0</v>
      </c>
      <c r="E594" s="195" t="s">
        <v>509</v>
      </c>
      <c r="F594" s="194"/>
      <c r="G594" s="194"/>
      <c r="H594" s="194"/>
    </row>
    <row r="595" spans="1:8" s="197" customFormat="1" ht="10.5" hidden="1" customHeight="1">
      <c r="A595" s="192"/>
      <c r="B595" s="67"/>
      <c r="C595" s="188"/>
      <c r="D595" s="188"/>
      <c r="E595" s="193" t="s">
        <v>244</v>
      </c>
      <c r="F595" s="196"/>
      <c r="G595" s="196"/>
      <c r="H595" s="196"/>
    </row>
    <row r="596" spans="1:8" ht="27" hidden="1">
      <c r="A596" s="192">
        <v>2961</v>
      </c>
      <c r="B596" s="68" t="s">
        <v>95</v>
      </c>
      <c r="C596" s="198">
        <v>6</v>
      </c>
      <c r="D596" s="198">
        <v>1</v>
      </c>
      <c r="E596" s="193" t="s">
        <v>509</v>
      </c>
      <c r="F596" s="194"/>
      <c r="G596" s="194"/>
      <c r="H596" s="194"/>
    </row>
    <row r="597" spans="1:8" ht="40.5" hidden="1">
      <c r="A597" s="192"/>
      <c r="B597" s="68"/>
      <c r="C597" s="198"/>
      <c r="D597" s="198"/>
      <c r="E597" s="193" t="s">
        <v>741</v>
      </c>
      <c r="F597" s="194"/>
      <c r="G597" s="194"/>
      <c r="H597" s="194"/>
    </row>
    <row r="598" spans="1:8" ht="17.25" hidden="1">
      <c r="A598" s="192"/>
      <c r="B598" s="68"/>
      <c r="C598" s="198"/>
      <c r="D598" s="198"/>
      <c r="E598" s="193" t="s">
        <v>742</v>
      </c>
      <c r="F598" s="194"/>
      <c r="G598" s="194"/>
      <c r="H598" s="194"/>
    </row>
    <row r="599" spans="1:8" ht="17.25" hidden="1">
      <c r="A599" s="192"/>
      <c r="B599" s="68"/>
      <c r="C599" s="198"/>
      <c r="D599" s="198"/>
      <c r="E599" s="193" t="s">
        <v>742</v>
      </c>
      <c r="F599" s="194"/>
      <c r="G599" s="194"/>
      <c r="H599" s="194"/>
    </row>
    <row r="600" spans="1:8" ht="27" hidden="1">
      <c r="A600" s="192">
        <v>2970</v>
      </c>
      <c r="B600" s="67" t="s">
        <v>95</v>
      </c>
      <c r="C600" s="188">
        <v>7</v>
      </c>
      <c r="D600" s="188">
        <v>0</v>
      </c>
      <c r="E600" s="195" t="s">
        <v>510</v>
      </c>
      <c r="F600" s="194"/>
      <c r="G600" s="194"/>
      <c r="H600" s="194"/>
    </row>
    <row r="601" spans="1:8" s="197" customFormat="1" ht="10.5" hidden="1" customHeight="1">
      <c r="A601" s="192"/>
      <c r="B601" s="67"/>
      <c r="C601" s="188"/>
      <c r="D601" s="188"/>
      <c r="E601" s="193" t="s">
        <v>244</v>
      </c>
      <c r="F601" s="196"/>
      <c r="G601" s="196"/>
      <c r="H601" s="196"/>
    </row>
    <row r="602" spans="1:8" ht="27" hidden="1">
      <c r="A602" s="192">
        <v>2971</v>
      </c>
      <c r="B602" s="68" t="s">
        <v>95</v>
      </c>
      <c r="C602" s="198">
        <v>7</v>
      </c>
      <c r="D602" s="198">
        <v>1</v>
      </c>
      <c r="E602" s="193" t="s">
        <v>510</v>
      </c>
      <c r="F602" s="194"/>
      <c r="G602" s="194"/>
      <c r="H602" s="194"/>
    </row>
    <row r="603" spans="1:8" ht="40.5" hidden="1">
      <c r="A603" s="192"/>
      <c r="B603" s="68"/>
      <c r="C603" s="198"/>
      <c r="D603" s="198"/>
      <c r="E603" s="193" t="s">
        <v>741</v>
      </c>
      <c r="F603" s="194"/>
      <c r="G603" s="194"/>
      <c r="H603" s="194"/>
    </row>
    <row r="604" spans="1:8" ht="17.25" hidden="1">
      <c r="A604" s="192"/>
      <c r="B604" s="68"/>
      <c r="C604" s="198"/>
      <c r="D604" s="198"/>
      <c r="E604" s="193" t="s">
        <v>742</v>
      </c>
      <c r="F604" s="194"/>
      <c r="G604" s="194"/>
      <c r="H604" s="194"/>
    </row>
    <row r="605" spans="1:8" ht="17.25" hidden="1">
      <c r="A605" s="192"/>
      <c r="B605" s="68"/>
      <c r="C605" s="198"/>
      <c r="D605" s="198"/>
      <c r="E605" s="193" t="s">
        <v>742</v>
      </c>
      <c r="F605" s="194"/>
      <c r="G605" s="194"/>
      <c r="H605" s="194"/>
    </row>
    <row r="606" spans="1:8" ht="17.25" hidden="1">
      <c r="A606" s="192">
        <v>2980</v>
      </c>
      <c r="B606" s="67" t="s">
        <v>95</v>
      </c>
      <c r="C606" s="188">
        <v>8</v>
      </c>
      <c r="D606" s="188">
        <v>0</v>
      </c>
      <c r="E606" s="195" t="s">
        <v>511</v>
      </c>
      <c r="F606" s="194"/>
      <c r="G606" s="194"/>
      <c r="H606" s="194"/>
    </row>
    <row r="607" spans="1:8" s="197" customFormat="1" ht="10.5" hidden="1" customHeight="1">
      <c r="A607" s="192"/>
      <c r="B607" s="67"/>
      <c r="C607" s="188"/>
      <c r="D607" s="188"/>
      <c r="E607" s="193" t="s">
        <v>244</v>
      </c>
      <c r="F607" s="196"/>
      <c r="G607" s="196"/>
      <c r="H607" s="196"/>
    </row>
    <row r="608" spans="1:8" ht="17.25" hidden="1">
      <c r="A608" s="192">
        <v>2981</v>
      </c>
      <c r="B608" s="68" t="s">
        <v>95</v>
      </c>
      <c r="C608" s="198">
        <v>8</v>
      </c>
      <c r="D608" s="198">
        <v>1</v>
      </c>
      <c r="E608" s="193" t="s">
        <v>511</v>
      </c>
      <c r="F608" s="194"/>
      <c r="G608" s="194"/>
      <c r="H608" s="194"/>
    </row>
    <row r="609" spans="1:8" ht="40.5" hidden="1">
      <c r="A609" s="192"/>
      <c r="B609" s="68"/>
      <c r="C609" s="198"/>
      <c r="D609" s="198"/>
      <c r="E609" s="193" t="s">
        <v>741</v>
      </c>
      <c r="F609" s="194"/>
      <c r="G609" s="194"/>
      <c r="H609" s="194"/>
    </row>
    <row r="610" spans="1:8" ht="17.25" hidden="1">
      <c r="A610" s="192"/>
      <c r="B610" s="68"/>
      <c r="C610" s="198"/>
      <c r="D610" s="198"/>
      <c r="E610" s="193" t="s">
        <v>742</v>
      </c>
      <c r="F610" s="194"/>
      <c r="G610" s="194"/>
      <c r="H610" s="194"/>
    </row>
    <row r="611" spans="1:8" ht="17.25" hidden="1">
      <c r="A611" s="192"/>
      <c r="B611" s="68"/>
      <c r="C611" s="198"/>
      <c r="D611" s="198"/>
      <c r="E611" s="193" t="s">
        <v>742</v>
      </c>
      <c r="F611" s="194"/>
      <c r="G611" s="194"/>
      <c r="H611" s="194"/>
    </row>
    <row r="612" spans="1:8" s="191" customFormat="1" ht="33.75" customHeight="1">
      <c r="A612" s="187">
        <v>3000</v>
      </c>
      <c r="B612" s="67" t="s">
        <v>96</v>
      </c>
      <c r="C612" s="188">
        <v>0</v>
      </c>
      <c r="D612" s="188">
        <v>0</v>
      </c>
      <c r="E612" s="189" t="s">
        <v>751</v>
      </c>
      <c r="F612" s="190">
        <v>610</v>
      </c>
      <c r="G612" s="190">
        <v>610</v>
      </c>
      <c r="H612" s="190"/>
    </row>
    <row r="613" spans="1:8" ht="10.5" hidden="1" customHeight="1">
      <c r="A613" s="192"/>
      <c r="B613" s="67"/>
      <c r="C613" s="188"/>
      <c r="D613" s="188"/>
      <c r="E613" s="193" t="s">
        <v>343</v>
      </c>
      <c r="F613" s="194"/>
      <c r="G613" s="194"/>
      <c r="H613" s="194"/>
    </row>
    <row r="614" spans="1:8" ht="17.25" hidden="1">
      <c r="A614" s="192">
        <v>3010</v>
      </c>
      <c r="B614" s="67" t="s">
        <v>96</v>
      </c>
      <c r="C614" s="188">
        <v>1</v>
      </c>
      <c r="D614" s="188">
        <v>0</v>
      </c>
      <c r="E614" s="195" t="s">
        <v>513</v>
      </c>
      <c r="F614" s="194"/>
      <c r="G614" s="194"/>
      <c r="H614" s="194"/>
    </row>
    <row r="615" spans="1:8" s="197" customFormat="1" ht="10.5" hidden="1" customHeight="1">
      <c r="A615" s="192"/>
      <c r="B615" s="67"/>
      <c r="C615" s="188"/>
      <c r="D615" s="188"/>
      <c r="E615" s="193" t="s">
        <v>244</v>
      </c>
      <c r="F615" s="196"/>
      <c r="G615" s="196"/>
      <c r="H615" s="196"/>
    </row>
    <row r="616" spans="1:8" ht="17.25" hidden="1">
      <c r="A616" s="192">
        <v>3011</v>
      </c>
      <c r="B616" s="68" t="s">
        <v>96</v>
      </c>
      <c r="C616" s="198">
        <v>1</v>
      </c>
      <c r="D616" s="198">
        <v>1</v>
      </c>
      <c r="E616" s="193" t="s">
        <v>514</v>
      </c>
      <c r="F616" s="194"/>
      <c r="G616" s="194"/>
      <c r="H616" s="194"/>
    </row>
    <row r="617" spans="1:8" ht="40.5" hidden="1">
      <c r="A617" s="192"/>
      <c r="B617" s="68"/>
      <c r="C617" s="198"/>
      <c r="D617" s="198"/>
      <c r="E617" s="193" t="s">
        <v>741</v>
      </c>
      <c r="F617" s="194"/>
      <c r="G617" s="194"/>
      <c r="H617" s="194"/>
    </row>
    <row r="618" spans="1:8" ht="17.25" hidden="1">
      <c r="A618" s="192"/>
      <c r="B618" s="68"/>
      <c r="C618" s="198"/>
      <c r="D618" s="198"/>
      <c r="E618" s="193" t="s">
        <v>742</v>
      </c>
      <c r="F618" s="194"/>
      <c r="G618" s="194"/>
      <c r="H618" s="194"/>
    </row>
    <row r="619" spans="1:8" ht="17.25" hidden="1">
      <c r="A619" s="192"/>
      <c r="B619" s="68"/>
      <c r="C619" s="198"/>
      <c r="D619" s="198"/>
      <c r="E619" s="193" t="s">
        <v>742</v>
      </c>
      <c r="F619" s="194"/>
      <c r="G619" s="194"/>
      <c r="H619" s="194"/>
    </row>
    <row r="620" spans="1:8" ht="17.25" hidden="1">
      <c r="A620" s="192">
        <v>3012</v>
      </c>
      <c r="B620" s="68" t="s">
        <v>96</v>
      </c>
      <c r="C620" s="198">
        <v>1</v>
      </c>
      <c r="D620" s="198">
        <v>2</v>
      </c>
      <c r="E620" s="193" t="s">
        <v>515</v>
      </c>
      <c r="F620" s="194"/>
      <c r="G620" s="194"/>
      <c r="H620" s="194"/>
    </row>
    <row r="621" spans="1:8" ht="40.5" hidden="1">
      <c r="A621" s="192"/>
      <c r="B621" s="68"/>
      <c r="C621" s="198"/>
      <c r="D621" s="198"/>
      <c r="E621" s="193" t="s">
        <v>741</v>
      </c>
      <c r="F621" s="194"/>
      <c r="G621" s="194"/>
      <c r="H621" s="194"/>
    </row>
    <row r="622" spans="1:8" ht="17.25" hidden="1">
      <c r="A622" s="192"/>
      <c r="B622" s="68"/>
      <c r="C622" s="198"/>
      <c r="D622" s="198"/>
      <c r="E622" s="193" t="s">
        <v>742</v>
      </c>
      <c r="F622" s="194"/>
      <c r="G622" s="194"/>
      <c r="H622" s="194"/>
    </row>
    <row r="623" spans="1:8" ht="17.25" hidden="1">
      <c r="A623" s="192"/>
      <c r="B623" s="68"/>
      <c r="C623" s="198"/>
      <c r="D623" s="198"/>
      <c r="E623" s="193" t="s">
        <v>742</v>
      </c>
      <c r="F623" s="194"/>
      <c r="G623" s="194"/>
      <c r="H623" s="194"/>
    </row>
    <row r="624" spans="1:8" ht="17.25" hidden="1">
      <c r="A624" s="192">
        <v>3020</v>
      </c>
      <c r="B624" s="67" t="s">
        <v>96</v>
      </c>
      <c r="C624" s="188">
        <v>2</v>
      </c>
      <c r="D624" s="188">
        <v>0</v>
      </c>
      <c r="E624" s="195" t="s">
        <v>516</v>
      </c>
      <c r="F624" s="194"/>
      <c r="G624" s="194"/>
      <c r="H624" s="194"/>
    </row>
    <row r="625" spans="1:8" s="197" customFormat="1" ht="10.5" hidden="1" customHeight="1">
      <c r="A625" s="192"/>
      <c r="B625" s="67"/>
      <c r="C625" s="188"/>
      <c r="D625" s="188"/>
      <c r="E625" s="193" t="s">
        <v>244</v>
      </c>
      <c r="F625" s="196"/>
      <c r="G625" s="196"/>
      <c r="H625" s="196"/>
    </row>
    <row r="626" spans="1:8" ht="17.25" hidden="1">
      <c r="A626" s="192">
        <v>3021</v>
      </c>
      <c r="B626" s="68" t="s">
        <v>96</v>
      </c>
      <c r="C626" s="198">
        <v>2</v>
      </c>
      <c r="D626" s="198">
        <v>1</v>
      </c>
      <c r="E626" s="193" t="s">
        <v>516</v>
      </c>
      <c r="F626" s="194"/>
      <c r="G626" s="194"/>
      <c r="H626" s="194"/>
    </row>
    <row r="627" spans="1:8" ht="40.5" hidden="1">
      <c r="A627" s="192"/>
      <c r="B627" s="68"/>
      <c r="C627" s="198"/>
      <c r="D627" s="198"/>
      <c r="E627" s="193" t="s">
        <v>741</v>
      </c>
      <c r="F627" s="194"/>
      <c r="G627" s="194"/>
      <c r="H627" s="194"/>
    </row>
    <row r="628" spans="1:8" ht="17.25" hidden="1">
      <c r="A628" s="192"/>
      <c r="B628" s="68"/>
      <c r="C628" s="198"/>
      <c r="D628" s="198"/>
      <c r="E628" s="193" t="s">
        <v>742</v>
      </c>
      <c r="F628" s="194"/>
      <c r="G628" s="194"/>
      <c r="H628" s="194"/>
    </row>
    <row r="629" spans="1:8" ht="17.25" hidden="1">
      <c r="A629" s="192"/>
      <c r="B629" s="68"/>
      <c r="C629" s="198"/>
      <c r="D629" s="198"/>
      <c r="E629" s="193" t="s">
        <v>742</v>
      </c>
      <c r="F629" s="194"/>
      <c r="G629" s="194"/>
      <c r="H629" s="194"/>
    </row>
    <row r="630" spans="1:8" ht="1.5" hidden="1" customHeight="1">
      <c r="A630" s="192">
        <v>3030</v>
      </c>
      <c r="B630" s="67" t="s">
        <v>96</v>
      </c>
      <c r="C630" s="188">
        <v>3</v>
      </c>
      <c r="D630" s="188">
        <v>0</v>
      </c>
      <c r="E630" s="195" t="s">
        <v>517</v>
      </c>
      <c r="F630" s="194"/>
      <c r="G630" s="194"/>
      <c r="H630" s="194"/>
    </row>
    <row r="631" spans="1:8" s="197" customFormat="1" ht="10.5" hidden="1" customHeight="1">
      <c r="A631" s="192"/>
      <c r="B631" s="67"/>
      <c r="C631" s="188"/>
      <c r="D631" s="188"/>
      <c r="E631" s="193" t="s">
        <v>244</v>
      </c>
      <c r="F631" s="196"/>
      <c r="G631" s="196"/>
      <c r="H631" s="196"/>
    </row>
    <row r="632" spans="1:8" s="197" customFormat="1" ht="10.5" hidden="1" customHeight="1">
      <c r="A632" s="192">
        <v>3031</v>
      </c>
      <c r="B632" s="68" t="s">
        <v>96</v>
      </c>
      <c r="C632" s="198">
        <v>3</v>
      </c>
      <c r="D632" s="198">
        <v>1</v>
      </c>
      <c r="E632" s="193" t="s">
        <v>517</v>
      </c>
      <c r="F632" s="196"/>
      <c r="G632" s="196"/>
      <c r="H632" s="196"/>
    </row>
    <row r="633" spans="1:8" ht="17.25">
      <c r="A633" s="192">
        <v>3040</v>
      </c>
      <c r="B633" s="67" t="s">
        <v>96</v>
      </c>
      <c r="C633" s="188">
        <v>4</v>
      </c>
      <c r="D633" s="188">
        <v>0</v>
      </c>
      <c r="E633" s="195" t="s">
        <v>518</v>
      </c>
      <c r="F633" s="194">
        <v>610</v>
      </c>
      <c r="G633" s="194">
        <v>610</v>
      </c>
      <c r="H633" s="194"/>
    </row>
    <row r="634" spans="1:8" s="197" customFormat="1" ht="10.5" customHeight="1">
      <c r="A634" s="192"/>
      <c r="B634" s="67"/>
      <c r="C634" s="188"/>
      <c r="D634" s="188"/>
      <c r="E634" s="193" t="s">
        <v>244</v>
      </c>
      <c r="F634" s="196"/>
      <c r="G634" s="196"/>
      <c r="H634" s="196"/>
    </row>
    <row r="635" spans="1:8" ht="17.25">
      <c r="A635" s="192">
        <v>3041</v>
      </c>
      <c r="B635" s="68" t="s">
        <v>96</v>
      </c>
      <c r="C635" s="198">
        <v>4</v>
      </c>
      <c r="D635" s="198">
        <v>1</v>
      </c>
      <c r="E635" s="193" t="s">
        <v>518</v>
      </c>
      <c r="F635" s="194">
        <v>610</v>
      </c>
      <c r="G635" s="194">
        <v>610</v>
      </c>
      <c r="H635" s="194"/>
    </row>
    <row r="636" spans="1:8" ht="40.5">
      <c r="A636" s="192"/>
      <c r="B636" s="68"/>
      <c r="C636" s="198"/>
      <c r="D636" s="198"/>
      <c r="E636" s="193" t="s">
        <v>741</v>
      </c>
      <c r="F636" s="194"/>
      <c r="G636" s="194"/>
      <c r="H636" s="194"/>
    </row>
    <row r="637" spans="1:8" ht="17.25">
      <c r="A637" s="192"/>
      <c r="B637" s="68"/>
      <c r="C637" s="198"/>
      <c r="D637" s="198"/>
      <c r="E637" s="193" t="s">
        <v>779</v>
      </c>
      <c r="F637" s="194">
        <v>120</v>
      </c>
      <c r="G637" s="194">
        <v>120</v>
      </c>
      <c r="H637" s="194"/>
    </row>
    <row r="638" spans="1:8" ht="27">
      <c r="A638" s="192"/>
      <c r="B638" s="68"/>
      <c r="C638" s="198"/>
      <c r="D638" s="198"/>
      <c r="E638" s="193" t="s">
        <v>780</v>
      </c>
      <c r="F638" s="194">
        <v>90</v>
      </c>
      <c r="G638" s="194">
        <v>90</v>
      </c>
      <c r="H638" s="194"/>
    </row>
    <row r="639" spans="1:8" ht="17.25">
      <c r="A639" s="192"/>
      <c r="B639" s="68"/>
      <c r="C639" s="198"/>
      <c r="D639" s="198"/>
      <c r="E639" s="193" t="s">
        <v>781</v>
      </c>
      <c r="F639" s="194">
        <v>400</v>
      </c>
      <c r="G639" s="194">
        <v>400</v>
      </c>
      <c r="H639" s="194"/>
    </row>
    <row r="640" spans="1:8" ht="1.5" hidden="1" customHeight="1">
      <c r="A640" s="192">
        <v>3050</v>
      </c>
      <c r="B640" s="67" t="s">
        <v>96</v>
      </c>
      <c r="C640" s="188">
        <v>5</v>
      </c>
      <c r="D640" s="188">
        <v>0</v>
      </c>
      <c r="E640" s="195" t="s">
        <v>519</v>
      </c>
      <c r="F640" s="194"/>
      <c r="G640" s="194"/>
      <c r="H640" s="194"/>
    </row>
    <row r="641" spans="1:8" s="197" customFormat="1" ht="10.5" hidden="1" customHeight="1">
      <c r="A641" s="192"/>
      <c r="B641" s="67"/>
      <c r="C641" s="188"/>
      <c r="D641" s="188"/>
      <c r="E641" s="193" t="s">
        <v>244</v>
      </c>
      <c r="F641" s="196"/>
      <c r="G641" s="196"/>
      <c r="H641" s="196"/>
    </row>
    <row r="642" spans="1:8" ht="17.25" hidden="1">
      <c r="A642" s="192">
        <v>3051</v>
      </c>
      <c r="B642" s="68" t="s">
        <v>96</v>
      </c>
      <c r="C642" s="198">
        <v>5</v>
      </c>
      <c r="D642" s="198">
        <v>1</v>
      </c>
      <c r="E642" s="193" t="s">
        <v>519</v>
      </c>
      <c r="F642" s="194"/>
      <c r="G642" s="194"/>
      <c r="H642" s="194"/>
    </row>
    <row r="643" spans="1:8" ht="40.5" hidden="1">
      <c r="A643" s="192"/>
      <c r="B643" s="68"/>
      <c r="C643" s="198"/>
      <c r="D643" s="198"/>
      <c r="E643" s="193" t="s">
        <v>741</v>
      </c>
      <c r="F643" s="194"/>
      <c r="G643" s="194"/>
      <c r="H643" s="194"/>
    </row>
    <row r="644" spans="1:8" ht="17.25" hidden="1">
      <c r="A644" s="192"/>
      <c r="B644" s="68"/>
      <c r="C644" s="198"/>
      <c r="D644" s="198"/>
      <c r="E644" s="193" t="s">
        <v>742</v>
      </c>
      <c r="F644" s="194"/>
      <c r="G644" s="194"/>
      <c r="H644" s="194"/>
    </row>
    <row r="645" spans="1:8" ht="17.25" hidden="1">
      <c r="A645" s="192"/>
      <c r="B645" s="68"/>
      <c r="C645" s="198"/>
      <c r="D645" s="198"/>
      <c r="E645" s="193" t="s">
        <v>742</v>
      </c>
      <c r="F645" s="194"/>
      <c r="G645" s="194"/>
      <c r="H645" s="194"/>
    </row>
    <row r="646" spans="1:8" ht="17.25" hidden="1">
      <c r="A646" s="192">
        <v>3060</v>
      </c>
      <c r="B646" s="67" t="s">
        <v>96</v>
      </c>
      <c r="C646" s="188">
        <v>6</v>
      </c>
      <c r="D646" s="188">
        <v>0</v>
      </c>
      <c r="E646" s="195" t="s">
        <v>520</v>
      </c>
      <c r="F646" s="194"/>
      <c r="G646" s="194"/>
      <c r="H646" s="194"/>
    </row>
    <row r="647" spans="1:8" s="197" customFormat="1" ht="10.5" hidden="1" customHeight="1">
      <c r="A647" s="192"/>
      <c r="B647" s="67"/>
      <c r="C647" s="188"/>
      <c r="D647" s="188"/>
      <c r="E647" s="193" t="s">
        <v>244</v>
      </c>
      <c r="F647" s="196"/>
      <c r="G647" s="196"/>
      <c r="H647" s="196"/>
    </row>
    <row r="648" spans="1:8" ht="17.25" hidden="1">
      <c r="A648" s="192">
        <v>3061</v>
      </c>
      <c r="B648" s="68" t="s">
        <v>96</v>
      </c>
      <c r="C648" s="198">
        <v>6</v>
      </c>
      <c r="D648" s="198">
        <v>1</v>
      </c>
      <c r="E648" s="193" t="s">
        <v>520</v>
      </c>
      <c r="F648" s="194"/>
      <c r="G648" s="194"/>
      <c r="H648" s="194"/>
    </row>
    <row r="649" spans="1:8" ht="40.5" hidden="1">
      <c r="A649" s="192"/>
      <c r="B649" s="68"/>
      <c r="C649" s="198"/>
      <c r="D649" s="198"/>
      <c r="E649" s="193" t="s">
        <v>741</v>
      </c>
      <c r="F649" s="194"/>
      <c r="G649" s="194"/>
      <c r="H649" s="194"/>
    </row>
    <row r="650" spans="1:8" ht="17.25" hidden="1">
      <c r="A650" s="192"/>
      <c r="B650" s="68"/>
      <c r="C650" s="198"/>
      <c r="D650" s="198"/>
      <c r="E650" s="193" t="s">
        <v>742</v>
      </c>
      <c r="F650" s="194"/>
      <c r="G650" s="194"/>
      <c r="H650" s="194"/>
    </row>
    <row r="651" spans="1:8" ht="17.25" hidden="1">
      <c r="A651" s="192"/>
      <c r="B651" s="68"/>
      <c r="C651" s="198"/>
      <c r="D651" s="198"/>
      <c r="E651" s="193" t="s">
        <v>742</v>
      </c>
      <c r="F651" s="194"/>
      <c r="G651" s="194"/>
      <c r="H651" s="194"/>
    </row>
    <row r="652" spans="1:8" ht="27" hidden="1">
      <c r="A652" s="192">
        <v>3070</v>
      </c>
      <c r="B652" s="67" t="s">
        <v>96</v>
      </c>
      <c r="C652" s="188">
        <v>7</v>
      </c>
      <c r="D652" s="188">
        <v>0</v>
      </c>
      <c r="E652" s="195" t="s">
        <v>521</v>
      </c>
      <c r="F652" s="194"/>
      <c r="G652" s="194"/>
      <c r="H652" s="194"/>
    </row>
    <row r="653" spans="1:8" s="197" customFormat="1" ht="10.5" hidden="1" customHeight="1">
      <c r="A653" s="192"/>
      <c r="B653" s="67"/>
      <c r="C653" s="188"/>
      <c r="D653" s="188"/>
      <c r="E653" s="193" t="s">
        <v>244</v>
      </c>
      <c r="F653" s="196"/>
      <c r="G653" s="196"/>
      <c r="H653" s="196"/>
    </row>
    <row r="654" spans="1:8" ht="27" hidden="1">
      <c r="A654" s="192">
        <v>3071</v>
      </c>
      <c r="B654" s="68" t="s">
        <v>96</v>
      </c>
      <c r="C654" s="198">
        <v>7</v>
      </c>
      <c r="D654" s="198">
        <v>1</v>
      </c>
      <c r="E654" s="193" t="s">
        <v>521</v>
      </c>
      <c r="F654" s="194"/>
      <c r="G654" s="194"/>
      <c r="H654" s="194"/>
    </row>
    <row r="655" spans="1:8" ht="40.5" hidden="1">
      <c r="A655" s="192"/>
      <c r="B655" s="68"/>
      <c r="C655" s="198"/>
      <c r="D655" s="198"/>
      <c r="E655" s="193" t="s">
        <v>741</v>
      </c>
      <c r="F655" s="194"/>
      <c r="G655" s="194"/>
      <c r="H655" s="194"/>
    </row>
    <row r="656" spans="1:8" ht="17.25" hidden="1">
      <c r="A656" s="192"/>
      <c r="B656" s="68"/>
      <c r="C656" s="198"/>
      <c r="D656" s="198"/>
      <c r="E656" s="193" t="s">
        <v>742</v>
      </c>
      <c r="F656" s="194"/>
      <c r="G656" s="194"/>
      <c r="H656" s="194"/>
    </row>
    <row r="657" spans="1:8" ht="17.25" hidden="1">
      <c r="A657" s="192"/>
      <c r="B657" s="68"/>
      <c r="C657" s="198"/>
      <c r="D657" s="198"/>
      <c r="E657" s="193" t="s">
        <v>742</v>
      </c>
      <c r="F657" s="194"/>
      <c r="G657" s="194"/>
      <c r="H657" s="194"/>
    </row>
    <row r="658" spans="1:8" ht="40.5" hidden="1">
      <c r="A658" s="192">
        <v>3080</v>
      </c>
      <c r="B658" s="67" t="s">
        <v>96</v>
      </c>
      <c r="C658" s="188">
        <v>8</v>
      </c>
      <c r="D658" s="188">
        <v>0</v>
      </c>
      <c r="E658" s="195" t="s">
        <v>522</v>
      </c>
      <c r="F658" s="194"/>
      <c r="G658" s="194"/>
      <c r="H658" s="194"/>
    </row>
    <row r="659" spans="1:8" s="197" customFormat="1" ht="10.5" hidden="1" customHeight="1">
      <c r="A659" s="192"/>
      <c r="B659" s="67"/>
      <c r="C659" s="188"/>
      <c r="D659" s="188"/>
      <c r="E659" s="193" t="s">
        <v>244</v>
      </c>
      <c r="F659" s="196"/>
      <c r="G659" s="196"/>
      <c r="H659" s="196"/>
    </row>
    <row r="660" spans="1:8" ht="40.5" hidden="1">
      <c r="A660" s="192">
        <v>3081</v>
      </c>
      <c r="B660" s="68" t="s">
        <v>96</v>
      </c>
      <c r="C660" s="198">
        <v>8</v>
      </c>
      <c r="D660" s="198">
        <v>1</v>
      </c>
      <c r="E660" s="193" t="s">
        <v>522</v>
      </c>
      <c r="F660" s="194"/>
      <c r="G660" s="194"/>
      <c r="H660" s="194"/>
    </row>
    <row r="661" spans="1:8" s="197" customFormat="1" ht="10.5" hidden="1" customHeight="1">
      <c r="A661" s="192"/>
      <c r="B661" s="67"/>
      <c r="C661" s="188"/>
      <c r="D661" s="188"/>
      <c r="E661" s="193" t="s">
        <v>244</v>
      </c>
      <c r="F661" s="196"/>
      <c r="G661" s="196"/>
      <c r="H661" s="196"/>
    </row>
    <row r="662" spans="1:8" ht="27" hidden="1">
      <c r="A662" s="192">
        <v>3090</v>
      </c>
      <c r="B662" s="67" t="s">
        <v>96</v>
      </c>
      <c r="C662" s="202">
        <v>9</v>
      </c>
      <c r="D662" s="188">
        <v>0</v>
      </c>
      <c r="E662" s="195" t="s">
        <v>523</v>
      </c>
      <c r="F662" s="194"/>
      <c r="G662" s="194"/>
      <c r="H662" s="194"/>
    </row>
    <row r="663" spans="1:8" s="197" customFormat="1" ht="17.25" hidden="1">
      <c r="A663" s="192"/>
      <c r="B663" s="67"/>
      <c r="C663" s="188"/>
      <c r="D663" s="188"/>
      <c r="E663" s="193" t="s">
        <v>244</v>
      </c>
      <c r="F663" s="196"/>
      <c r="G663" s="196"/>
      <c r="H663" s="196"/>
    </row>
    <row r="664" spans="1:8" ht="17.25" hidden="1" customHeight="1">
      <c r="A664" s="192">
        <v>3091</v>
      </c>
      <c r="B664" s="68" t="s">
        <v>96</v>
      </c>
      <c r="C664" s="187">
        <v>9</v>
      </c>
      <c r="D664" s="198">
        <v>1</v>
      </c>
      <c r="E664" s="193" t="s">
        <v>523</v>
      </c>
      <c r="F664" s="194"/>
      <c r="G664" s="194"/>
      <c r="H664" s="194"/>
    </row>
    <row r="665" spans="1:8" ht="40.5" hidden="1">
      <c r="A665" s="192"/>
      <c r="B665" s="68"/>
      <c r="C665" s="198"/>
      <c r="D665" s="198"/>
      <c r="E665" s="193" t="s">
        <v>741</v>
      </c>
      <c r="F665" s="194"/>
      <c r="G665" s="194"/>
      <c r="H665" s="194"/>
    </row>
    <row r="666" spans="1:8" ht="17.25" hidden="1">
      <c r="A666" s="192"/>
      <c r="B666" s="68"/>
      <c r="C666" s="198"/>
      <c r="D666" s="198"/>
      <c r="E666" s="193" t="s">
        <v>742</v>
      </c>
      <c r="F666" s="194"/>
      <c r="G666" s="194"/>
      <c r="H666" s="194"/>
    </row>
    <row r="667" spans="1:8" ht="17.25" hidden="1">
      <c r="A667" s="192"/>
      <c r="B667" s="68"/>
      <c r="C667" s="198"/>
      <c r="D667" s="198"/>
      <c r="E667" s="193" t="s">
        <v>742</v>
      </c>
      <c r="F667" s="194"/>
      <c r="G667" s="194"/>
      <c r="H667" s="194"/>
    </row>
    <row r="668" spans="1:8" ht="30" hidden="1" customHeight="1">
      <c r="A668" s="192">
        <v>3092</v>
      </c>
      <c r="B668" s="68" t="s">
        <v>96</v>
      </c>
      <c r="C668" s="187">
        <v>9</v>
      </c>
      <c r="D668" s="198">
        <v>2</v>
      </c>
      <c r="E668" s="193" t="s">
        <v>524</v>
      </c>
      <c r="F668" s="194"/>
      <c r="G668" s="194"/>
      <c r="H668" s="194"/>
    </row>
    <row r="669" spans="1:8" ht="40.5" hidden="1">
      <c r="A669" s="192"/>
      <c r="B669" s="68"/>
      <c r="C669" s="198"/>
      <c r="D669" s="198"/>
      <c r="E669" s="193" t="s">
        <v>741</v>
      </c>
      <c r="F669" s="194"/>
      <c r="G669" s="194"/>
      <c r="H669" s="194"/>
    </row>
    <row r="670" spans="1:8" ht="17.25" hidden="1">
      <c r="A670" s="192"/>
      <c r="B670" s="68"/>
      <c r="C670" s="198"/>
      <c r="D670" s="198"/>
      <c r="E670" s="193" t="s">
        <v>742</v>
      </c>
      <c r="F670" s="194"/>
      <c r="G670" s="194"/>
      <c r="H670" s="194"/>
    </row>
    <row r="671" spans="1:8" ht="17.25" hidden="1">
      <c r="A671" s="192"/>
      <c r="B671" s="68"/>
      <c r="C671" s="198"/>
      <c r="D671" s="198"/>
      <c r="E671" s="193" t="s">
        <v>742</v>
      </c>
      <c r="F671" s="194"/>
      <c r="G671" s="194"/>
      <c r="H671" s="194"/>
    </row>
    <row r="672" spans="1:8" s="191" customFormat="1" ht="32.25" customHeight="1">
      <c r="A672" s="187">
        <v>3100</v>
      </c>
      <c r="B672" s="67" t="s">
        <v>97</v>
      </c>
      <c r="C672" s="67" t="s">
        <v>84</v>
      </c>
      <c r="D672" s="67" t="s">
        <v>84</v>
      </c>
      <c r="E672" s="203" t="s">
        <v>752</v>
      </c>
      <c r="F672" s="190">
        <v>130</v>
      </c>
      <c r="G672" s="190">
        <v>130</v>
      </c>
      <c r="H672" s="190"/>
    </row>
    <row r="673" spans="1:8" ht="17.25">
      <c r="A673" s="192"/>
      <c r="B673" s="67"/>
      <c r="C673" s="188"/>
      <c r="D673" s="188"/>
      <c r="E673" s="193" t="s">
        <v>343</v>
      </c>
      <c r="F673" s="194"/>
      <c r="G673" s="194"/>
      <c r="H673" s="194"/>
    </row>
    <row r="674" spans="1:8" ht="27">
      <c r="A674" s="192">
        <v>3110</v>
      </c>
      <c r="B674" s="69" t="s">
        <v>97</v>
      </c>
      <c r="C674" s="69" t="s">
        <v>85</v>
      </c>
      <c r="D674" s="69" t="s">
        <v>84</v>
      </c>
      <c r="E674" s="200" t="s">
        <v>526</v>
      </c>
      <c r="F674" s="194">
        <v>130</v>
      </c>
      <c r="G674" s="194">
        <v>130</v>
      </c>
      <c r="H674" s="194"/>
    </row>
    <row r="675" spans="1:8" s="197" customFormat="1" ht="17.25">
      <c r="A675" s="192"/>
      <c r="B675" s="67"/>
      <c r="C675" s="188"/>
      <c r="D675" s="188"/>
      <c r="E675" s="193" t="s">
        <v>244</v>
      </c>
      <c r="F675" s="196"/>
      <c r="G675" s="196"/>
      <c r="H675" s="196"/>
    </row>
    <row r="676" spans="1:8" ht="17.25">
      <c r="A676" s="192">
        <v>3112</v>
      </c>
      <c r="B676" s="69" t="s">
        <v>97</v>
      </c>
      <c r="C676" s="69" t="s">
        <v>85</v>
      </c>
      <c r="D676" s="69" t="s">
        <v>86</v>
      </c>
      <c r="E676" s="201" t="s">
        <v>527</v>
      </c>
      <c r="F676" s="194">
        <v>130</v>
      </c>
      <c r="G676" s="194">
        <v>130</v>
      </c>
      <c r="H676" s="194"/>
    </row>
    <row r="677" spans="1:8" ht="40.5">
      <c r="A677" s="192"/>
      <c r="B677" s="68"/>
      <c r="C677" s="198"/>
      <c r="D677" s="198"/>
      <c r="E677" s="193" t="s">
        <v>741</v>
      </c>
      <c r="F677" s="194"/>
      <c r="G677" s="194"/>
      <c r="H677" s="194"/>
    </row>
    <row r="678" spans="1:8" ht="17.25">
      <c r="A678" s="192"/>
      <c r="B678" s="68"/>
      <c r="C678" s="198"/>
      <c r="D678" s="198"/>
      <c r="E678" s="193" t="s">
        <v>782</v>
      </c>
      <c r="F678" s="194">
        <v>130</v>
      </c>
      <c r="G678" s="194">
        <v>130</v>
      </c>
      <c r="H678" s="194"/>
    </row>
    <row r="679" spans="1:8" ht="1.5" customHeight="1">
      <c r="A679" s="192"/>
      <c r="B679" s="68"/>
      <c r="C679" s="198"/>
      <c r="D679" s="198"/>
      <c r="E679" s="193" t="s">
        <v>742</v>
      </c>
      <c r="F679" s="194"/>
      <c r="G679" s="194"/>
      <c r="H679" s="194"/>
    </row>
    <row r="680" spans="1:8">
      <c r="B680" s="205"/>
      <c r="C680" s="206"/>
      <c r="D680" s="207"/>
    </row>
    <row r="681" spans="1:8">
      <c r="B681" s="209"/>
      <c r="C681" s="206"/>
      <c r="D681" s="207"/>
    </row>
    <row r="682" spans="1:8">
      <c r="B682" s="209"/>
      <c r="C682" s="206"/>
      <c r="D682" s="207"/>
      <c r="E682" s="164"/>
    </row>
    <row r="683" spans="1:8">
      <c r="B683" s="209"/>
      <c r="C683" s="210"/>
      <c r="D683" s="211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2018-01-24T12:39:26Z</dcterms:modified>
</cp:coreProperties>
</file>