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215" windowHeight="7695" tabRatio="529"/>
  </bookViews>
  <sheets>
    <sheet name="mayis" sheetId="47" r:id="rId1"/>
  </sheets>
  <calcPr calcId="125725"/>
</workbook>
</file>

<file path=xl/calcChain.xml><?xml version="1.0" encoding="utf-8"?>
<calcChain xmlns="http://schemas.openxmlformats.org/spreadsheetml/2006/main">
  <c r="Q49" i="47"/>
  <c r="P49"/>
  <c r="O49"/>
  <c r="N49"/>
  <c r="M49"/>
  <c r="L49"/>
  <c r="K49"/>
  <c r="J49"/>
  <c r="F49"/>
  <c r="D49"/>
  <c r="C49"/>
  <c r="I48"/>
  <c r="H48"/>
  <c r="R48" s="1"/>
  <c r="E48"/>
  <c r="G48" s="1"/>
  <c r="I47"/>
  <c r="H47"/>
  <c r="G47"/>
  <c r="E47"/>
  <c r="I46"/>
  <c r="H46"/>
  <c r="E46"/>
  <c r="G46" s="1"/>
  <c r="I45"/>
  <c r="H45"/>
  <c r="R45" s="1"/>
  <c r="E45"/>
  <c r="G45" s="1"/>
  <c r="S45" s="1"/>
  <c r="I44"/>
  <c r="H44"/>
  <c r="R44" s="1"/>
  <c r="E44"/>
  <c r="G44" s="1"/>
  <c r="I43"/>
  <c r="H43"/>
  <c r="G43"/>
  <c r="E43"/>
  <c r="I42"/>
  <c r="H42"/>
  <c r="E42"/>
  <c r="G42" s="1"/>
  <c r="I41"/>
  <c r="H41"/>
  <c r="R41" s="1"/>
  <c r="E41"/>
  <c r="G41" s="1"/>
  <c r="S41" s="1"/>
  <c r="I40"/>
  <c r="H40"/>
  <c r="R40" s="1"/>
  <c r="E40"/>
  <c r="G40" s="1"/>
  <c r="I39"/>
  <c r="H39"/>
  <c r="E39"/>
  <c r="G39" s="1"/>
  <c r="I38"/>
  <c r="H38"/>
  <c r="R38" s="1"/>
  <c r="E38"/>
  <c r="G38" s="1"/>
  <c r="I37"/>
  <c r="H37"/>
  <c r="G37"/>
  <c r="E37"/>
  <c r="I36"/>
  <c r="H36"/>
  <c r="E36"/>
  <c r="G36" s="1"/>
  <c r="I35"/>
  <c r="H35"/>
  <c r="R35" s="1"/>
  <c r="E35"/>
  <c r="G35" s="1"/>
  <c r="I34"/>
  <c r="H34"/>
  <c r="R34" s="1"/>
  <c r="E34"/>
  <c r="G34" s="1"/>
  <c r="I33"/>
  <c r="H33"/>
  <c r="G33"/>
  <c r="E33"/>
  <c r="I32"/>
  <c r="H32"/>
  <c r="E32"/>
  <c r="G32" s="1"/>
  <c r="I31"/>
  <c r="H31"/>
  <c r="R31" s="1"/>
  <c r="E31"/>
  <c r="G31" s="1"/>
  <c r="S31" s="1"/>
  <c r="I30"/>
  <c r="H30"/>
  <c r="R30" s="1"/>
  <c r="E30"/>
  <c r="G30" s="1"/>
  <c r="I29"/>
  <c r="H29"/>
  <c r="G29"/>
  <c r="E29"/>
  <c r="I28"/>
  <c r="H28"/>
  <c r="E28"/>
  <c r="G28" s="1"/>
  <c r="I27"/>
  <c r="H27"/>
  <c r="R27" s="1"/>
  <c r="E27"/>
  <c r="G27" s="1"/>
  <c r="I26"/>
  <c r="H26"/>
  <c r="E26"/>
  <c r="G26" s="1"/>
  <c r="I25"/>
  <c r="H25"/>
  <c r="R25" s="1"/>
  <c r="E25"/>
  <c r="G25" s="1"/>
  <c r="I24"/>
  <c r="H24"/>
  <c r="E24"/>
  <c r="G24" s="1"/>
  <c r="I23"/>
  <c r="H23"/>
  <c r="R23" s="1"/>
  <c r="E23"/>
  <c r="G23" s="1"/>
  <c r="I22"/>
  <c r="H22"/>
  <c r="E22"/>
  <c r="G22" s="1"/>
  <c r="I21"/>
  <c r="H21"/>
  <c r="R21" s="1"/>
  <c r="E21"/>
  <c r="G21" s="1"/>
  <c r="S21" s="1"/>
  <c r="I20"/>
  <c r="H20"/>
  <c r="R20" s="1"/>
  <c r="E20"/>
  <c r="G20" s="1"/>
  <c r="I19"/>
  <c r="H19"/>
  <c r="G19"/>
  <c r="E19"/>
  <c r="I18"/>
  <c r="H18"/>
  <c r="E18"/>
  <c r="G18" s="1"/>
  <c r="I17"/>
  <c r="H17"/>
  <c r="R17" s="1"/>
  <c r="E17"/>
  <c r="G17" s="1"/>
  <c r="I16"/>
  <c r="H16"/>
  <c r="E16"/>
  <c r="G16" s="1"/>
  <c r="I15"/>
  <c r="H15"/>
  <c r="R15" s="1"/>
  <c r="E15"/>
  <c r="G15" s="1"/>
  <c r="S15" s="1"/>
  <c r="I14"/>
  <c r="H14"/>
  <c r="R14" s="1"/>
  <c r="E14"/>
  <c r="G14" s="1"/>
  <c r="I13"/>
  <c r="H13"/>
  <c r="G13"/>
  <c r="E13"/>
  <c r="I12"/>
  <c r="H12"/>
  <c r="E12"/>
  <c r="G12" s="1"/>
  <c r="I11"/>
  <c r="H11"/>
  <c r="R11" s="1"/>
  <c r="E11"/>
  <c r="G11" s="1"/>
  <c r="S11" s="1"/>
  <c r="I10"/>
  <c r="H10"/>
  <c r="R10" s="1"/>
  <c r="E10"/>
  <c r="G10" s="1"/>
  <c r="I9"/>
  <c r="H9"/>
  <c r="R9" s="1"/>
  <c r="E9"/>
  <c r="E49" l="1"/>
  <c r="I49"/>
  <c r="R12"/>
  <c r="S12" s="1"/>
  <c r="R13"/>
  <c r="R16"/>
  <c r="S16" s="1"/>
  <c r="S17"/>
  <c r="R18"/>
  <c r="S18" s="1"/>
  <c r="R19"/>
  <c r="R22"/>
  <c r="S22" s="1"/>
  <c r="S23"/>
  <c r="R24"/>
  <c r="S24" s="1"/>
  <c r="S25"/>
  <c r="R26"/>
  <c r="S26" s="1"/>
  <c r="S27"/>
  <c r="R28"/>
  <c r="S28" s="1"/>
  <c r="R29"/>
  <c r="S29" s="1"/>
  <c r="S30"/>
  <c r="R32"/>
  <c r="S32" s="1"/>
  <c r="R33"/>
  <c r="S33" s="1"/>
  <c r="R36"/>
  <c r="R37"/>
  <c r="S37" s="1"/>
  <c r="S38"/>
  <c r="R39"/>
  <c r="S39" s="1"/>
  <c r="S40"/>
  <c r="R42"/>
  <c r="S42" s="1"/>
  <c r="R43"/>
  <c r="S43" s="1"/>
  <c r="R46"/>
  <c r="R47"/>
  <c r="S47" s="1"/>
  <c r="S48"/>
  <c r="S10"/>
  <c r="S13"/>
  <c r="S14"/>
  <c r="S19"/>
  <c r="S20"/>
  <c r="S34"/>
  <c r="S44"/>
  <c r="S35"/>
  <c r="S36"/>
  <c r="S46"/>
  <c r="G9"/>
  <c r="H49"/>
  <c r="R49" l="1"/>
  <c r="G49"/>
  <c r="S9"/>
  <c r="S49" s="1"/>
</calcChain>
</file>

<file path=xl/sharedStrings.xml><?xml version="1.0" encoding="utf-8"?>
<sst xmlns="http://schemas.openxmlformats.org/spreadsheetml/2006/main" count="75" uniqueCount="61">
  <si>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</si>
  <si>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</si>
  <si>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</si>
  <si>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</si>
  <si>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</si>
  <si>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</si>
  <si>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</si>
  <si>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</si>
  <si>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</si>
  <si>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</si>
  <si>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</si>
  <si>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</si>
  <si>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</si>
  <si>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</si>
  <si>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</si>
  <si>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</si>
  <si>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Սարիգյուղ</t>
  </si>
  <si>
    <t>Սևքար</t>
  </si>
  <si>
    <t>Վազաշեն</t>
  </si>
  <si>
    <t>Դիլիջան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</si>
  <si>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</si>
  <si>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</si>
  <si>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</si>
  <si>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</si>
  <si>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</si>
  <si>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</si>
  <si>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</si>
  <si>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</si>
  <si>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</si>
  <si>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</si>
  <si>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</si>
  <si>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</si>
  <si>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</si>
  <si>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</si>
  <si>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</si>
  <si>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</si>
  <si>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Կողբ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</si>
  <si>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</si>
  <si>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</si>
  <si>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</si>
  <si>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</si>
  <si>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</si>
  <si>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</si>
  <si>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</si>
  <si>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</si>
  <si>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</si>
  <si>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</si>
  <si>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</si>
  <si>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</si>
  <si>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/01.01.2016թ. դրությամբ/</t>
  </si>
  <si>
    <t>Աշխատավարձերի ընթացիկ պարտքը (2017թ.պարտքը)</t>
  </si>
  <si>
    <t>2016թ.      ընթացքում կուտակված   պարտքը /01.01.2017թ. դրությամբ/</t>
  </si>
  <si>
    <t>Ընդամենը   նախորդ տարիների  պարտքը
/01.01.17թ. դրությամբ/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</si>
  <si>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2017թ. մայիսի 5-ի   դրությամբ </t>
  </si>
  <si>
    <t xml:space="preserve">  Պարտքի  մարումը
01.05.2017 թ. դրությամբ</t>
  </si>
  <si>
    <t>Մնացորդը
01.05.2017թ.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</si>
  <si>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05.05.2017 թ. դրությամբ</t>
    </r>
  </si>
  <si>
    <t xml:space="preserve"> Համայնքապետարանների աշխատողների  աշխատավարձերը  
05.05.2017 թ. դրությամբ</t>
  </si>
  <si>
    <t>ՏԻՄ-երին ենթակա  բյուջետային հիմնարկների աշխատողների աշխատավարձերը 
05.05.2017 թ. դրությամբ</t>
  </si>
  <si>
    <t>ՀՈԱԿ-ների աշխատողների աշխատավարձերը 
 05.05.2017 թ. դրությամբ</t>
  </si>
  <si>
    <t>ԸՆԴԱՄԵՆԸ ՊԱՐՏՔԸ
05.05.2017թ.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</si>
</sst>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i/>
      <sz val="9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65" fontId="4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8" fillId="0" borderId="0" xfId="0" applyFont="1"/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right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>
      <selection activeCell="C12" sqref="C12"/>
    </sheetView>
  </sheetViews>
  <sheetFormatPr defaultColWidth="17.5703125" defaultRowHeight="12.75"/>
  <cols>
    <col min="1" max="1" width="6" style="9" customWidth="1"/>
    <col min="2" max="16384" width="17.5703125" style="9"/>
  </cols>
  <sheetData>
    <row r="1" spans="1:19" ht="3" customHeight="1"/>
    <row r="2" spans="1:19" ht="57.75" customHeight="1">
      <c r="A2" s="1"/>
      <c r="B2" s="35" t="s">
        <v>53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2"/>
    </row>
    <row r="3" spans="1:19" ht="13.5" hidden="1" customHeight="1">
      <c r="A3" s="1"/>
      <c r="B3" s="2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66" customHeight="1">
      <c r="A4" s="52" t="s">
        <v>42</v>
      </c>
      <c r="B4" s="49" t="s">
        <v>43</v>
      </c>
      <c r="C4" s="10" t="s">
        <v>49</v>
      </c>
      <c r="D4" s="11" t="s">
        <v>51</v>
      </c>
      <c r="E4" s="11" t="s">
        <v>52</v>
      </c>
      <c r="F4" s="11" t="s">
        <v>54</v>
      </c>
      <c r="G4" s="23" t="s">
        <v>55</v>
      </c>
      <c r="H4" s="30" t="s">
        <v>56</v>
      </c>
      <c r="I4" s="30"/>
      <c r="J4" s="48" t="s">
        <v>57</v>
      </c>
      <c r="K4" s="53"/>
      <c r="L4" s="54" t="s">
        <v>58</v>
      </c>
      <c r="M4" s="55"/>
      <c r="N4" s="36" t="s">
        <v>59</v>
      </c>
      <c r="O4" s="37"/>
      <c r="P4" s="37"/>
      <c r="Q4" s="37"/>
      <c r="R4" s="56" t="s">
        <v>50</v>
      </c>
      <c r="S4" s="49" t="s">
        <v>60</v>
      </c>
    </row>
    <row r="5" spans="1:19" ht="17.25" customHeight="1">
      <c r="A5" s="52"/>
      <c r="B5" s="49"/>
      <c r="C5" s="27" t="s">
        <v>44</v>
      </c>
      <c r="D5" s="49" t="s">
        <v>44</v>
      </c>
      <c r="E5" s="49" t="s">
        <v>44</v>
      </c>
      <c r="F5" s="49" t="s">
        <v>44</v>
      </c>
      <c r="G5" s="49" t="s">
        <v>44</v>
      </c>
      <c r="H5" s="31" t="s">
        <v>44</v>
      </c>
      <c r="I5" s="32"/>
      <c r="J5" s="38" t="s">
        <v>44</v>
      </c>
      <c r="K5" s="39"/>
      <c r="L5" s="42" t="s">
        <v>44</v>
      </c>
      <c r="M5" s="43"/>
      <c r="N5" s="36" t="s">
        <v>44</v>
      </c>
      <c r="O5" s="37"/>
      <c r="P5" s="37"/>
      <c r="Q5" s="37"/>
      <c r="R5" s="56"/>
      <c r="S5" s="50"/>
    </row>
    <row r="6" spans="1:19" ht="25.5" customHeight="1">
      <c r="A6" s="52"/>
      <c r="B6" s="49"/>
      <c r="C6" s="28"/>
      <c r="D6" s="49"/>
      <c r="E6" s="49"/>
      <c r="F6" s="49"/>
      <c r="G6" s="49"/>
      <c r="H6" s="33"/>
      <c r="I6" s="34"/>
      <c r="J6" s="40"/>
      <c r="K6" s="41"/>
      <c r="L6" s="44"/>
      <c r="M6" s="45"/>
      <c r="N6" s="46" t="s">
        <v>38</v>
      </c>
      <c r="O6" s="46" t="s">
        <v>45</v>
      </c>
      <c r="P6" s="36" t="s">
        <v>46</v>
      </c>
      <c r="Q6" s="37"/>
      <c r="R6" s="56"/>
      <c r="S6" s="50"/>
    </row>
    <row r="7" spans="1:19" ht="28.5" customHeight="1">
      <c r="A7" s="52"/>
      <c r="B7" s="49"/>
      <c r="C7" s="29"/>
      <c r="D7" s="49"/>
      <c r="E7" s="49"/>
      <c r="F7" s="49"/>
      <c r="G7" s="49"/>
      <c r="H7" s="23" t="s">
        <v>47</v>
      </c>
      <c r="I7" s="23" t="s">
        <v>48</v>
      </c>
      <c r="J7" s="12" t="s">
        <v>38</v>
      </c>
      <c r="K7" s="12" t="s">
        <v>45</v>
      </c>
      <c r="L7" s="24" t="s">
        <v>38</v>
      </c>
      <c r="M7" s="24" t="s">
        <v>45</v>
      </c>
      <c r="N7" s="47"/>
      <c r="O7" s="47"/>
      <c r="P7" s="13" t="s">
        <v>38</v>
      </c>
      <c r="Q7" s="22" t="s">
        <v>45</v>
      </c>
      <c r="R7" s="56"/>
      <c r="S7" s="50"/>
    </row>
    <row r="8" spans="1:19" ht="16.5" customHeight="1">
      <c r="A8" s="20">
        <v>1</v>
      </c>
      <c r="B8" s="21">
        <v>2</v>
      </c>
      <c r="C8" s="21">
        <v>3</v>
      </c>
      <c r="D8" s="20">
        <v>4</v>
      </c>
      <c r="E8" s="21">
        <v>5</v>
      </c>
      <c r="F8" s="21">
        <v>6</v>
      </c>
      <c r="G8" s="20">
        <v>7</v>
      </c>
      <c r="H8" s="21">
        <v>8</v>
      </c>
      <c r="I8" s="21">
        <v>9</v>
      </c>
      <c r="J8" s="20">
        <v>10</v>
      </c>
      <c r="K8" s="21">
        <v>11</v>
      </c>
      <c r="L8" s="21">
        <v>12</v>
      </c>
      <c r="M8" s="20">
        <v>13</v>
      </c>
      <c r="N8" s="21">
        <v>14</v>
      </c>
      <c r="O8" s="21">
        <v>15</v>
      </c>
      <c r="P8" s="20">
        <v>16</v>
      </c>
      <c r="Q8" s="21">
        <v>17</v>
      </c>
      <c r="R8" s="21">
        <v>18</v>
      </c>
      <c r="S8" s="20">
        <v>19</v>
      </c>
    </row>
    <row r="9" spans="1:19" s="16" customFormat="1" ht="16.5" customHeight="1">
      <c r="A9" s="14">
        <v>1</v>
      </c>
      <c r="B9" s="15" t="s">
        <v>0</v>
      </c>
      <c r="C9" s="7"/>
      <c r="D9" s="7"/>
      <c r="E9" s="7">
        <f>SUM(C9:D9)</f>
        <v>0</v>
      </c>
      <c r="F9" s="7"/>
      <c r="G9" s="7">
        <f>E9-F9</f>
        <v>0</v>
      </c>
      <c r="H9" s="7">
        <f t="shared" ref="H9:I34" si="0">J9+L9+N9</f>
        <v>124757.09999999999</v>
      </c>
      <c r="I9" s="7">
        <f t="shared" si="0"/>
        <v>124757.09999999999</v>
      </c>
      <c r="J9" s="18">
        <v>26871.1</v>
      </c>
      <c r="K9" s="18">
        <v>26871.1</v>
      </c>
      <c r="L9" s="7">
        <v>27948.6</v>
      </c>
      <c r="M9" s="7">
        <v>27948.6</v>
      </c>
      <c r="N9" s="7">
        <v>69937.399999999994</v>
      </c>
      <c r="O9" s="7">
        <v>69937.399999999994</v>
      </c>
      <c r="P9" s="7">
        <v>20956</v>
      </c>
      <c r="Q9" s="7">
        <v>20956</v>
      </c>
      <c r="R9" s="7">
        <f>H9-I9</f>
        <v>0</v>
      </c>
      <c r="S9" s="7">
        <f>G9+R9</f>
        <v>0</v>
      </c>
    </row>
    <row r="10" spans="1:19" s="16" customFormat="1" ht="16.5" customHeight="1">
      <c r="A10" s="14">
        <v>2</v>
      </c>
      <c r="B10" s="15" t="s">
        <v>1</v>
      </c>
      <c r="C10" s="7"/>
      <c r="D10" s="7"/>
      <c r="E10" s="7">
        <f t="shared" ref="E10:E48" si="1">SUM(C10:D10)</f>
        <v>0</v>
      </c>
      <c r="F10" s="7"/>
      <c r="G10" s="7">
        <f t="shared" ref="G10:G48" si="2">E10-F10</f>
        <v>0</v>
      </c>
      <c r="H10" s="7">
        <f t="shared" si="0"/>
        <v>15762.699999999999</v>
      </c>
      <c r="I10" s="7">
        <f t="shared" si="0"/>
        <v>15762.699999999999</v>
      </c>
      <c r="J10" s="18">
        <v>5340.9</v>
      </c>
      <c r="K10" s="18">
        <v>5340.9</v>
      </c>
      <c r="L10" s="7"/>
      <c r="M10" s="7"/>
      <c r="N10" s="7">
        <v>10421.799999999999</v>
      </c>
      <c r="O10" s="7">
        <v>10421.799999999999</v>
      </c>
      <c r="P10" s="7">
        <v>221</v>
      </c>
      <c r="Q10" s="7">
        <v>221</v>
      </c>
      <c r="R10" s="7">
        <f t="shared" ref="R10:R48" si="3">H10-I10</f>
        <v>0</v>
      </c>
      <c r="S10" s="7">
        <f t="shared" ref="S10:S48" si="4">G10+R10</f>
        <v>0</v>
      </c>
    </row>
    <row r="11" spans="1:19" s="16" customFormat="1" ht="16.5" customHeight="1">
      <c r="A11" s="14">
        <v>3</v>
      </c>
      <c r="B11" s="15" t="s">
        <v>2</v>
      </c>
      <c r="C11" s="7"/>
      <c r="D11" s="7"/>
      <c r="E11" s="7">
        <f t="shared" si="1"/>
        <v>0</v>
      </c>
      <c r="F11" s="7"/>
      <c r="G11" s="7">
        <f t="shared" si="2"/>
        <v>0</v>
      </c>
      <c r="H11" s="7">
        <f t="shared" si="0"/>
        <v>3390.5</v>
      </c>
      <c r="I11" s="7">
        <f t="shared" si="0"/>
        <v>3390.5</v>
      </c>
      <c r="J11" s="18">
        <v>3390.5</v>
      </c>
      <c r="K11" s="18">
        <v>3390.5</v>
      </c>
      <c r="L11" s="7"/>
      <c r="M11" s="7"/>
      <c r="N11" s="7"/>
      <c r="O11" s="7"/>
      <c r="P11" s="7"/>
      <c r="Q11" s="7"/>
      <c r="R11" s="7">
        <f t="shared" si="3"/>
        <v>0</v>
      </c>
      <c r="S11" s="7">
        <f t="shared" si="4"/>
        <v>0</v>
      </c>
    </row>
    <row r="12" spans="1:19" s="16" customFormat="1" ht="16.5" customHeight="1">
      <c r="A12" s="14">
        <v>4</v>
      </c>
      <c r="B12" s="15" t="s">
        <v>3</v>
      </c>
      <c r="C12" s="7"/>
      <c r="D12" s="7"/>
      <c r="E12" s="7">
        <f t="shared" si="1"/>
        <v>0</v>
      </c>
      <c r="F12" s="7"/>
      <c r="G12" s="7">
        <f t="shared" si="2"/>
        <v>0</v>
      </c>
      <c r="H12" s="7">
        <f t="shared" si="0"/>
        <v>1398.3</v>
      </c>
      <c r="I12" s="7">
        <f t="shared" si="0"/>
        <v>1398.3</v>
      </c>
      <c r="J12" s="18">
        <v>1398.3</v>
      </c>
      <c r="K12" s="18">
        <v>1398.3</v>
      </c>
      <c r="L12" s="7"/>
      <c r="M12" s="7"/>
      <c r="N12" s="7"/>
      <c r="O12" s="7"/>
      <c r="P12" s="7"/>
      <c r="Q12" s="7"/>
      <c r="R12" s="7">
        <f t="shared" si="3"/>
        <v>0</v>
      </c>
      <c r="S12" s="7">
        <f t="shared" si="4"/>
        <v>0</v>
      </c>
    </row>
    <row r="13" spans="1:19" s="16" customFormat="1" ht="16.5" customHeight="1">
      <c r="A13" s="14">
        <v>5</v>
      </c>
      <c r="B13" s="15" t="s">
        <v>4</v>
      </c>
      <c r="C13" s="7"/>
      <c r="D13" s="7"/>
      <c r="E13" s="7">
        <f t="shared" si="1"/>
        <v>0</v>
      </c>
      <c r="F13" s="7"/>
      <c r="G13" s="7">
        <f t="shared" si="2"/>
        <v>0</v>
      </c>
      <c r="H13" s="7">
        <f t="shared" si="0"/>
        <v>18817.900000000001</v>
      </c>
      <c r="I13" s="7">
        <f t="shared" si="0"/>
        <v>18817.900000000001</v>
      </c>
      <c r="J13" s="18">
        <v>9570.1</v>
      </c>
      <c r="K13" s="18">
        <v>9570.1</v>
      </c>
      <c r="L13" s="7"/>
      <c r="M13" s="7"/>
      <c r="N13" s="7">
        <v>9247.7999999999993</v>
      </c>
      <c r="O13" s="7">
        <v>9247.7999999999993</v>
      </c>
      <c r="P13" s="7">
        <v>5667.9</v>
      </c>
      <c r="Q13" s="7">
        <v>5667.9</v>
      </c>
      <c r="R13" s="7">
        <f t="shared" si="3"/>
        <v>0</v>
      </c>
      <c r="S13" s="7">
        <f t="shared" si="4"/>
        <v>0</v>
      </c>
    </row>
    <row r="14" spans="1:19" s="16" customFormat="1" ht="16.5" customHeight="1">
      <c r="A14" s="14">
        <v>6</v>
      </c>
      <c r="B14" s="15" t="s">
        <v>5</v>
      </c>
      <c r="C14" s="7"/>
      <c r="D14" s="7"/>
      <c r="E14" s="7">
        <f t="shared" si="1"/>
        <v>0</v>
      </c>
      <c r="F14" s="7"/>
      <c r="G14" s="7">
        <f t="shared" si="2"/>
        <v>0</v>
      </c>
      <c r="H14" s="7">
        <f t="shared" si="0"/>
        <v>20776.3</v>
      </c>
      <c r="I14" s="7">
        <f t="shared" si="0"/>
        <v>20776.3</v>
      </c>
      <c r="J14" s="18">
        <v>8615.2999999999993</v>
      </c>
      <c r="K14" s="18">
        <v>8615.2999999999993</v>
      </c>
      <c r="L14" s="7"/>
      <c r="M14" s="7"/>
      <c r="N14" s="7">
        <v>12161</v>
      </c>
      <c r="O14" s="7">
        <v>12161</v>
      </c>
      <c r="P14" s="7">
        <v>6603</v>
      </c>
      <c r="Q14" s="7">
        <v>6603</v>
      </c>
      <c r="R14" s="7">
        <f t="shared" si="3"/>
        <v>0</v>
      </c>
      <c r="S14" s="7">
        <f t="shared" si="4"/>
        <v>0</v>
      </c>
    </row>
    <row r="15" spans="1:19" s="16" customFormat="1" ht="16.5" customHeight="1">
      <c r="A15" s="14">
        <v>7</v>
      </c>
      <c r="B15" s="15" t="s">
        <v>6</v>
      </c>
      <c r="C15" s="7"/>
      <c r="D15" s="7"/>
      <c r="E15" s="7">
        <f t="shared" si="1"/>
        <v>0</v>
      </c>
      <c r="F15" s="7"/>
      <c r="G15" s="7">
        <f t="shared" si="2"/>
        <v>0</v>
      </c>
      <c r="H15" s="7">
        <f t="shared" si="0"/>
        <v>3228.2</v>
      </c>
      <c r="I15" s="7">
        <f t="shared" si="0"/>
        <v>3228.2</v>
      </c>
      <c r="J15" s="18">
        <v>3228.2</v>
      </c>
      <c r="K15" s="18">
        <v>3228.2</v>
      </c>
      <c r="L15" s="7"/>
      <c r="M15" s="7"/>
      <c r="N15" s="7"/>
      <c r="O15" s="7"/>
      <c r="P15" s="7"/>
      <c r="Q15" s="7"/>
      <c r="R15" s="7">
        <f t="shared" si="3"/>
        <v>0</v>
      </c>
      <c r="S15" s="7">
        <f t="shared" si="4"/>
        <v>0</v>
      </c>
    </row>
    <row r="16" spans="1:19" s="16" customFormat="1" ht="16.5" customHeight="1">
      <c r="A16" s="14">
        <v>8</v>
      </c>
      <c r="B16" s="15" t="s">
        <v>7</v>
      </c>
      <c r="C16" s="7"/>
      <c r="D16" s="7"/>
      <c r="E16" s="7">
        <f t="shared" si="1"/>
        <v>0</v>
      </c>
      <c r="F16" s="7"/>
      <c r="G16" s="7">
        <f t="shared" si="2"/>
        <v>0</v>
      </c>
      <c r="H16" s="7">
        <f t="shared" si="0"/>
        <v>16942.099999999999</v>
      </c>
      <c r="I16" s="7">
        <f t="shared" si="0"/>
        <v>16942.099999999999</v>
      </c>
      <c r="J16" s="18">
        <v>8759.2999999999993</v>
      </c>
      <c r="K16" s="18">
        <v>8759.2999999999993</v>
      </c>
      <c r="L16" s="7"/>
      <c r="M16" s="7"/>
      <c r="N16" s="7">
        <v>8182.8</v>
      </c>
      <c r="O16" s="7">
        <v>8182.8</v>
      </c>
      <c r="P16" s="7">
        <v>5230.2</v>
      </c>
      <c r="Q16" s="7">
        <v>5230.2</v>
      </c>
      <c r="R16" s="7">
        <f t="shared" si="3"/>
        <v>0</v>
      </c>
      <c r="S16" s="7">
        <f t="shared" si="4"/>
        <v>0</v>
      </c>
    </row>
    <row r="17" spans="1:19" s="16" customFormat="1" ht="16.5" customHeight="1">
      <c r="A17" s="14">
        <v>9</v>
      </c>
      <c r="B17" s="15" t="s">
        <v>8</v>
      </c>
      <c r="C17" s="7"/>
      <c r="D17" s="7"/>
      <c r="E17" s="7">
        <f t="shared" si="1"/>
        <v>0</v>
      </c>
      <c r="F17" s="7"/>
      <c r="G17" s="7">
        <f t="shared" si="2"/>
        <v>0</v>
      </c>
      <c r="H17" s="7">
        <f t="shared" si="0"/>
        <v>10686.900000000001</v>
      </c>
      <c r="I17" s="7">
        <f t="shared" si="0"/>
        <v>10686.900000000001</v>
      </c>
      <c r="J17" s="18">
        <v>5612.8</v>
      </c>
      <c r="K17" s="18">
        <v>5612.8</v>
      </c>
      <c r="L17" s="7"/>
      <c r="M17" s="7"/>
      <c r="N17" s="7">
        <v>5074.1000000000004</v>
      </c>
      <c r="O17" s="7">
        <v>5074.1000000000004</v>
      </c>
      <c r="P17" s="7">
        <v>3694.1</v>
      </c>
      <c r="Q17" s="7">
        <v>3694.1</v>
      </c>
      <c r="R17" s="7">
        <f t="shared" si="3"/>
        <v>0</v>
      </c>
      <c r="S17" s="7">
        <f t="shared" si="4"/>
        <v>0</v>
      </c>
    </row>
    <row r="18" spans="1:19" s="16" customFormat="1" ht="16.5" customHeight="1">
      <c r="A18" s="14">
        <v>10</v>
      </c>
      <c r="B18" s="15" t="s">
        <v>9</v>
      </c>
      <c r="C18" s="7"/>
      <c r="D18" s="7"/>
      <c r="E18" s="7">
        <f t="shared" si="1"/>
        <v>0</v>
      </c>
      <c r="F18" s="7"/>
      <c r="G18" s="7">
        <f t="shared" si="2"/>
        <v>0</v>
      </c>
      <c r="H18" s="7">
        <f t="shared" si="0"/>
        <v>1701.8</v>
      </c>
      <c r="I18" s="7">
        <f t="shared" si="0"/>
        <v>1701.8</v>
      </c>
      <c r="J18" s="18">
        <v>1701.8</v>
      </c>
      <c r="K18" s="18">
        <v>1701.8</v>
      </c>
      <c r="L18" s="7"/>
      <c r="M18" s="7"/>
      <c r="N18" s="7"/>
      <c r="O18" s="7"/>
      <c r="P18" s="7"/>
      <c r="Q18" s="7"/>
      <c r="R18" s="7">
        <f t="shared" si="3"/>
        <v>0</v>
      </c>
      <c r="S18" s="7">
        <f t="shared" si="4"/>
        <v>0</v>
      </c>
    </row>
    <row r="19" spans="1:19" s="16" customFormat="1" ht="16.5" customHeight="1">
      <c r="A19" s="14">
        <v>11</v>
      </c>
      <c r="B19" s="15" t="s">
        <v>10</v>
      </c>
      <c r="C19" s="7"/>
      <c r="D19" s="7"/>
      <c r="E19" s="7">
        <f t="shared" si="1"/>
        <v>0</v>
      </c>
      <c r="F19" s="7"/>
      <c r="G19" s="7">
        <f t="shared" si="2"/>
        <v>0</v>
      </c>
      <c r="H19" s="7">
        <f t="shared" si="0"/>
        <v>2907.7</v>
      </c>
      <c r="I19" s="7">
        <f t="shared" si="0"/>
        <v>2907.7</v>
      </c>
      <c r="J19" s="18">
        <v>2907.7</v>
      </c>
      <c r="K19" s="18">
        <v>2907.7</v>
      </c>
      <c r="L19" s="7"/>
      <c r="M19" s="7"/>
      <c r="N19" s="7"/>
      <c r="O19" s="7"/>
      <c r="P19" s="7"/>
      <c r="Q19" s="7"/>
      <c r="R19" s="7">
        <f t="shared" si="3"/>
        <v>0</v>
      </c>
      <c r="S19" s="7">
        <f t="shared" si="4"/>
        <v>0</v>
      </c>
    </row>
    <row r="20" spans="1:19" s="16" customFormat="1" ht="16.5" customHeight="1">
      <c r="A20" s="14">
        <v>12</v>
      </c>
      <c r="B20" s="15" t="s">
        <v>11</v>
      </c>
      <c r="C20" s="7"/>
      <c r="D20" s="7"/>
      <c r="E20" s="7">
        <f t="shared" si="1"/>
        <v>0</v>
      </c>
      <c r="F20" s="7"/>
      <c r="G20" s="7">
        <f t="shared" si="2"/>
        <v>0</v>
      </c>
      <c r="H20" s="7">
        <f t="shared" si="0"/>
        <v>2095</v>
      </c>
      <c r="I20" s="7">
        <f t="shared" si="0"/>
        <v>2095</v>
      </c>
      <c r="J20" s="18">
        <v>2095</v>
      </c>
      <c r="K20" s="18">
        <v>2095</v>
      </c>
      <c r="L20" s="7"/>
      <c r="M20" s="7"/>
      <c r="N20" s="7"/>
      <c r="O20" s="7"/>
      <c r="P20" s="7"/>
      <c r="Q20" s="7"/>
      <c r="R20" s="7">
        <f t="shared" si="3"/>
        <v>0</v>
      </c>
      <c r="S20" s="7">
        <f t="shared" si="4"/>
        <v>0</v>
      </c>
    </row>
    <row r="21" spans="1:19" s="16" customFormat="1" ht="16.5" customHeight="1">
      <c r="A21" s="14">
        <v>13</v>
      </c>
      <c r="B21" s="15" t="s">
        <v>12</v>
      </c>
      <c r="C21" s="7"/>
      <c r="D21" s="7"/>
      <c r="E21" s="7">
        <f t="shared" si="1"/>
        <v>0</v>
      </c>
      <c r="F21" s="7"/>
      <c r="G21" s="7">
        <f t="shared" si="2"/>
        <v>0</v>
      </c>
      <c r="H21" s="7">
        <f t="shared" si="0"/>
        <v>4188.6000000000004</v>
      </c>
      <c r="I21" s="7">
        <f t="shared" si="0"/>
        <v>4188.6000000000004</v>
      </c>
      <c r="J21" s="18">
        <v>4188.6000000000004</v>
      </c>
      <c r="K21" s="18">
        <v>4188.6000000000004</v>
      </c>
      <c r="L21" s="7"/>
      <c r="M21" s="7"/>
      <c r="N21" s="7"/>
      <c r="O21" s="7"/>
      <c r="P21" s="7"/>
      <c r="Q21" s="7"/>
      <c r="R21" s="7">
        <f t="shared" si="3"/>
        <v>0</v>
      </c>
      <c r="S21" s="7">
        <f t="shared" si="4"/>
        <v>0</v>
      </c>
    </row>
    <row r="22" spans="1:19" s="16" customFormat="1" ht="16.5" customHeight="1">
      <c r="A22" s="14">
        <v>14</v>
      </c>
      <c r="B22" s="15" t="s">
        <v>13</v>
      </c>
      <c r="C22" s="7"/>
      <c r="D22" s="7"/>
      <c r="E22" s="7">
        <f t="shared" si="1"/>
        <v>0</v>
      </c>
      <c r="F22" s="7"/>
      <c r="G22" s="7">
        <f t="shared" si="2"/>
        <v>0</v>
      </c>
      <c r="H22" s="7">
        <f t="shared" si="0"/>
        <v>9240.4</v>
      </c>
      <c r="I22" s="7">
        <f t="shared" si="0"/>
        <v>9240.4</v>
      </c>
      <c r="J22" s="7">
        <v>6581.3</v>
      </c>
      <c r="K22" s="7">
        <v>6581.3</v>
      </c>
      <c r="L22" s="7"/>
      <c r="M22" s="7"/>
      <c r="N22" s="7">
        <v>2659.1</v>
      </c>
      <c r="O22" s="7">
        <v>2659.1</v>
      </c>
      <c r="P22" s="7">
        <v>2659.1</v>
      </c>
      <c r="Q22" s="7">
        <v>2659.1</v>
      </c>
      <c r="R22" s="7">
        <f t="shared" si="3"/>
        <v>0</v>
      </c>
      <c r="S22" s="7">
        <f t="shared" si="4"/>
        <v>0</v>
      </c>
    </row>
    <row r="23" spans="1:19" s="16" customFormat="1" ht="16.5" customHeight="1">
      <c r="A23" s="14">
        <v>15</v>
      </c>
      <c r="B23" s="15" t="s">
        <v>14</v>
      </c>
      <c r="C23" s="7"/>
      <c r="D23" s="7"/>
      <c r="E23" s="7">
        <f t="shared" si="1"/>
        <v>0</v>
      </c>
      <c r="F23" s="7"/>
      <c r="G23" s="7">
        <f t="shared" si="2"/>
        <v>0</v>
      </c>
      <c r="H23" s="7">
        <f t="shared" si="0"/>
        <v>2859.1</v>
      </c>
      <c r="I23" s="7">
        <f t="shared" si="0"/>
        <v>2859.1</v>
      </c>
      <c r="J23" s="18">
        <v>2859.1</v>
      </c>
      <c r="K23" s="18">
        <v>2859.1</v>
      </c>
      <c r="L23" s="7"/>
      <c r="M23" s="7"/>
      <c r="N23" s="7"/>
      <c r="O23" s="7"/>
      <c r="P23" s="7"/>
      <c r="Q23" s="7"/>
      <c r="R23" s="7">
        <f t="shared" si="3"/>
        <v>0</v>
      </c>
      <c r="S23" s="7">
        <f t="shared" si="4"/>
        <v>0</v>
      </c>
    </row>
    <row r="24" spans="1:19" s="16" customFormat="1" ht="16.5" customHeight="1">
      <c r="A24" s="14">
        <v>16</v>
      </c>
      <c r="B24" s="15" t="s">
        <v>15</v>
      </c>
      <c r="C24" s="7"/>
      <c r="D24" s="7"/>
      <c r="E24" s="7">
        <f t="shared" si="1"/>
        <v>0</v>
      </c>
      <c r="F24" s="7"/>
      <c r="G24" s="7">
        <f t="shared" si="2"/>
        <v>0</v>
      </c>
      <c r="H24" s="7">
        <f t="shared" si="0"/>
        <v>2121.5</v>
      </c>
      <c r="I24" s="7">
        <f t="shared" si="0"/>
        <v>2121.5</v>
      </c>
      <c r="J24" s="18">
        <v>2121.5</v>
      </c>
      <c r="K24" s="18">
        <v>2121.5</v>
      </c>
      <c r="L24" s="7"/>
      <c r="M24" s="7"/>
      <c r="N24" s="7"/>
      <c r="O24" s="7"/>
      <c r="P24" s="7"/>
      <c r="Q24" s="7"/>
      <c r="R24" s="7">
        <f t="shared" si="3"/>
        <v>0</v>
      </c>
      <c r="S24" s="7">
        <f t="shared" si="4"/>
        <v>0</v>
      </c>
    </row>
    <row r="25" spans="1:19" s="16" customFormat="1" ht="16.5" customHeight="1">
      <c r="A25" s="14">
        <v>17</v>
      </c>
      <c r="B25" s="15" t="s">
        <v>16</v>
      </c>
      <c r="C25" s="7"/>
      <c r="D25" s="7"/>
      <c r="E25" s="7">
        <f t="shared" si="1"/>
        <v>0</v>
      </c>
      <c r="F25" s="7"/>
      <c r="G25" s="7">
        <f t="shared" si="2"/>
        <v>0</v>
      </c>
      <c r="H25" s="7">
        <f t="shared" si="0"/>
        <v>7256.1</v>
      </c>
      <c r="I25" s="7">
        <f t="shared" si="0"/>
        <v>7256.1</v>
      </c>
      <c r="J25" s="18">
        <v>3352.1</v>
      </c>
      <c r="K25" s="18">
        <v>3352.1</v>
      </c>
      <c r="L25" s="7"/>
      <c r="M25" s="7"/>
      <c r="N25" s="7">
        <v>3904</v>
      </c>
      <c r="O25" s="7">
        <v>3904</v>
      </c>
      <c r="P25" s="7">
        <v>1960</v>
      </c>
      <c r="Q25" s="7">
        <v>1960</v>
      </c>
      <c r="R25" s="7">
        <f t="shared" si="3"/>
        <v>0</v>
      </c>
      <c r="S25" s="7">
        <f t="shared" si="4"/>
        <v>0</v>
      </c>
    </row>
    <row r="26" spans="1:19" ht="16.5" customHeight="1">
      <c r="A26" s="14">
        <v>18</v>
      </c>
      <c r="B26" s="15" t="s">
        <v>17</v>
      </c>
      <c r="C26" s="7"/>
      <c r="D26" s="7"/>
      <c r="E26" s="7">
        <f t="shared" si="1"/>
        <v>0</v>
      </c>
      <c r="F26" s="7"/>
      <c r="G26" s="7">
        <f t="shared" si="2"/>
        <v>0</v>
      </c>
      <c r="H26" s="7">
        <f t="shared" si="0"/>
        <v>9411</v>
      </c>
      <c r="I26" s="7">
        <f t="shared" si="0"/>
        <v>9411</v>
      </c>
      <c r="J26" s="18">
        <v>5164</v>
      </c>
      <c r="K26" s="18">
        <v>5164</v>
      </c>
      <c r="L26" s="7"/>
      <c r="M26" s="7"/>
      <c r="N26" s="7">
        <v>4247</v>
      </c>
      <c r="O26" s="7">
        <v>4247</v>
      </c>
      <c r="P26" s="7">
        <v>4247</v>
      </c>
      <c r="Q26" s="7">
        <v>4247</v>
      </c>
      <c r="R26" s="7">
        <f t="shared" si="3"/>
        <v>0</v>
      </c>
      <c r="S26" s="7">
        <f t="shared" si="4"/>
        <v>0</v>
      </c>
    </row>
    <row r="27" spans="1:19" s="16" customFormat="1" ht="16.5" customHeight="1">
      <c r="A27" s="14">
        <v>19</v>
      </c>
      <c r="B27" s="15" t="s">
        <v>18</v>
      </c>
      <c r="C27" s="7"/>
      <c r="D27" s="7"/>
      <c r="E27" s="7">
        <f t="shared" si="1"/>
        <v>0</v>
      </c>
      <c r="F27" s="7"/>
      <c r="G27" s="7">
        <f t="shared" si="2"/>
        <v>0</v>
      </c>
      <c r="H27" s="7">
        <f t="shared" si="0"/>
        <v>4521</v>
      </c>
      <c r="I27" s="7">
        <f t="shared" si="0"/>
        <v>4521</v>
      </c>
      <c r="J27" s="18">
        <v>4521</v>
      </c>
      <c r="K27" s="18">
        <v>4521</v>
      </c>
      <c r="L27" s="7"/>
      <c r="M27" s="7"/>
      <c r="N27" s="7"/>
      <c r="O27" s="7"/>
      <c r="P27" s="7"/>
      <c r="Q27" s="7"/>
      <c r="R27" s="7">
        <f t="shared" si="3"/>
        <v>0</v>
      </c>
      <c r="S27" s="7">
        <f t="shared" si="4"/>
        <v>0</v>
      </c>
    </row>
    <row r="28" spans="1:19" s="16" customFormat="1" ht="16.5" customHeight="1">
      <c r="A28" s="14">
        <v>20</v>
      </c>
      <c r="B28" s="15" t="s">
        <v>19</v>
      </c>
      <c r="C28" s="7"/>
      <c r="D28" s="7"/>
      <c r="E28" s="7">
        <f t="shared" si="1"/>
        <v>0</v>
      </c>
      <c r="F28" s="7"/>
      <c r="G28" s="7">
        <f t="shared" si="2"/>
        <v>0</v>
      </c>
      <c r="H28" s="7">
        <f t="shared" si="0"/>
        <v>164687.9</v>
      </c>
      <c r="I28" s="7">
        <f t="shared" si="0"/>
        <v>155735.29999999999</v>
      </c>
      <c r="J28" s="18">
        <v>45850</v>
      </c>
      <c r="K28" s="18">
        <v>45850</v>
      </c>
      <c r="L28" s="7"/>
      <c r="M28" s="7"/>
      <c r="N28" s="7">
        <v>118837.9</v>
      </c>
      <c r="O28" s="7">
        <v>109885.3</v>
      </c>
      <c r="P28" s="7">
        <v>52313.1</v>
      </c>
      <c r="Q28" s="7">
        <v>52313.1</v>
      </c>
      <c r="R28" s="7">
        <f t="shared" si="3"/>
        <v>8952.6000000000058</v>
      </c>
      <c r="S28" s="7">
        <f t="shared" si="4"/>
        <v>8952.6000000000058</v>
      </c>
    </row>
    <row r="29" spans="1:19" s="16" customFormat="1" ht="16.5" customHeight="1">
      <c r="A29" s="14">
        <v>21</v>
      </c>
      <c r="B29" s="15" t="s">
        <v>20</v>
      </c>
      <c r="C29" s="7"/>
      <c r="D29" s="7"/>
      <c r="E29" s="7">
        <f t="shared" si="1"/>
        <v>0</v>
      </c>
      <c r="F29" s="7"/>
      <c r="G29" s="7">
        <f t="shared" si="2"/>
        <v>0</v>
      </c>
      <c r="H29" s="7">
        <f t="shared" si="0"/>
        <v>55677.1</v>
      </c>
      <c r="I29" s="7">
        <f t="shared" si="0"/>
        <v>55677.1</v>
      </c>
      <c r="J29" s="18">
        <v>12769.4</v>
      </c>
      <c r="K29" s="18">
        <v>12769.4</v>
      </c>
      <c r="L29" s="18">
        <v>14378.8</v>
      </c>
      <c r="M29" s="18">
        <v>14378.8</v>
      </c>
      <c r="N29" s="18">
        <v>28528.9</v>
      </c>
      <c r="O29" s="18">
        <v>28528.9</v>
      </c>
      <c r="P29" s="7">
        <v>17321.900000000001</v>
      </c>
      <c r="Q29" s="7">
        <v>17321.900000000001</v>
      </c>
      <c r="R29" s="7">
        <f t="shared" si="3"/>
        <v>0</v>
      </c>
      <c r="S29" s="7">
        <f t="shared" si="4"/>
        <v>0</v>
      </c>
    </row>
    <row r="30" spans="1:19" s="16" customFormat="1" ht="16.5" customHeight="1">
      <c r="A30" s="14">
        <v>22</v>
      </c>
      <c r="B30" s="15" t="s">
        <v>21</v>
      </c>
      <c r="C30" s="7"/>
      <c r="D30" s="7"/>
      <c r="E30" s="7">
        <f t="shared" si="1"/>
        <v>0</v>
      </c>
      <c r="F30" s="7"/>
      <c r="G30" s="7">
        <f t="shared" si="2"/>
        <v>0</v>
      </c>
      <c r="H30" s="7">
        <f t="shared" si="0"/>
        <v>8490.5</v>
      </c>
      <c r="I30" s="7">
        <f t="shared" si="0"/>
        <v>8490.5</v>
      </c>
      <c r="J30" s="18">
        <v>3149.6</v>
      </c>
      <c r="K30" s="18">
        <v>3149.6</v>
      </c>
      <c r="L30" s="7"/>
      <c r="M30" s="7"/>
      <c r="N30" s="7">
        <v>5340.9</v>
      </c>
      <c r="O30" s="7">
        <v>5340.9</v>
      </c>
      <c r="P30" s="7">
        <v>2703.1</v>
      </c>
      <c r="Q30" s="7">
        <v>2703.1</v>
      </c>
      <c r="R30" s="7">
        <f t="shared" si="3"/>
        <v>0</v>
      </c>
      <c r="S30" s="7">
        <f t="shared" si="4"/>
        <v>0</v>
      </c>
    </row>
    <row r="31" spans="1:19" s="16" customFormat="1" ht="16.5" customHeight="1">
      <c r="A31" s="14">
        <v>23</v>
      </c>
      <c r="B31" s="15" t="s">
        <v>22</v>
      </c>
      <c r="C31" s="7"/>
      <c r="D31" s="7"/>
      <c r="E31" s="7">
        <f t="shared" si="1"/>
        <v>0</v>
      </c>
      <c r="F31" s="7"/>
      <c r="G31" s="7">
        <f t="shared" si="2"/>
        <v>0</v>
      </c>
      <c r="H31" s="7">
        <f t="shared" si="0"/>
        <v>4152.7</v>
      </c>
      <c r="I31" s="7">
        <f t="shared" si="0"/>
        <v>4152.7</v>
      </c>
      <c r="J31" s="18">
        <v>2366</v>
      </c>
      <c r="K31" s="18">
        <v>2366</v>
      </c>
      <c r="L31" s="7"/>
      <c r="M31" s="7"/>
      <c r="N31" s="7">
        <v>1786.7</v>
      </c>
      <c r="O31" s="7">
        <v>1786.7</v>
      </c>
      <c r="P31" s="7">
        <v>1408</v>
      </c>
      <c r="Q31" s="7">
        <v>1408</v>
      </c>
      <c r="R31" s="7">
        <f t="shared" si="3"/>
        <v>0</v>
      </c>
      <c r="S31" s="7">
        <f t="shared" si="4"/>
        <v>0</v>
      </c>
    </row>
    <row r="32" spans="1:19" s="16" customFormat="1" ht="16.5" customHeight="1">
      <c r="A32" s="14">
        <v>24</v>
      </c>
      <c r="B32" s="15" t="s">
        <v>23</v>
      </c>
      <c r="C32" s="7"/>
      <c r="D32" s="7"/>
      <c r="E32" s="7">
        <f t="shared" si="1"/>
        <v>0</v>
      </c>
      <c r="F32" s="7"/>
      <c r="G32" s="7">
        <f t="shared" si="2"/>
        <v>0</v>
      </c>
      <c r="H32" s="7">
        <f t="shared" si="0"/>
        <v>16377.5</v>
      </c>
      <c r="I32" s="7">
        <f t="shared" si="0"/>
        <v>16377.5</v>
      </c>
      <c r="J32" s="19">
        <v>7229.5</v>
      </c>
      <c r="K32" s="19">
        <v>7229.5</v>
      </c>
      <c r="L32" s="7"/>
      <c r="M32" s="7"/>
      <c r="N32" s="7">
        <v>9148</v>
      </c>
      <c r="O32" s="7">
        <v>9148</v>
      </c>
      <c r="P32" s="7">
        <v>5200</v>
      </c>
      <c r="Q32" s="7">
        <v>5200</v>
      </c>
      <c r="R32" s="7">
        <f t="shared" si="3"/>
        <v>0</v>
      </c>
      <c r="S32" s="7">
        <f t="shared" si="4"/>
        <v>0</v>
      </c>
    </row>
    <row r="33" spans="1:19" s="16" customFormat="1" ht="16.5" customHeight="1">
      <c r="A33" s="14">
        <v>25</v>
      </c>
      <c r="B33" s="15" t="s">
        <v>24</v>
      </c>
      <c r="C33" s="7"/>
      <c r="D33" s="7"/>
      <c r="E33" s="7">
        <f t="shared" si="1"/>
        <v>0</v>
      </c>
      <c r="F33" s="7"/>
      <c r="G33" s="7">
        <f t="shared" si="2"/>
        <v>0</v>
      </c>
      <c r="H33" s="7">
        <f t="shared" si="0"/>
        <v>7337.2</v>
      </c>
      <c r="I33" s="7">
        <f t="shared" si="0"/>
        <v>7337.2</v>
      </c>
      <c r="J33" s="18">
        <v>3906.2</v>
      </c>
      <c r="K33" s="18">
        <v>3906.2</v>
      </c>
      <c r="L33" s="7"/>
      <c r="M33" s="7"/>
      <c r="N33" s="7">
        <v>3431</v>
      </c>
      <c r="O33" s="7">
        <v>3431</v>
      </c>
      <c r="P33" s="7">
        <v>1604</v>
      </c>
      <c r="Q33" s="7">
        <v>1604</v>
      </c>
      <c r="R33" s="7">
        <f t="shared" si="3"/>
        <v>0</v>
      </c>
      <c r="S33" s="7">
        <f t="shared" si="4"/>
        <v>0</v>
      </c>
    </row>
    <row r="34" spans="1:19" s="16" customFormat="1" ht="16.5" customHeight="1">
      <c r="A34" s="14">
        <v>26</v>
      </c>
      <c r="B34" s="15" t="s">
        <v>25</v>
      </c>
      <c r="C34" s="7"/>
      <c r="D34" s="7"/>
      <c r="E34" s="7">
        <f t="shared" si="1"/>
        <v>0</v>
      </c>
      <c r="F34" s="7"/>
      <c r="G34" s="7">
        <f t="shared" si="2"/>
        <v>0</v>
      </c>
      <c r="H34" s="7">
        <f t="shared" si="0"/>
        <v>1735.3</v>
      </c>
      <c r="I34" s="7">
        <f t="shared" si="0"/>
        <v>1735.3</v>
      </c>
      <c r="J34" s="18">
        <v>1735.3</v>
      </c>
      <c r="K34" s="18">
        <v>1735.3</v>
      </c>
      <c r="L34" s="18"/>
      <c r="M34" s="7"/>
      <c r="N34" s="7"/>
      <c r="O34" s="7"/>
      <c r="P34" s="7"/>
      <c r="Q34" s="7"/>
      <c r="R34" s="7">
        <f t="shared" si="3"/>
        <v>0</v>
      </c>
      <c r="S34" s="7">
        <f t="shared" si="4"/>
        <v>0</v>
      </c>
    </row>
    <row r="35" spans="1:19" s="16" customFormat="1" ht="16.5" customHeight="1">
      <c r="A35" s="14">
        <v>27</v>
      </c>
      <c r="B35" s="15" t="s">
        <v>26</v>
      </c>
      <c r="C35" s="7"/>
      <c r="D35" s="7"/>
      <c r="E35" s="7">
        <f t="shared" si="1"/>
        <v>0</v>
      </c>
      <c r="F35" s="7"/>
      <c r="G35" s="7">
        <f t="shared" si="2"/>
        <v>0</v>
      </c>
      <c r="H35" s="7">
        <f t="shared" ref="H35:I48" si="5">J35+L35+N35</f>
        <v>10595.4</v>
      </c>
      <c r="I35" s="7">
        <f t="shared" si="5"/>
        <v>10595.4</v>
      </c>
      <c r="J35" s="18">
        <v>7604.4</v>
      </c>
      <c r="K35" s="18">
        <v>7604.4</v>
      </c>
      <c r="L35" s="7"/>
      <c r="M35" s="7"/>
      <c r="N35" s="7">
        <v>2991</v>
      </c>
      <c r="O35" s="7">
        <v>2991</v>
      </c>
      <c r="P35" s="7">
        <v>2991</v>
      </c>
      <c r="Q35" s="7">
        <v>2991</v>
      </c>
      <c r="R35" s="7">
        <f t="shared" si="3"/>
        <v>0</v>
      </c>
      <c r="S35" s="7">
        <f t="shared" si="4"/>
        <v>0</v>
      </c>
    </row>
    <row r="36" spans="1:19" s="16" customFormat="1" ht="16.5" customHeight="1">
      <c r="A36" s="14">
        <v>28</v>
      </c>
      <c r="B36" s="15" t="s">
        <v>27</v>
      </c>
      <c r="C36" s="7"/>
      <c r="D36" s="7"/>
      <c r="E36" s="7">
        <f t="shared" si="1"/>
        <v>0</v>
      </c>
      <c r="F36" s="7"/>
      <c r="G36" s="7">
        <f t="shared" si="2"/>
        <v>0</v>
      </c>
      <c r="H36" s="7">
        <f t="shared" si="5"/>
        <v>5730.7</v>
      </c>
      <c r="I36" s="7">
        <f t="shared" si="5"/>
        <v>5730.7</v>
      </c>
      <c r="J36" s="18">
        <v>3392.7</v>
      </c>
      <c r="K36" s="18">
        <v>3392.7</v>
      </c>
      <c r="L36" s="7"/>
      <c r="M36" s="7"/>
      <c r="N36" s="18">
        <v>2338</v>
      </c>
      <c r="O36" s="18">
        <v>2338</v>
      </c>
      <c r="P36" s="18">
        <v>2338</v>
      </c>
      <c r="Q36" s="18">
        <v>2338</v>
      </c>
      <c r="R36" s="7">
        <f t="shared" si="3"/>
        <v>0</v>
      </c>
      <c r="S36" s="7">
        <f t="shared" si="4"/>
        <v>0</v>
      </c>
    </row>
    <row r="37" spans="1:19" s="16" customFormat="1" ht="16.5" customHeight="1">
      <c r="A37" s="14">
        <v>29</v>
      </c>
      <c r="B37" s="15" t="s">
        <v>28</v>
      </c>
      <c r="C37" s="7"/>
      <c r="D37" s="7"/>
      <c r="E37" s="7">
        <f t="shared" si="1"/>
        <v>0</v>
      </c>
      <c r="F37" s="7"/>
      <c r="G37" s="7">
        <f t="shared" si="2"/>
        <v>0</v>
      </c>
      <c r="H37" s="7">
        <f t="shared" si="5"/>
        <v>8488.2000000000007</v>
      </c>
      <c r="I37" s="7">
        <f t="shared" si="5"/>
        <v>8488.2000000000007</v>
      </c>
      <c r="J37" s="18">
        <v>5264.7</v>
      </c>
      <c r="K37" s="18">
        <v>5264.7</v>
      </c>
      <c r="L37" s="7"/>
      <c r="M37" s="7"/>
      <c r="N37" s="7">
        <v>3223.5</v>
      </c>
      <c r="O37" s="7">
        <v>3223.5</v>
      </c>
      <c r="P37" s="7">
        <v>2692.2</v>
      </c>
      <c r="Q37" s="7">
        <v>2692.2</v>
      </c>
      <c r="R37" s="7">
        <f t="shared" si="3"/>
        <v>0</v>
      </c>
      <c r="S37" s="7">
        <f t="shared" si="4"/>
        <v>0</v>
      </c>
    </row>
    <row r="38" spans="1:19" s="16" customFormat="1" ht="16.5" customHeight="1">
      <c r="A38" s="14">
        <v>30</v>
      </c>
      <c r="B38" s="15" t="s">
        <v>39</v>
      </c>
      <c r="C38" s="7"/>
      <c r="D38" s="7"/>
      <c r="E38" s="7">
        <f t="shared" si="1"/>
        <v>0</v>
      </c>
      <c r="F38" s="7"/>
      <c r="G38" s="7">
        <f t="shared" si="2"/>
        <v>0</v>
      </c>
      <c r="H38" s="7">
        <f t="shared" si="5"/>
        <v>5515</v>
      </c>
      <c r="I38" s="7">
        <f t="shared" si="5"/>
        <v>5515</v>
      </c>
      <c r="J38" s="7">
        <v>4470</v>
      </c>
      <c r="K38" s="7">
        <v>4470</v>
      </c>
      <c r="L38" s="7"/>
      <c r="M38" s="7"/>
      <c r="N38" s="7">
        <v>1045</v>
      </c>
      <c r="O38" s="7">
        <v>1045</v>
      </c>
      <c r="P38" s="7">
        <v>1045</v>
      </c>
      <c r="Q38" s="7">
        <v>1045</v>
      </c>
      <c r="R38" s="7">
        <f t="shared" si="3"/>
        <v>0</v>
      </c>
      <c r="S38" s="7">
        <f t="shared" si="4"/>
        <v>0</v>
      </c>
    </row>
    <row r="39" spans="1:19" s="16" customFormat="1" ht="16.5" customHeight="1">
      <c r="A39" s="14">
        <v>31</v>
      </c>
      <c r="B39" s="15" t="s">
        <v>29</v>
      </c>
      <c r="C39" s="7"/>
      <c r="D39" s="7"/>
      <c r="E39" s="7">
        <f t="shared" si="1"/>
        <v>0</v>
      </c>
      <c r="F39" s="7"/>
      <c r="G39" s="7">
        <f t="shared" si="2"/>
        <v>0</v>
      </c>
      <c r="H39" s="7">
        <f t="shared" si="5"/>
        <v>6335</v>
      </c>
      <c r="I39" s="7">
        <f t="shared" si="5"/>
        <v>6335</v>
      </c>
      <c r="J39" s="18">
        <v>4593.3</v>
      </c>
      <c r="K39" s="18">
        <v>4593.3</v>
      </c>
      <c r="L39" s="7"/>
      <c r="M39" s="7"/>
      <c r="N39" s="7">
        <v>1741.7</v>
      </c>
      <c r="O39" s="7">
        <v>1741.7</v>
      </c>
      <c r="P39" s="7">
        <v>1741.7</v>
      </c>
      <c r="Q39" s="7">
        <v>1741.7</v>
      </c>
      <c r="R39" s="7">
        <f t="shared" si="3"/>
        <v>0</v>
      </c>
      <c r="S39" s="7">
        <f t="shared" si="4"/>
        <v>0</v>
      </c>
    </row>
    <row r="40" spans="1:19" s="16" customFormat="1" ht="16.5" customHeight="1">
      <c r="A40" s="14">
        <v>32</v>
      </c>
      <c r="B40" s="15" t="s">
        <v>30</v>
      </c>
      <c r="C40" s="7"/>
      <c r="D40" s="7"/>
      <c r="E40" s="7">
        <f t="shared" si="1"/>
        <v>0</v>
      </c>
      <c r="F40" s="7"/>
      <c r="G40" s="7">
        <f t="shared" si="2"/>
        <v>0</v>
      </c>
      <c r="H40" s="7">
        <f t="shared" si="5"/>
        <v>3354.6</v>
      </c>
      <c r="I40" s="7">
        <f t="shared" si="5"/>
        <v>3354.6</v>
      </c>
      <c r="J40" s="18">
        <v>2234.6</v>
      </c>
      <c r="K40" s="18">
        <v>2234.6</v>
      </c>
      <c r="L40" s="7"/>
      <c r="M40" s="7"/>
      <c r="N40" s="7">
        <v>1120</v>
      </c>
      <c r="O40" s="7">
        <v>1120</v>
      </c>
      <c r="P40" s="7">
        <v>1120</v>
      </c>
      <c r="Q40" s="7">
        <v>1120</v>
      </c>
      <c r="R40" s="7">
        <f t="shared" si="3"/>
        <v>0</v>
      </c>
      <c r="S40" s="7">
        <f t="shared" si="4"/>
        <v>0</v>
      </c>
    </row>
    <row r="41" spans="1:19" s="16" customFormat="1" ht="16.5" customHeight="1">
      <c r="A41" s="14">
        <v>33</v>
      </c>
      <c r="B41" s="15" t="s">
        <v>31</v>
      </c>
      <c r="C41" s="7"/>
      <c r="D41" s="7"/>
      <c r="E41" s="7">
        <f t="shared" si="1"/>
        <v>0</v>
      </c>
      <c r="F41" s="7"/>
      <c r="G41" s="7">
        <f t="shared" si="2"/>
        <v>0</v>
      </c>
      <c r="H41" s="7">
        <f t="shared" si="5"/>
        <v>5864.1</v>
      </c>
      <c r="I41" s="7">
        <f t="shared" si="5"/>
        <v>5864.1</v>
      </c>
      <c r="J41" s="8">
        <v>4653.3</v>
      </c>
      <c r="K41" s="8">
        <v>4653.3</v>
      </c>
      <c r="L41" s="8"/>
      <c r="M41" s="7"/>
      <c r="N41" s="7">
        <v>1210.8</v>
      </c>
      <c r="O41" s="7">
        <v>1210.8</v>
      </c>
      <c r="P41" s="7">
        <v>1210.8</v>
      </c>
      <c r="Q41" s="7">
        <v>1210.8</v>
      </c>
      <c r="R41" s="7">
        <f t="shared" si="3"/>
        <v>0</v>
      </c>
      <c r="S41" s="7">
        <f t="shared" si="4"/>
        <v>0</v>
      </c>
    </row>
    <row r="42" spans="1:19" s="16" customFormat="1" ht="16.5" customHeight="1">
      <c r="A42" s="14">
        <v>34</v>
      </c>
      <c r="B42" s="15" t="s">
        <v>32</v>
      </c>
      <c r="C42" s="7"/>
      <c r="D42" s="7"/>
      <c r="E42" s="7">
        <f t="shared" si="1"/>
        <v>0</v>
      </c>
      <c r="F42" s="7"/>
      <c r="G42" s="7">
        <f t="shared" si="2"/>
        <v>0</v>
      </c>
      <c r="H42" s="7">
        <f t="shared" si="5"/>
        <v>7594.7</v>
      </c>
      <c r="I42" s="7">
        <f t="shared" si="5"/>
        <v>7594.7</v>
      </c>
      <c r="J42" s="18">
        <v>5404.9</v>
      </c>
      <c r="K42" s="18">
        <v>5404.9</v>
      </c>
      <c r="L42" s="7"/>
      <c r="M42" s="7"/>
      <c r="N42" s="7">
        <v>2189.8000000000002</v>
      </c>
      <c r="O42" s="7">
        <v>2189.8000000000002</v>
      </c>
      <c r="P42" s="7">
        <v>2189.8000000000002</v>
      </c>
      <c r="Q42" s="7">
        <v>2189.8000000000002</v>
      </c>
      <c r="R42" s="7">
        <f t="shared" si="3"/>
        <v>0</v>
      </c>
      <c r="S42" s="7">
        <f t="shared" si="4"/>
        <v>0</v>
      </c>
    </row>
    <row r="43" spans="1:19" s="4" customFormat="1" ht="16.5" customHeight="1">
      <c r="A43" s="5">
        <v>35</v>
      </c>
      <c r="B43" s="6" t="s">
        <v>33</v>
      </c>
      <c r="C43" s="7"/>
      <c r="D43" s="7"/>
      <c r="E43" s="7">
        <f t="shared" si="1"/>
        <v>0</v>
      </c>
      <c r="F43" s="7"/>
      <c r="G43" s="7">
        <f t="shared" si="2"/>
        <v>0</v>
      </c>
      <c r="H43" s="7">
        <f t="shared" si="5"/>
        <v>3736</v>
      </c>
      <c r="I43" s="7">
        <f t="shared" si="5"/>
        <v>3736</v>
      </c>
      <c r="J43" s="7">
        <v>2907</v>
      </c>
      <c r="K43" s="7">
        <v>2907</v>
      </c>
      <c r="L43" s="7"/>
      <c r="M43" s="7"/>
      <c r="N43" s="7">
        <v>829</v>
      </c>
      <c r="O43" s="7">
        <v>829</v>
      </c>
      <c r="P43" s="7">
        <v>829</v>
      </c>
      <c r="Q43" s="7">
        <v>829</v>
      </c>
      <c r="R43" s="7">
        <f t="shared" si="3"/>
        <v>0</v>
      </c>
      <c r="S43" s="7">
        <f t="shared" si="4"/>
        <v>0</v>
      </c>
    </row>
    <row r="44" spans="1:19" s="16" customFormat="1" ht="16.5" customHeight="1">
      <c r="A44" s="14">
        <v>36</v>
      </c>
      <c r="B44" s="15" t="s">
        <v>40</v>
      </c>
      <c r="C44" s="7"/>
      <c r="D44" s="7"/>
      <c r="E44" s="7">
        <f t="shared" si="1"/>
        <v>0</v>
      </c>
      <c r="F44" s="7"/>
      <c r="G44" s="7">
        <f t="shared" si="2"/>
        <v>0</v>
      </c>
      <c r="H44" s="7">
        <f t="shared" si="5"/>
        <v>4077.8</v>
      </c>
      <c r="I44" s="7">
        <f t="shared" si="5"/>
        <v>3743.6</v>
      </c>
      <c r="J44" s="18">
        <v>2996.1</v>
      </c>
      <c r="K44" s="18">
        <v>2996.1</v>
      </c>
      <c r="L44" s="7"/>
      <c r="M44" s="7"/>
      <c r="N44" s="7">
        <v>1081.7</v>
      </c>
      <c r="O44" s="7">
        <v>747.5</v>
      </c>
      <c r="P44" s="7">
        <v>1081.7</v>
      </c>
      <c r="Q44" s="7">
        <v>747.5</v>
      </c>
      <c r="R44" s="7">
        <f t="shared" si="3"/>
        <v>334.20000000000027</v>
      </c>
      <c r="S44" s="7">
        <f t="shared" si="4"/>
        <v>334.20000000000027</v>
      </c>
    </row>
    <row r="45" spans="1:19" s="16" customFormat="1" ht="16.5" customHeight="1">
      <c r="A45" s="14">
        <v>37</v>
      </c>
      <c r="B45" s="15" t="s">
        <v>41</v>
      </c>
      <c r="C45" s="7"/>
      <c r="D45" s="7"/>
      <c r="E45" s="7">
        <f t="shared" si="1"/>
        <v>0</v>
      </c>
      <c r="F45" s="7"/>
      <c r="G45" s="7">
        <f t="shared" si="2"/>
        <v>0</v>
      </c>
      <c r="H45" s="7">
        <f t="shared" si="5"/>
        <v>8013.9</v>
      </c>
      <c r="I45" s="7">
        <f t="shared" si="5"/>
        <v>8013.9</v>
      </c>
      <c r="J45" s="18">
        <v>3190.4</v>
      </c>
      <c r="K45" s="18">
        <v>3190.4</v>
      </c>
      <c r="L45" s="7"/>
      <c r="M45" s="7"/>
      <c r="N45" s="18">
        <v>4823.5</v>
      </c>
      <c r="O45" s="18">
        <v>4823.5</v>
      </c>
      <c r="P45" s="7">
        <v>3171.8</v>
      </c>
      <c r="Q45" s="7">
        <v>3171.8</v>
      </c>
      <c r="R45" s="7">
        <f t="shared" si="3"/>
        <v>0</v>
      </c>
      <c r="S45" s="7">
        <f t="shared" si="4"/>
        <v>0</v>
      </c>
    </row>
    <row r="46" spans="1:19" s="16" customFormat="1" ht="16.5" customHeight="1">
      <c r="A46" s="14">
        <v>38</v>
      </c>
      <c r="B46" s="15" t="s">
        <v>34</v>
      </c>
      <c r="C46" s="7"/>
      <c r="D46" s="7"/>
      <c r="E46" s="7">
        <f t="shared" si="1"/>
        <v>0</v>
      </c>
      <c r="F46" s="7"/>
      <c r="G46" s="7">
        <f t="shared" si="2"/>
        <v>0</v>
      </c>
      <c r="H46" s="7">
        <f t="shared" si="5"/>
        <v>85230.1</v>
      </c>
      <c r="I46" s="7">
        <f t="shared" si="5"/>
        <v>85230.1</v>
      </c>
      <c r="J46" s="18">
        <v>32614.5</v>
      </c>
      <c r="K46" s="18">
        <v>32614.5</v>
      </c>
      <c r="L46" s="7">
        <v>14495.6</v>
      </c>
      <c r="M46" s="7">
        <v>14495.6</v>
      </c>
      <c r="N46" s="7">
        <v>38120</v>
      </c>
      <c r="O46" s="7">
        <v>38120</v>
      </c>
      <c r="P46" s="7">
        <v>20970.599999999999</v>
      </c>
      <c r="Q46" s="7">
        <v>20970.599999999999</v>
      </c>
      <c r="R46" s="7">
        <f t="shared" si="3"/>
        <v>0</v>
      </c>
      <c r="S46" s="7">
        <f t="shared" si="4"/>
        <v>0</v>
      </c>
    </row>
    <row r="47" spans="1:19" s="16" customFormat="1" ht="16.5" customHeight="1">
      <c r="A47" s="14">
        <v>39</v>
      </c>
      <c r="B47" s="15" t="s">
        <v>35</v>
      </c>
      <c r="C47" s="7"/>
      <c r="D47" s="7"/>
      <c r="E47" s="7">
        <f t="shared" si="1"/>
        <v>0</v>
      </c>
      <c r="F47" s="7"/>
      <c r="G47" s="7">
        <f t="shared" si="2"/>
        <v>0</v>
      </c>
      <c r="H47" s="7">
        <f t="shared" si="5"/>
        <v>43085.1</v>
      </c>
      <c r="I47" s="7">
        <f t="shared" si="5"/>
        <v>43085.1</v>
      </c>
      <c r="J47" s="18">
        <v>23231.599999999999</v>
      </c>
      <c r="K47" s="18">
        <v>23231.599999999999</v>
      </c>
      <c r="L47" s="7"/>
      <c r="M47" s="7"/>
      <c r="N47" s="7">
        <v>19853.5</v>
      </c>
      <c r="O47" s="7">
        <v>19853.5</v>
      </c>
      <c r="P47" s="7">
        <v>12534.4</v>
      </c>
      <c r="Q47" s="7">
        <v>12534.4</v>
      </c>
      <c r="R47" s="7">
        <f t="shared" si="3"/>
        <v>0</v>
      </c>
      <c r="S47" s="7">
        <f t="shared" si="4"/>
        <v>0</v>
      </c>
    </row>
    <row r="48" spans="1:19" s="16" customFormat="1" ht="16.5" customHeight="1">
      <c r="A48" s="14">
        <v>40</v>
      </c>
      <c r="B48" s="15" t="s">
        <v>36</v>
      </c>
      <c r="C48" s="7"/>
      <c r="D48" s="7"/>
      <c r="E48" s="7">
        <f t="shared" si="1"/>
        <v>0</v>
      </c>
      <c r="F48" s="7"/>
      <c r="G48" s="7">
        <f t="shared" si="2"/>
        <v>0</v>
      </c>
      <c r="H48" s="7">
        <f t="shared" si="5"/>
        <v>33677.1</v>
      </c>
      <c r="I48" s="7">
        <f t="shared" si="5"/>
        <v>33677.1</v>
      </c>
      <c r="J48" s="18">
        <v>8976.6</v>
      </c>
      <c r="K48" s="18">
        <v>8976.6</v>
      </c>
      <c r="L48" s="7"/>
      <c r="M48" s="7"/>
      <c r="N48" s="7">
        <v>24700.5</v>
      </c>
      <c r="O48" s="7">
        <v>24700.5</v>
      </c>
      <c r="P48" s="7">
        <v>10502.6</v>
      </c>
      <c r="Q48" s="7">
        <v>10502.6</v>
      </c>
      <c r="R48" s="7">
        <f t="shared" si="3"/>
        <v>0</v>
      </c>
      <c r="S48" s="7">
        <f t="shared" si="4"/>
        <v>0</v>
      </c>
    </row>
    <row r="49" spans="1:19" s="26" customFormat="1" ht="22.5" customHeight="1">
      <c r="A49" s="51" t="s">
        <v>37</v>
      </c>
      <c r="B49" s="51"/>
      <c r="C49" s="25">
        <f t="shared" ref="C49:S49" si="6">SUM(C9:C48)</f>
        <v>0</v>
      </c>
      <c r="D49" s="25">
        <f t="shared" si="6"/>
        <v>0</v>
      </c>
      <c r="E49" s="25">
        <f t="shared" si="6"/>
        <v>0</v>
      </c>
      <c r="F49" s="25">
        <f t="shared" si="6"/>
        <v>0</v>
      </c>
      <c r="G49" s="25">
        <f t="shared" si="6"/>
        <v>0</v>
      </c>
      <c r="H49" s="25">
        <f t="shared" si="6"/>
        <v>751818.09999999974</v>
      </c>
      <c r="I49" s="25">
        <f t="shared" si="6"/>
        <v>742531.29999999981</v>
      </c>
      <c r="J49" s="25">
        <f t="shared" si="6"/>
        <v>296818.69999999995</v>
      </c>
      <c r="K49" s="25">
        <f t="shared" si="6"/>
        <v>296818.69999999995</v>
      </c>
      <c r="L49" s="25">
        <f t="shared" si="6"/>
        <v>56822.999999999993</v>
      </c>
      <c r="M49" s="25">
        <f t="shared" si="6"/>
        <v>56822.999999999993</v>
      </c>
      <c r="N49" s="25">
        <f t="shared" si="6"/>
        <v>398176.40000000008</v>
      </c>
      <c r="O49" s="25">
        <f t="shared" si="6"/>
        <v>388889.60000000003</v>
      </c>
      <c r="P49" s="25">
        <f t="shared" si="6"/>
        <v>196207</v>
      </c>
      <c r="Q49" s="25">
        <f t="shared" si="6"/>
        <v>195872.8</v>
      </c>
      <c r="R49" s="25">
        <f t="shared" si="6"/>
        <v>9286.8000000000065</v>
      </c>
      <c r="S49" s="25">
        <f t="shared" si="6"/>
        <v>9286.8000000000065</v>
      </c>
    </row>
    <row r="50" spans="1:19">
      <c r="N50" s="17"/>
    </row>
    <row r="51" spans="1:19">
      <c r="N51" s="17"/>
    </row>
    <row r="52" spans="1:19">
      <c r="N52" s="17"/>
    </row>
    <row r="53" spans="1:19">
      <c r="N53" s="17"/>
    </row>
  </sheetData>
  <mergeCells count="22">
    <mergeCell ref="B2:R2"/>
    <mergeCell ref="A4:A7"/>
    <mergeCell ref="B4:B7"/>
    <mergeCell ref="H4:I4"/>
    <mergeCell ref="J4:K4"/>
    <mergeCell ref="L4:M4"/>
    <mergeCell ref="N4:Q4"/>
    <mergeCell ref="R4:R7"/>
    <mergeCell ref="N6:N7"/>
    <mergeCell ref="O6:O7"/>
    <mergeCell ref="P6:Q6"/>
    <mergeCell ref="A49:B49"/>
    <mergeCell ref="S4:S7"/>
    <mergeCell ref="C5:C7"/>
    <mergeCell ref="D5:D7"/>
    <mergeCell ref="E5:E7"/>
    <mergeCell ref="F5:F7"/>
    <mergeCell ref="G5:G7"/>
    <mergeCell ref="H5:I6"/>
    <mergeCell ref="J5:K6"/>
    <mergeCell ref="L5:M6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2017-02-07T06:04:02Z</cp:lastPrinted>
  <dcterms:created xsi:type="dcterms:W3CDTF">1996-10-14T23:33:28Z</dcterms:created>
  <dcterms:modified xsi:type="dcterms:W3CDTF">2017-05-06T07:02:59Z</dcterms:modified>
</cp:coreProperties>
</file>