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hat2" sheetId="1" r:id="rId1"/>
    <sheet name="hat3" sheetId="2" r:id="rId2"/>
  </sheets>
  <definedNames>
    <definedName name="_xlnm.Print_Titles" localSheetId="0">'hat2'!$A:$B,'hat2'!$4:$9</definedName>
    <definedName name="_xlnm.Print_Titles" localSheetId="1">'hat3'!$A:$B,'hat3'!$5:$11</definedName>
  </definedNames>
  <calcPr calcId="125725" calcOnSave="0"/>
</workbook>
</file>

<file path=xl/calcChain.xml><?xml version="1.0" encoding="utf-8"?>
<calcChain xmlns="http://schemas.openxmlformats.org/spreadsheetml/2006/main">
  <c r="BO74" i="2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AR73"/>
  <c r="AQ73"/>
  <c r="H73"/>
  <c r="G73"/>
  <c r="F73"/>
  <c r="E73"/>
  <c r="D73"/>
  <c r="C73"/>
  <c r="AR72"/>
  <c r="AQ72"/>
  <c r="H72"/>
  <c r="G72"/>
  <c r="F72"/>
  <c r="E72"/>
  <c r="D72"/>
  <c r="C72"/>
  <c r="AR71"/>
  <c r="AQ71"/>
  <c r="H71"/>
  <c r="G71"/>
  <c r="F71"/>
  <c r="E71"/>
  <c r="D71"/>
  <c r="C71"/>
  <c r="AR70"/>
  <c r="AQ70"/>
  <c r="H70"/>
  <c r="G70"/>
  <c r="F70"/>
  <c r="E70"/>
  <c r="D70"/>
  <c r="C70"/>
  <c r="AR69"/>
  <c r="AQ69"/>
  <c r="H69"/>
  <c r="G69"/>
  <c r="F69"/>
  <c r="E69"/>
  <c r="D69"/>
  <c r="C69"/>
  <c r="AR68"/>
  <c r="AQ68"/>
  <c r="H68"/>
  <c r="G68"/>
  <c r="F68"/>
  <c r="E68"/>
  <c r="D68"/>
  <c r="C68"/>
  <c r="AR67"/>
  <c r="AQ67"/>
  <c r="H67"/>
  <c r="G67"/>
  <c r="F67"/>
  <c r="E67"/>
  <c r="D67"/>
  <c r="C67"/>
  <c r="AR66"/>
  <c r="AQ66"/>
  <c r="H66"/>
  <c r="G66"/>
  <c r="F66"/>
  <c r="E66"/>
  <c r="D66"/>
  <c r="C66"/>
  <c r="AR65"/>
  <c r="AQ65"/>
  <c r="H65"/>
  <c r="G65"/>
  <c r="F65"/>
  <c r="E65"/>
  <c r="D65"/>
  <c r="C65"/>
  <c r="AR64"/>
  <c r="AQ64"/>
  <c r="H64"/>
  <c r="G64"/>
  <c r="F64"/>
  <c r="E64"/>
  <c r="D64"/>
  <c r="C64"/>
  <c r="AR63"/>
  <c r="AQ63"/>
  <c r="H63"/>
  <c r="G63"/>
  <c r="F63"/>
  <c r="E63"/>
  <c r="D63"/>
  <c r="C63"/>
  <c r="AR62"/>
  <c r="AQ62"/>
  <c r="H62"/>
  <c r="G62"/>
  <c r="F62"/>
  <c r="E62"/>
  <c r="D62"/>
  <c r="C62"/>
  <c r="AR61"/>
  <c r="AQ61"/>
  <c r="H61"/>
  <c r="G61"/>
  <c r="F61"/>
  <c r="E61"/>
  <c r="D61"/>
  <c r="C61"/>
  <c r="AR60"/>
  <c r="AQ60"/>
  <c r="H60"/>
  <c r="G60"/>
  <c r="F60"/>
  <c r="E60"/>
  <c r="D60"/>
  <c r="C60"/>
  <c r="AR59"/>
  <c r="AQ59"/>
  <c r="H59"/>
  <c r="G59"/>
  <c r="F59"/>
  <c r="E59"/>
  <c r="D59"/>
  <c r="C59"/>
  <c r="AR58"/>
  <c r="AQ58"/>
  <c r="H58"/>
  <c r="G58"/>
  <c r="F58"/>
  <c r="E58"/>
  <c r="D58"/>
  <c r="C58"/>
  <c r="AR57"/>
  <c r="AQ57"/>
  <c r="H57"/>
  <c r="G57"/>
  <c r="F57"/>
  <c r="E57"/>
  <c r="D57"/>
  <c r="C57"/>
  <c r="AR56"/>
  <c r="AQ56"/>
  <c r="H56"/>
  <c r="G56"/>
  <c r="F56"/>
  <c r="E56"/>
  <c r="D56"/>
  <c r="C56"/>
  <c r="AR55"/>
  <c r="AQ55"/>
  <c r="H55"/>
  <c r="G55"/>
  <c r="F55"/>
  <c r="E55"/>
  <c r="D55"/>
  <c r="C55"/>
  <c r="AR54"/>
  <c r="AQ54"/>
  <c r="H54"/>
  <c r="G54"/>
  <c r="F54"/>
  <c r="E54"/>
  <c r="D54"/>
  <c r="C54"/>
  <c r="AR53"/>
  <c r="AQ53"/>
  <c r="H53"/>
  <c r="G53"/>
  <c r="F53"/>
  <c r="E53"/>
  <c r="D53"/>
  <c r="C53"/>
  <c r="AR52"/>
  <c r="AQ52"/>
  <c r="H52"/>
  <c r="G52"/>
  <c r="F52"/>
  <c r="E52"/>
  <c r="D52"/>
  <c r="C52"/>
  <c r="AR51"/>
  <c r="AQ51"/>
  <c r="H51"/>
  <c r="G51"/>
  <c r="F51"/>
  <c r="E51"/>
  <c r="D51"/>
  <c r="C51"/>
  <c r="AR50"/>
  <c r="AQ50"/>
  <c r="H50"/>
  <c r="G50"/>
  <c r="F50"/>
  <c r="E50"/>
  <c r="D50"/>
  <c r="C50"/>
  <c r="AR49"/>
  <c r="AQ49"/>
  <c r="H49"/>
  <c r="G49"/>
  <c r="F49"/>
  <c r="E49"/>
  <c r="D49"/>
  <c r="C49"/>
  <c r="AR48"/>
  <c r="AQ48"/>
  <c r="H48"/>
  <c r="G48"/>
  <c r="F48"/>
  <c r="E48"/>
  <c r="D48"/>
  <c r="C48"/>
  <c r="AR47"/>
  <c r="AQ47"/>
  <c r="H47"/>
  <c r="G47"/>
  <c r="F47"/>
  <c r="E47"/>
  <c r="D47"/>
  <c r="C47"/>
  <c r="AR46"/>
  <c r="AQ46"/>
  <c r="H46"/>
  <c r="G46"/>
  <c r="F46"/>
  <c r="E46"/>
  <c r="D46"/>
  <c r="C46"/>
  <c r="AR45"/>
  <c r="AQ45"/>
  <c r="H45"/>
  <c r="G45"/>
  <c r="F45"/>
  <c r="E45"/>
  <c r="D45"/>
  <c r="C45"/>
  <c r="AR44"/>
  <c r="AQ44"/>
  <c r="H44"/>
  <c r="G44"/>
  <c r="F44"/>
  <c r="E44"/>
  <c r="D44"/>
  <c r="C44"/>
  <c r="AR43"/>
  <c r="AQ43"/>
  <c r="H43"/>
  <c r="G43"/>
  <c r="F43"/>
  <c r="E43"/>
  <c r="D43"/>
  <c r="C43"/>
  <c r="AR42"/>
  <c r="AQ42"/>
  <c r="H42"/>
  <c r="G42"/>
  <c r="F42"/>
  <c r="E42"/>
  <c r="D42"/>
  <c r="C42"/>
  <c r="AR41"/>
  <c r="AQ41"/>
  <c r="H41"/>
  <c r="G41"/>
  <c r="F41"/>
  <c r="E41"/>
  <c r="D41"/>
  <c r="C41"/>
  <c r="AR40"/>
  <c r="AQ40"/>
  <c r="H40"/>
  <c r="G40"/>
  <c r="F40"/>
  <c r="E40"/>
  <c r="D40"/>
  <c r="C40"/>
  <c r="AR39"/>
  <c r="AQ39"/>
  <c r="H39"/>
  <c r="G39"/>
  <c r="F39"/>
  <c r="E39"/>
  <c r="D39"/>
  <c r="C39"/>
  <c r="AR38"/>
  <c r="AQ38"/>
  <c r="H38"/>
  <c r="G38"/>
  <c r="F38"/>
  <c r="E38"/>
  <c r="D38"/>
  <c r="C38"/>
  <c r="AR37"/>
  <c r="AQ37"/>
  <c r="H37"/>
  <c r="G37"/>
  <c r="F37"/>
  <c r="E37"/>
  <c r="D37"/>
  <c r="C37"/>
  <c r="AR36"/>
  <c r="AQ36"/>
  <c r="H36"/>
  <c r="G36"/>
  <c r="F36"/>
  <c r="E36"/>
  <c r="D36"/>
  <c r="C36"/>
  <c r="AR35"/>
  <c r="AQ35"/>
  <c r="H35"/>
  <c r="G35"/>
  <c r="F35"/>
  <c r="E35"/>
  <c r="D35"/>
  <c r="C35"/>
  <c r="AR34"/>
  <c r="AQ34"/>
  <c r="H34"/>
  <c r="G34"/>
  <c r="F34"/>
  <c r="E34"/>
  <c r="D34"/>
  <c r="C34"/>
  <c r="AR33"/>
  <c r="AQ33"/>
  <c r="H33"/>
  <c r="G33"/>
  <c r="F33"/>
  <c r="E33"/>
  <c r="D33"/>
  <c r="C33"/>
  <c r="AR32"/>
  <c r="AQ32"/>
  <c r="H32"/>
  <c r="G32"/>
  <c r="F32"/>
  <c r="E32"/>
  <c r="D32"/>
  <c r="C32"/>
  <c r="AR31"/>
  <c r="AQ31"/>
  <c r="H31"/>
  <c r="G31"/>
  <c r="F31"/>
  <c r="E31"/>
  <c r="D31"/>
  <c r="C31"/>
  <c r="AR30"/>
  <c r="AQ30"/>
  <c r="H30"/>
  <c r="G30"/>
  <c r="F30"/>
  <c r="E30"/>
  <c r="D30"/>
  <c r="C30"/>
  <c r="AR29"/>
  <c r="AQ29"/>
  <c r="H29"/>
  <c r="G29"/>
  <c r="F29"/>
  <c r="E29"/>
  <c r="D29"/>
  <c r="C29"/>
  <c r="AR28"/>
  <c r="AQ28"/>
  <c r="H28"/>
  <c r="G28"/>
  <c r="F28"/>
  <c r="E28"/>
  <c r="D28"/>
  <c r="C28"/>
  <c r="AR27"/>
  <c r="AQ27"/>
  <c r="H27"/>
  <c r="G27"/>
  <c r="F27"/>
  <c r="E27"/>
  <c r="D27"/>
  <c r="C27"/>
  <c r="AR26"/>
  <c r="AQ26"/>
  <c r="H26"/>
  <c r="G26"/>
  <c r="F26"/>
  <c r="E26"/>
  <c r="D26"/>
  <c r="C26"/>
  <c r="AR25"/>
  <c r="AQ25"/>
  <c r="H25"/>
  <c r="G25"/>
  <c r="F25"/>
  <c r="E25"/>
  <c r="D25"/>
  <c r="C25"/>
  <c r="AR24"/>
  <c r="AQ24"/>
  <c r="H24"/>
  <c r="G24"/>
  <c r="F24"/>
  <c r="E24"/>
  <c r="D24"/>
  <c r="C24"/>
  <c r="AR23"/>
  <c r="AQ23"/>
  <c r="H23"/>
  <c r="G23"/>
  <c r="F23"/>
  <c r="E23"/>
  <c r="D23"/>
  <c r="C23"/>
  <c r="AR22"/>
  <c r="AQ22"/>
  <c r="H22"/>
  <c r="G22"/>
  <c r="F22"/>
  <c r="E22"/>
  <c r="D22"/>
  <c r="C22"/>
  <c r="AR21"/>
  <c r="AQ21"/>
  <c r="H21"/>
  <c r="G21"/>
  <c r="F21"/>
  <c r="E21"/>
  <c r="D21"/>
  <c r="C21"/>
  <c r="AR20"/>
  <c r="AQ20"/>
  <c r="H20"/>
  <c r="G20"/>
  <c r="F20"/>
  <c r="E20"/>
  <c r="D20"/>
  <c r="C20"/>
  <c r="AR19"/>
  <c r="AQ19"/>
  <c r="H19"/>
  <c r="G19"/>
  <c r="F19"/>
  <c r="E19"/>
  <c r="D19"/>
  <c r="C19"/>
  <c r="AR18"/>
  <c r="AQ18"/>
  <c r="H18"/>
  <c r="G18"/>
  <c r="F18"/>
  <c r="E18"/>
  <c r="D18"/>
  <c r="C18"/>
  <c r="AR17"/>
  <c r="AQ17"/>
  <c r="H17"/>
  <c r="G17"/>
  <c r="F17"/>
  <c r="E17"/>
  <c r="D17"/>
  <c r="C17"/>
  <c r="AR16"/>
  <c r="AQ16"/>
  <c r="H16"/>
  <c r="G16"/>
  <c r="F16"/>
  <c r="E16"/>
  <c r="D16"/>
  <c r="C16"/>
  <c r="AR15"/>
  <c r="AQ15"/>
  <c r="H15"/>
  <c r="G15"/>
  <c r="F15"/>
  <c r="E15"/>
  <c r="D15"/>
  <c r="C15"/>
  <c r="AR14"/>
  <c r="AQ14"/>
  <c r="H14"/>
  <c r="G14"/>
  <c r="F14"/>
  <c r="E14"/>
  <c r="D14"/>
  <c r="C14"/>
  <c r="AR13"/>
  <c r="AQ13"/>
  <c r="H13"/>
  <c r="G13"/>
  <c r="F13"/>
  <c r="E13"/>
  <c r="D13"/>
  <c r="C13"/>
  <c r="AR12"/>
  <c r="AR74" s="1"/>
  <c r="AQ12"/>
  <c r="AQ74" s="1"/>
  <c r="H12"/>
  <c r="H74" s="1"/>
  <c r="G12"/>
  <c r="G74" s="1"/>
  <c r="F12"/>
  <c r="F74" s="1"/>
  <c r="E12"/>
  <c r="E74" s="1"/>
  <c r="D12"/>
  <c r="D74" s="1"/>
  <c r="C12"/>
  <c r="C74" s="1"/>
  <c r="DJ72" i="1"/>
  <c r="DI72"/>
  <c r="H72"/>
  <c r="G72"/>
  <c r="F72"/>
  <c r="E72"/>
  <c r="D72"/>
  <c r="C72"/>
  <c r="DJ71"/>
  <c r="DI71"/>
  <c r="H71"/>
  <c r="G71"/>
  <c r="F71"/>
  <c r="E71"/>
  <c r="D71"/>
  <c r="C71"/>
  <c r="DJ70"/>
  <c r="DI70"/>
  <c r="H70"/>
  <c r="G70"/>
  <c r="F70"/>
  <c r="E70"/>
  <c r="D70"/>
  <c r="C70"/>
  <c r="DJ69"/>
  <c r="DI69"/>
  <c r="H69"/>
  <c r="G69"/>
  <c r="F69"/>
  <c r="E69"/>
  <c r="D69"/>
  <c r="C69"/>
  <c r="DJ68"/>
  <c r="DI68"/>
  <c r="H68"/>
  <c r="G68"/>
  <c r="F68"/>
  <c r="E68"/>
  <c r="D68"/>
  <c r="C68"/>
  <c r="DJ67"/>
  <c r="DI67"/>
  <c r="H67"/>
  <c r="G67"/>
  <c r="F67"/>
  <c r="E67"/>
  <c r="D67"/>
  <c r="C67"/>
  <c r="DJ66"/>
  <c r="DI66"/>
  <c r="H66"/>
  <c r="G66"/>
  <c r="F66"/>
  <c r="E66"/>
  <c r="D66"/>
  <c r="C66"/>
  <c r="DJ65"/>
  <c r="DI65"/>
  <c r="H65"/>
  <c r="G65"/>
  <c r="F65"/>
  <c r="E65"/>
  <c r="D65"/>
  <c r="C65"/>
  <c r="DJ64"/>
  <c r="DI64"/>
  <c r="H64"/>
  <c r="G64"/>
  <c r="F64"/>
  <c r="E64"/>
  <c r="D64"/>
  <c r="C64"/>
  <c r="DJ63"/>
  <c r="DI63"/>
  <c r="H63"/>
  <c r="G63"/>
  <c r="F63"/>
  <c r="E63"/>
  <c r="D63"/>
  <c r="C63"/>
  <c r="DJ62"/>
  <c r="DI62"/>
  <c r="H62"/>
  <c r="G62"/>
  <c r="F62"/>
  <c r="E62"/>
  <c r="D62"/>
  <c r="C62"/>
  <c r="DJ61"/>
  <c r="DI61"/>
  <c r="H61"/>
  <c r="G61"/>
  <c r="F61"/>
  <c r="E61"/>
  <c r="D61"/>
  <c r="C61"/>
  <c r="DJ60"/>
  <c r="DI60"/>
  <c r="H60"/>
  <c r="G60"/>
  <c r="F60"/>
  <c r="E60"/>
  <c r="D60"/>
  <c r="C60"/>
  <c r="DJ59"/>
  <c r="DI59"/>
  <c r="H59"/>
  <c r="G59"/>
  <c r="F59"/>
  <c r="E59"/>
  <c r="D59"/>
  <c r="C59"/>
  <c r="DJ58"/>
  <c r="DI58"/>
  <c r="H58"/>
  <c r="G58"/>
  <c r="F58"/>
  <c r="E58"/>
  <c r="D58"/>
  <c r="C58"/>
  <c r="DJ57"/>
  <c r="DI57"/>
  <c r="H57"/>
  <c r="G57"/>
  <c r="F57"/>
  <c r="E57"/>
  <c r="D57"/>
  <c r="C57"/>
  <c r="DJ56"/>
  <c r="DI56"/>
  <c r="H56"/>
  <c r="G56"/>
  <c r="F56"/>
  <c r="E56"/>
  <c r="D56"/>
  <c r="C56"/>
  <c r="DJ55"/>
  <c r="DI55"/>
  <c r="H55"/>
  <c r="G55"/>
  <c r="F55"/>
  <c r="E55"/>
  <c r="D55"/>
  <c r="C55"/>
  <c r="DJ54"/>
  <c r="DI54"/>
  <c r="H54"/>
  <c r="G54"/>
  <c r="F54"/>
  <c r="E54"/>
  <c r="D54"/>
  <c r="C54"/>
  <c r="DJ53"/>
  <c r="DI53"/>
  <c r="H53"/>
  <c r="G53"/>
  <c r="F53"/>
  <c r="E53"/>
  <c r="D53"/>
  <c r="C53"/>
  <c r="DJ52"/>
  <c r="DI52"/>
  <c r="H52"/>
  <c r="G52"/>
  <c r="F52"/>
  <c r="E52"/>
  <c r="D52"/>
  <c r="C52"/>
  <c r="DJ51"/>
  <c r="DI51"/>
  <c r="H51"/>
  <c r="G51"/>
  <c r="F51"/>
  <c r="E51"/>
  <c r="D51"/>
  <c r="C51"/>
  <c r="DJ50"/>
  <c r="DI50"/>
  <c r="H50"/>
  <c r="G50"/>
  <c r="F50"/>
  <c r="E50"/>
  <c r="D50"/>
  <c r="C50"/>
  <c r="DJ49"/>
  <c r="DI49"/>
  <c r="H49"/>
  <c r="G49"/>
  <c r="F49"/>
  <c r="E49"/>
  <c r="D49"/>
  <c r="C49"/>
  <c r="DJ48"/>
  <c r="DI48"/>
  <c r="H48"/>
  <c r="G48"/>
  <c r="F48"/>
  <c r="E48"/>
  <c r="D48"/>
  <c r="C48"/>
  <c r="DJ47"/>
  <c r="DI47"/>
  <c r="H47"/>
  <c r="G47"/>
  <c r="F47"/>
  <c r="E47"/>
  <c r="D47"/>
  <c r="C47"/>
  <c r="DJ46"/>
  <c r="DI46"/>
  <c r="H46"/>
  <c r="G46"/>
  <c r="F46"/>
  <c r="E46"/>
  <c r="D46"/>
  <c r="C46"/>
  <c r="DJ45"/>
  <c r="DI45"/>
  <c r="H45"/>
  <c r="G45"/>
  <c r="F45"/>
  <c r="E45"/>
  <c r="D45"/>
  <c r="C45"/>
  <c r="DJ44"/>
  <c r="DI44"/>
  <c r="H44"/>
  <c r="G44"/>
  <c r="F44"/>
  <c r="E44"/>
  <c r="D44"/>
  <c r="C44"/>
  <c r="DJ43"/>
  <c r="DI43"/>
  <c r="H43"/>
  <c r="G43"/>
  <c r="F43"/>
  <c r="E43"/>
  <c r="D43"/>
  <c r="C43"/>
  <c r="DJ42"/>
  <c r="DI42"/>
  <c r="H42"/>
  <c r="G42"/>
  <c r="F42"/>
  <c r="E42"/>
  <c r="D42"/>
  <c r="C42"/>
  <c r="DJ41"/>
  <c r="DI41"/>
  <c r="H41"/>
  <c r="G41"/>
  <c r="F41"/>
  <c r="E41"/>
  <c r="D41"/>
  <c r="C41"/>
  <c r="DJ40"/>
  <c r="DI40"/>
  <c r="H40"/>
  <c r="G40"/>
  <c r="F40"/>
  <c r="E40"/>
  <c r="D40"/>
  <c r="C40"/>
  <c r="DJ39"/>
  <c r="DI39"/>
  <c r="H39"/>
  <c r="G39"/>
  <c r="F39"/>
  <c r="E39"/>
  <c r="D39"/>
  <c r="C39"/>
  <c r="DJ38"/>
  <c r="DI38"/>
  <c r="H38"/>
  <c r="G38"/>
  <c r="F38"/>
  <c r="E38"/>
  <c r="D38"/>
  <c r="C38"/>
  <c r="DJ37"/>
  <c r="DI37"/>
  <c r="H37"/>
  <c r="G37"/>
  <c r="F37"/>
  <c r="E37"/>
  <c r="D37"/>
  <c r="C37"/>
  <c r="DJ36"/>
  <c r="DI36"/>
  <c r="H36"/>
  <c r="G36"/>
  <c r="F36"/>
  <c r="E36"/>
  <c r="D36"/>
  <c r="C36"/>
  <c r="DJ35"/>
  <c r="DI35"/>
  <c r="H35"/>
  <c r="G35"/>
  <c r="F35"/>
  <c r="E35"/>
  <c r="D35"/>
  <c r="C35"/>
  <c r="DJ34"/>
  <c r="DI34"/>
  <c r="H34"/>
  <c r="G34"/>
  <c r="F34"/>
  <c r="E34"/>
  <c r="D34"/>
  <c r="C34"/>
  <c r="DJ33"/>
  <c r="DI33"/>
  <c r="H33"/>
  <c r="G33"/>
  <c r="F33"/>
  <c r="E33"/>
  <c r="D33"/>
  <c r="C33"/>
  <c r="DJ32"/>
  <c r="DI32"/>
  <c r="H32"/>
  <c r="G32"/>
  <c r="F32"/>
  <c r="E32"/>
  <c r="D32"/>
  <c r="C32"/>
  <c r="DJ31"/>
  <c r="DI31"/>
  <c r="H31"/>
  <c r="G31"/>
  <c r="F31"/>
  <c r="E31"/>
  <c r="D31"/>
  <c r="C31"/>
  <c r="DJ30"/>
  <c r="DI30"/>
  <c r="H30"/>
  <c r="G30"/>
  <c r="F30"/>
  <c r="E30"/>
  <c r="D30"/>
  <c r="C30"/>
  <c r="DJ29"/>
  <c r="DI29"/>
  <c r="H29"/>
  <c r="G29"/>
  <c r="F29"/>
  <c r="E29"/>
  <c r="D29"/>
  <c r="C29"/>
  <c r="DJ28"/>
  <c r="DI28"/>
  <c r="H28"/>
  <c r="G28"/>
  <c r="F28"/>
  <c r="E28"/>
  <c r="D28"/>
  <c r="C28"/>
  <c r="DJ27"/>
  <c r="DI27"/>
  <c r="H27"/>
  <c r="G27"/>
  <c r="F27"/>
  <c r="E27"/>
  <c r="D27"/>
  <c r="C27"/>
  <c r="DJ26"/>
  <c r="DI26"/>
  <c r="H26"/>
  <c r="G26"/>
  <c r="F26"/>
  <c r="E26"/>
  <c r="D26"/>
  <c r="C26"/>
  <c r="DJ25"/>
  <c r="DI25"/>
  <c r="H25"/>
  <c r="G25"/>
  <c r="F25"/>
  <c r="E25"/>
  <c r="D25"/>
  <c r="C25"/>
  <c r="DJ24"/>
  <c r="DI24"/>
  <c r="H24"/>
  <c r="G24"/>
  <c r="F24"/>
  <c r="E24"/>
  <c r="D24"/>
  <c r="C24"/>
  <c r="DJ23"/>
  <c r="DI23"/>
  <c r="H23"/>
  <c r="G23"/>
  <c r="F23"/>
  <c r="E23"/>
  <c r="D23"/>
  <c r="C23"/>
  <c r="DJ22"/>
  <c r="DI22"/>
  <c r="H22"/>
  <c r="G22"/>
  <c r="F22"/>
  <c r="E22"/>
  <c r="D22"/>
  <c r="C22"/>
  <c r="DJ21"/>
  <c r="DI21"/>
  <c r="H21"/>
  <c r="G21"/>
  <c r="F21"/>
  <c r="E21"/>
  <c r="D21"/>
  <c r="C21"/>
  <c r="DJ20"/>
  <c r="DI20"/>
  <c r="H20"/>
  <c r="G20"/>
  <c r="F20"/>
  <c r="E20"/>
  <c r="D20"/>
  <c r="C20"/>
  <c r="DJ19"/>
  <c r="DI19"/>
  <c r="H19"/>
  <c r="G19"/>
  <c r="F19"/>
  <c r="E19"/>
  <c r="D19"/>
  <c r="C19"/>
  <c r="DJ18"/>
  <c r="DI18"/>
  <c r="H18"/>
  <c r="G18"/>
  <c r="F18"/>
  <c r="E18"/>
  <c r="D18"/>
  <c r="C18"/>
  <c r="DJ17"/>
  <c r="DI17"/>
  <c r="H17"/>
  <c r="G17"/>
  <c r="F17"/>
  <c r="E17"/>
  <c r="D17"/>
  <c r="C17"/>
  <c r="DJ16"/>
  <c r="DI16"/>
  <c r="H16"/>
  <c r="G16"/>
  <c r="F16"/>
  <c r="E16"/>
  <c r="D16"/>
  <c r="C16"/>
  <c r="DJ15"/>
  <c r="DI15"/>
  <c r="H15"/>
  <c r="G15"/>
  <c r="F15"/>
  <c r="E15"/>
  <c r="D15"/>
  <c r="C15"/>
  <c r="DJ14"/>
  <c r="DI14"/>
  <c r="H14"/>
  <c r="G14"/>
  <c r="F14"/>
  <c r="E14"/>
  <c r="D14"/>
  <c r="C14"/>
  <c r="DJ13"/>
  <c r="DI13"/>
  <c r="H13"/>
  <c r="G13"/>
  <c r="F13"/>
  <c r="E13"/>
  <c r="D13"/>
  <c r="C13"/>
  <c r="DJ12"/>
  <c r="DI12"/>
  <c r="H12"/>
  <c r="G12"/>
  <c r="F12"/>
  <c r="E12"/>
  <c r="D12"/>
  <c r="C12"/>
  <c r="DJ11"/>
  <c r="DI11"/>
  <c r="H11"/>
  <c r="G11"/>
  <c r="F11"/>
  <c r="E11"/>
  <c r="D11"/>
  <c r="C11"/>
  <c r="DJ10"/>
  <c r="DI10"/>
  <c r="H10"/>
  <c r="G10"/>
  <c r="F10"/>
  <c r="E10"/>
  <c r="D10"/>
  <c r="C10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</calcChain>
</file>

<file path=xl/sharedStrings.xml><?xml version="1.0" encoding="utf-8"?>
<sst xmlns="http://schemas.openxmlformats.org/spreadsheetml/2006/main" count="455" uniqueCount="145">
  <si>
    <t>Հ/Հ</t>
  </si>
  <si>
    <t>Անվանումը</t>
  </si>
  <si>
    <r>
      <rPr>
        <u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</si>
  <si>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</si>
  <si>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</si>
  <si>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t xml:space="preserve">  որից`</t>
  </si>
  <si>
    <r>
      <rPr>
        <b/>
        <u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</si>
  <si>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</si>
  <si>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</si>
  <si>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</si>
  <si>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</si>
  <si>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</si>
  <si>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</si>
  <si>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</si>
  <si>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</si>
  <si>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</si>
  <si>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</si>
  <si>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</si>
  <si>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</si>
  <si>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</si>
  <si>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</si>
  <si>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</si>
  <si>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</si>
  <si>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</si>
  <si>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/>
        <sz val="11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</si>
  <si>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</si>
  <si>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</si>
  <si>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</si>
  <si>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</si>
  <si>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</si>
  <si>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</si>
  <si>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</si>
  <si>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</si>
  <si>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</si>
  <si>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</si>
  <si>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</si>
  <si>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</si>
  <si>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</si>
  <si>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</si>
  <si>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</si>
  <si>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</si>
  <si>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211001 Æç¨³Ý ù.</t>
  </si>
  <si>
    <t>211005 ²½³ï³Ùáõï</t>
  </si>
  <si>
    <t>211006 ²ÏÝ³ÕµÛáõñ</t>
  </si>
  <si>
    <t>211008 ²×³ñÏáõï</t>
  </si>
  <si>
    <t>211009 ²Û·»ÑáíÇï</t>
  </si>
  <si>
    <t>211013 ²ã³çáõñ</t>
  </si>
  <si>
    <t>211020 ´»ñù³µ»ñ</t>
  </si>
  <si>
    <t>211021 ¶³ÝÓ³ù³ñ</t>
  </si>
  <si>
    <t>211022 ¶»ï³ÑáíÇï</t>
  </si>
  <si>
    <t>211026 ¸Çï³í³Ý</t>
  </si>
  <si>
    <t>211028 ºÝáù³í³Ý</t>
  </si>
  <si>
    <t>211033 Èáõë³ÑáíÇï</t>
  </si>
  <si>
    <t>211034 Èáõë³Óáñ</t>
  </si>
  <si>
    <t>211035 Ê³ßÃ³é³Ï</t>
  </si>
  <si>
    <t>211037 Ì³ÕÏ³í³Ý (Æç¨³ÝÇ ßñç.)</t>
  </si>
  <si>
    <t>211039 ÎÇñ³Ýó</t>
  </si>
  <si>
    <t>211044 Ðáíù</t>
  </si>
  <si>
    <t>211057 ê³ñÇ·ÛáõÕ</t>
  </si>
  <si>
    <t>211058 ê¨ù³ñ</t>
  </si>
  <si>
    <t>211059 ì³½³ß»Ý</t>
  </si>
  <si>
    <t>211003 ¸ÇÉÇç³Ý ù.</t>
  </si>
  <si>
    <t>211007 ²Õ³íÝ³í³Ýù</t>
  </si>
  <si>
    <t>211023 ¶áß</t>
  </si>
  <si>
    <t>211029 Â»Õáõï</t>
  </si>
  <si>
    <t>211036 Ê³ã³ñÓ³Ý</t>
  </si>
  <si>
    <t>211042 Ð³Õ³ñÍÇÝ</t>
  </si>
  <si>
    <t>211002 ´»ñ¹ ù.</t>
  </si>
  <si>
    <t>211010 ²Û·»Óáñ</t>
  </si>
  <si>
    <t>211011 ²Û·»å³ñ</t>
  </si>
  <si>
    <t>211014 ²ñÍí³µ»ñ¹</t>
  </si>
  <si>
    <t>211030 Âáíáõ½</t>
  </si>
  <si>
    <t>211031 ÆÍ³ù³ñ</t>
  </si>
  <si>
    <t>211045 Øáë»ë·»Õ</t>
  </si>
  <si>
    <t>211046 Ü³íáõñ</t>
  </si>
  <si>
    <t>211048 Üáñ³ß»Ý</t>
  </si>
  <si>
    <t>211047 Ü»ñùÇÝ Î³ñÙÇñ ²ÕµÛáõñ</t>
  </si>
  <si>
    <t>211051 âÇÝ³ñÇ</t>
  </si>
  <si>
    <t>211052 âÇÝãÇÝ</t>
  </si>
  <si>
    <t>211053 âáñ³Ã³Ý</t>
  </si>
  <si>
    <t>211054 ä³é³í³ù³ñ</t>
  </si>
  <si>
    <t>211060 ì³ñ³·³í³Ý</t>
  </si>
  <si>
    <t>211038 Ì³ÕÏ³í³Ý(î³íáõßÇ ßñç.)</t>
  </si>
  <si>
    <t>211061 ì»ñÇÝ Î³ñÙÇñ ²ÕµÛáõñ</t>
  </si>
  <si>
    <t>211004 ÜáÛ»Ùµ»ñÛ³Ý ù.</t>
  </si>
  <si>
    <t>211012 ²ÛñáõÙ</t>
  </si>
  <si>
    <t>211015 ²ñ×Çë</t>
  </si>
  <si>
    <t>211016 ´³·ñ³ï³ß»Ý</t>
  </si>
  <si>
    <t>211017 ´³Õ³ÝÇë</t>
  </si>
  <si>
    <t>211018 ´³ñ»Ï³Ù³í³Ý</t>
  </si>
  <si>
    <t>211019 ´»ñ¹³í³Ý</t>
  </si>
  <si>
    <t>211024 ¸»µ»¹³í³Ý</t>
  </si>
  <si>
    <t>211025 ¸»ÕÓ³í³Ý</t>
  </si>
  <si>
    <t>211027 ¸áí»Õ</t>
  </si>
  <si>
    <t>211062 ì»ñÇÝ øÛáõñ÷Éáõ</t>
  </si>
  <si>
    <t>211032 È×Ï³Óáñ</t>
  </si>
  <si>
    <t>211040 ÎáÃÇ</t>
  </si>
  <si>
    <t>211041 ÎáÕµ</t>
  </si>
  <si>
    <t>211043 Ð³ÕÃ³Ý³Ï</t>
  </si>
  <si>
    <t>211049 àëÏ»å³ñ</t>
  </si>
  <si>
    <t>211050 àëÏ»í³Ý</t>
  </si>
  <si>
    <t>211055 äïÕ³í³Ý</t>
  </si>
  <si>
    <t>211056 æáõç¨³Ý</t>
  </si>
  <si>
    <t xml:space="preserve">  ÀÜ¸²ØºÜÀ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</si>
  <si>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</si>
  <si>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</si>
  <si>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</si>
  <si>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</si>
  <si>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</si>
  <si>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</si>
  <si>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</si>
  <si>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</si>
  <si>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</si>
  <si>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</si>
  <si>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</si>
  <si>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</si>
  <si>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</si>
  <si>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</si>
  <si>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</si>
  <si>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</si>
  <si>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</si>
  <si>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</si>
  <si>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</si>
  <si>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</si>
  <si>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</si>
  <si>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</si>
  <si>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</si>
  <si>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</si>
  <si>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</si>
  <si>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</si>
  <si>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</si>
  <si>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</si>
  <si>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</si>
  <si>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</si>
  <si>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</si>
  <si>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</si>
  <si>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</si>
  <si>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</si>
  <si>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</si>
  <si>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</si>
  <si>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</si>
  <si>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այդ թվում կապ.սուբվենցիա</t>
  </si>
  <si>
    <t>ՀԱՇՎԵՏՎՈՒԹՅՈՒՆ</t>
  </si>
  <si>
    <t>ՏԱՎՈՒՇԻ ՄԱՐԶԻ ՀԱՄԱՅՆՔՆԵՐԻ 2012 ԹՎԱԿԱՆԻ ԲՅՈՒՋԵՏԱՅԻՆ ԾԱԽՍԵՐԻ ՎԵՐԱԲԵՐՅԱԼ  (Բյուջետային ծախսերը ըստ գործառնական դասակարգման)</t>
  </si>
  <si>
    <t>ՏԱՎՈՒՇԻ ՄԱՐԶԻ ՀԱՄԱՅՆՔՆԵՐԻ 2012 ԹՎԱԿԱՆԻ ԲՅՈՒՋԵՏԱՅԻՆ ԾԱԽՍԵՐԻ ՎԵՐԱԲԵՐՅԱԼ  (Բյուջետային ծախսերը ըստ տնտեսագիտական դասակարգման)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</si>
</sst>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u/>
      <sz val="11"/>
      <name val="GHEA Grapalat"/>
      <family val="3"/>
    </font>
    <font>
      <b/>
      <u/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u/>
      <sz val="10"/>
      <name val="Arial Armenian"/>
      <family val="2"/>
    </font>
    <font>
      <b/>
      <sz val="11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u/>
      <sz val="10"/>
      <name val="GHEA Grapalat"/>
      <family val="3"/>
    </font>
    <font>
      <b/>
      <sz val="12"/>
      <name val="GHEA Grapalat"/>
      <family val="3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164" fontId="1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/>
    <xf numFmtId="0" fontId="2" fillId="5" borderId="9" xfId="0" applyFont="1" applyFill="1" applyBorder="1" applyAlignment="1" applyProtection="1">
      <alignment vertical="center" wrapText="1"/>
    </xf>
    <xf numFmtId="0" fontId="2" fillId="5" borderId="10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4" fontId="12" fillId="7" borderId="2" xfId="0" applyNumberFormat="1" applyFont="1" applyFill="1" applyBorder="1" applyAlignment="1" applyProtection="1">
      <alignment horizontal="center" vertical="center" wrapText="1"/>
    </xf>
    <xf numFmtId="0" fontId="12" fillId="8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165" fontId="2" fillId="0" borderId="2" xfId="1" applyNumberFormat="1" applyFont="1" applyFill="1" applyBorder="1" applyAlignment="1" applyProtection="1">
      <alignment horizontal="right" vertical="center"/>
    </xf>
    <xf numFmtId="165" fontId="2" fillId="0" borderId="2" xfId="0" applyNumberFormat="1" applyFont="1" applyBorder="1" applyAlignment="1" applyProtection="1">
      <alignment horizontal="right" vertical="center" wrapText="1"/>
    </xf>
    <xf numFmtId="165" fontId="2" fillId="9" borderId="2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2" xfId="0" applyNumberFormat="1" applyFont="1" applyBorder="1" applyAlignment="1" applyProtection="1">
      <alignment horizontal="right" vertical="center" wrapText="1"/>
      <protection locked="0"/>
    </xf>
    <xf numFmtId="165" fontId="2" fillId="0" borderId="2" xfId="0" applyNumberFormat="1" applyFont="1" applyBorder="1" applyAlignment="1" applyProtection="1">
      <alignment horizontal="right" vertical="center"/>
      <protection locked="0"/>
    </xf>
    <xf numFmtId="165" fontId="2" fillId="9" borderId="2" xfId="0" applyNumberFormat="1" applyFont="1" applyFill="1" applyBorder="1" applyAlignment="1" applyProtection="1">
      <alignment horizontal="right" vertical="center"/>
      <protection locked="0"/>
    </xf>
    <xf numFmtId="165" fontId="2" fillId="9" borderId="2" xfId="1" applyNumberFormat="1" applyFont="1" applyFill="1" applyBorder="1" applyAlignment="1" applyProtection="1">
      <alignment horizontal="right" vertical="center"/>
    </xf>
    <xf numFmtId="165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165" fontId="2" fillId="6" borderId="2" xfId="0" applyNumberFormat="1" applyFont="1" applyFill="1" applyBorder="1" applyAlignment="1" applyProtection="1">
      <alignment horizontal="right" vertical="center"/>
      <protection locked="0"/>
    </xf>
    <xf numFmtId="165" fontId="6" fillId="0" borderId="2" xfId="1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2" fillId="11" borderId="2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4" fontId="6" fillId="7" borderId="2" xfId="0" applyNumberFormat="1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1" fontId="13" fillId="0" borderId="2" xfId="0" applyNumberFormat="1" applyFont="1" applyBorder="1" applyAlignment="1">
      <alignment horizontal="center"/>
    </xf>
    <xf numFmtId="165" fontId="13" fillId="3" borderId="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165" fontId="6" fillId="0" borderId="0" xfId="0" applyNumberFormat="1" applyFont="1" applyProtection="1">
      <protection locked="0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center" vertical="center" wrapText="1"/>
    </xf>
    <xf numFmtId="4" fontId="6" fillId="0" borderId="11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center" vertical="center" wrapText="1"/>
    </xf>
    <xf numFmtId="4" fontId="6" fillId="0" borderId="9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4" fontId="12" fillId="12" borderId="8" xfId="0" applyNumberFormat="1" applyFont="1" applyFill="1" applyBorder="1" applyAlignment="1" applyProtection="1">
      <alignment horizontal="center" vertical="center" wrapText="1"/>
    </xf>
    <xf numFmtId="4" fontId="12" fillId="12" borderId="9" xfId="0" applyNumberFormat="1" applyFont="1" applyFill="1" applyBorder="1" applyAlignment="1" applyProtection="1">
      <alignment horizontal="center" vertical="center" wrapText="1"/>
    </xf>
    <xf numFmtId="4" fontId="12" fillId="12" borderId="10" xfId="0" applyNumberFormat="1" applyFont="1" applyFill="1" applyBorder="1" applyAlignment="1" applyProtection="1">
      <alignment horizontal="center" vertical="center" wrapText="1"/>
    </xf>
    <xf numFmtId="4" fontId="12" fillId="13" borderId="9" xfId="0" applyNumberFormat="1" applyFont="1" applyFill="1" applyBorder="1" applyAlignment="1" applyProtection="1">
      <alignment horizontal="center" vertical="center" wrapText="1"/>
    </xf>
    <xf numFmtId="4" fontId="6" fillId="2" borderId="8" xfId="0" applyNumberFormat="1" applyFont="1" applyFill="1" applyBorder="1" applyAlignment="1" applyProtection="1">
      <alignment horizontal="center" vertical="center" wrapText="1"/>
    </xf>
    <xf numFmtId="4" fontId="6" fillId="2" borderId="9" xfId="0" applyNumberFormat="1" applyFont="1" applyFill="1" applyBorder="1" applyAlignment="1" applyProtection="1">
      <alignment horizontal="center" vertical="center" wrapText="1"/>
    </xf>
    <xf numFmtId="4" fontId="6" fillId="2" borderId="10" xfId="0" applyNumberFormat="1" applyFont="1" applyFill="1" applyBorder="1" applyAlignment="1" applyProtection="1">
      <alignment horizontal="center" vertical="center" wrapText="1"/>
    </xf>
    <xf numFmtId="4" fontId="6" fillId="14" borderId="8" xfId="0" applyNumberFormat="1" applyFont="1" applyFill="1" applyBorder="1" applyAlignment="1" applyProtection="1">
      <alignment horizontal="center" vertical="center" wrapText="1"/>
    </xf>
    <xf numFmtId="4" fontId="6" fillId="14" borderId="9" xfId="0" applyNumberFormat="1" applyFont="1" applyFill="1" applyBorder="1" applyAlignment="1" applyProtection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</xf>
    <xf numFmtId="1" fontId="13" fillId="10" borderId="2" xfId="0" applyNumberFormat="1" applyFont="1" applyFill="1" applyBorder="1" applyAlignment="1">
      <alignment horizontal="center"/>
    </xf>
    <xf numFmtId="0" fontId="2" fillId="0" borderId="0" xfId="0" applyFont="1" applyAlignme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protection locked="0"/>
    </xf>
    <xf numFmtId="0" fontId="16" fillId="0" borderId="0" xfId="0" applyFont="1" applyAlignment="1" applyProtection="1">
      <alignment horizontal="center" wrapText="1"/>
      <protection locked="0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26"/>
  <sheetViews>
    <sheetView topLeftCell="A58" zoomScale="90" zoomScaleNormal="90" workbookViewId="0">
      <selection activeCell="F77" sqref="F77"/>
    </sheetView>
  </sheetViews>
  <sheetFormatPr defaultRowHeight="17.25"/>
  <cols>
    <col min="1" max="1" width="5.7109375" style="1" customWidth="1"/>
    <col min="2" max="2" width="19" style="1" customWidth="1"/>
    <col min="3" max="3" width="11.140625" style="1" customWidth="1"/>
    <col min="4" max="4" width="12.28515625" style="1" customWidth="1"/>
    <col min="5" max="5" width="10.85546875" style="1" customWidth="1"/>
    <col min="6" max="6" width="12" style="1" customWidth="1"/>
    <col min="7" max="8" width="10.42578125" style="1" customWidth="1"/>
    <col min="9" max="9" width="10.85546875" style="1" customWidth="1"/>
    <col min="10" max="10" width="10" style="1" customWidth="1"/>
    <col min="11" max="12" width="8.85546875" style="1" customWidth="1"/>
    <col min="13" max="13" width="9.85546875" style="1" customWidth="1"/>
    <col min="14" max="14" width="9.5703125" style="1" customWidth="1"/>
    <col min="15" max="15" width="13" style="1" customWidth="1"/>
    <col min="16" max="16" width="11.28515625" style="1" customWidth="1"/>
    <col min="17" max="17" width="11.7109375" style="1" customWidth="1"/>
    <col min="18" max="18" width="9.140625" style="1"/>
    <col min="19" max="20" width="11.28515625" style="1" customWidth="1"/>
    <col min="21" max="21" width="9.140625" style="1"/>
    <col min="22" max="22" width="12" style="1" customWidth="1"/>
    <col min="23" max="23" width="9.5703125" style="1" customWidth="1"/>
    <col min="24" max="24" width="8.85546875" style="1" customWidth="1"/>
    <col min="25" max="25" width="9.85546875" style="1" customWidth="1"/>
    <col min="26" max="26" width="11.28515625" style="1" customWidth="1"/>
    <col min="27" max="27" width="8.42578125" style="1" customWidth="1"/>
    <col min="28" max="28" width="8.85546875" style="1" customWidth="1"/>
    <col min="29" max="30" width="9" style="1" customWidth="1"/>
    <col min="31" max="31" width="10.85546875" style="1" customWidth="1"/>
    <col min="32" max="32" width="9.28515625" style="1" customWidth="1"/>
    <col min="33" max="34" width="9.5703125" style="1" customWidth="1"/>
    <col min="35" max="35" width="8.85546875" style="1" customWidth="1"/>
    <col min="36" max="36" width="9" style="1" customWidth="1"/>
    <col min="37" max="37" width="9.28515625" style="1" customWidth="1"/>
    <col min="38" max="38" width="10.5703125" style="1" customWidth="1"/>
    <col min="39" max="39" width="9.5703125" style="1" customWidth="1"/>
    <col min="40" max="40" width="10.5703125" style="1" customWidth="1"/>
    <col min="41" max="41" width="8.85546875" style="1" customWidth="1"/>
    <col min="42" max="42" width="10.5703125" style="1" customWidth="1"/>
    <col min="43" max="43" width="9.28515625" style="1" customWidth="1"/>
    <col min="44" max="46" width="10.5703125" style="1" customWidth="1"/>
    <col min="47" max="47" width="9.28515625" style="1" customWidth="1"/>
    <col min="48" max="48" width="10.5703125" style="1" customWidth="1"/>
    <col min="49" max="49" width="11" style="1" customWidth="1"/>
    <col min="50" max="50" width="10.5703125" style="1" customWidth="1"/>
    <col min="51" max="51" width="10" style="1" customWidth="1"/>
    <col min="52" max="55" width="10.5703125" style="1" customWidth="1"/>
    <col min="56" max="60" width="8.7109375" style="1" customWidth="1"/>
    <col min="61" max="61" width="10.7109375" style="1" customWidth="1"/>
    <col min="62" max="62" width="9.140625" style="1"/>
    <col min="63" max="63" width="10.5703125" style="1" customWidth="1"/>
    <col min="64" max="64" width="9" style="1" customWidth="1"/>
    <col min="65" max="65" width="10.5703125" style="1" customWidth="1"/>
    <col min="66" max="66" width="9.42578125" style="1" customWidth="1"/>
    <col min="67" max="67" width="9.85546875" style="1" customWidth="1"/>
    <col min="68" max="68" width="10.5703125" style="1" customWidth="1"/>
    <col min="69" max="69" width="12.7109375" style="1" customWidth="1"/>
    <col min="70" max="70" width="9.5703125" style="1" customWidth="1"/>
    <col min="71" max="71" width="12.140625" style="1" customWidth="1"/>
    <col min="72" max="76" width="10.42578125" style="1" customWidth="1"/>
    <col min="77" max="77" width="11.7109375" style="1" customWidth="1"/>
    <col min="78" max="78" width="8.7109375" style="1" customWidth="1"/>
    <col min="79" max="79" width="10.5703125" style="1" customWidth="1"/>
    <col min="80" max="84" width="8.5703125" style="1" customWidth="1"/>
    <col min="85" max="85" width="11.5703125" style="1" customWidth="1"/>
    <col min="86" max="86" width="9.140625" style="1" customWidth="1"/>
    <col min="87" max="87" width="10" style="1" customWidth="1"/>
    <col min="88" max="88" width="10.140625" style="1" customWidth="1"/>
    <col min="89" max="89" width="9.5703125" style="1" customWidth="1"/>
    <col min="90" max="90" width="9.85546875" style="1" customWidth="1"/>
    <col min="91" max="91" width="10.7109375" style="1" customWidth="1"/>
    <col min="92" max="98" width="10.140625" style="1" customWidth="1"/>
    <col min="99" max="99" width="12.140625" style="1" customWidth="1"/>
    <col min="100" max="100" width="10.140625" style="1" customWidth="1"/>
    <col min="101" max="101" width="10.5703125" style="1" customWidth="1"/>
    <col min="102" max="102" width="9.7109375" style="1" customWidth="1"/>
    <col min="103" max="103" width="10" style="1" customWidth="1"/>
    <col min="104" max="104" width="9.7109375" style="1" customWidth="1"/>
    <col min="105" max="105" width="10.7109375" style="1" customWidth="1"/>
    <col min="106" max="106" width="8.7109375" style="1" customWidth="1"/>
    <col min="107" max="107" width="9.7109375" style="1" customWidth="1"/>
    <col min="108" max="108" width="7.85546875" style="1" customWidth="1"/>
    <col min="109" max="109" width="8.5703125" style="1" customWidth="1"/>
    <col min="110" max="110" width="8.28515625" style="1" customWidth="1"/>
    <col min="111" max="111" width="9" style="1" customWidth="1"/>
    <col min="112" max="112" width="7.85546875" style="1" customWidth="1"/>
    <col min="113" max="113" width="10.5703125" style="1" customWidth="1"/>
    <col min="114" max="114" width="9.85546875" style="1" customWidth="1"/>
    <col min="115" max="115" width="9" style="1" customWidth="1"/>
    <col min="116" max="116" width="8.42578125" style="1" customWidth="1"/>
    <col min="117" max="117" width="8.5703125" style="1" customWidth="1"/>
    <col min="118" max="118" width="8.7109375" style="1" customWidth="1"/>
    <col min="119" max="119" width="12.5703125" style="1" customWidth="1"/>
    <col min="120" max="120" width="12.42578125" style="1" customWidth="1"/>
    <col min="121" max="121" width="23.85546875" style="1" customWidth="1"/>
    <col min="122" max="255" width="9.140625" style="1"/>
    <col min="256" max="256" width="0" style="1" hidden="1" customWidth="1"/>
    <col min="257" max="257" width="5.7109375" style="1" customWidth="1"/>
    <col min="258" max="258" width="19" style="1" customWidth="1"/>
    <col min="259" max="259" width="16.28515625" style="1" customWidth="1"/>
    <col min="260" max="260" width="14.7109375" style="1" customWidth="1"/>
    <col min="261" max="261" width="11.140625" style="1" customWidth="1"/>
    <col min="262" max="262" width="12.28515625" style="1" customWidth="1"/>
    <col min="263" max="264" width="10.42578125" style="1" customWidth="1"/>
    <col min="265" max="265" width="10.85546875" style="1" customWidth="1"/>
    <col min="266" max="266" width="12.42578125" style="1" customWidth="1"/>
    <col min="267" max="267" width="10" style="1" customWidth="1"/>
    <col min="268" max="268" width="10.42578125" style="1" customWidth="1"/>
    <col min="269" max="269" width="11.5703125" style="1" customWidth="1"/>
    <col min="270" max="270" width="9.5703125" style="1" customWidth="1"/>
    <col min="271" max="271" width="13" style="1" customWidth="1"/>
    <col min="272" max="272" width="11.28515625" style="1" customWidth="1"/>
    <col min="273" max="273" width="11.7109375" style="1" customWidth="1"/>
    <col min="274" max="274" width="9.140625" style="1"/>
    <col min="275" max="276" width="11.28515625" style="1" customWidth="1"/>
    <col min="277" max="277" width="9.140625" style="1"/>
    <col min="278" max="278" width="12" style="1" customWidth="1"/>
    <col min="279" max="279" width="9.5703125" style="1" customWidth="1"/>
    <col min="280" max="280" width="8.85546875" style="1" customWidth="1"/>
    <col min="281" max="281" width="9.85546875" style="1" customWidth="1"/>
    <col min="282" max="282" width="11.28515625" style="1" customWidth="1"/>
    <col min="283" max="283" width="8.42578125" style="1" customWidth="1"/>
    <col min="284" max="284" width="8.85546875" style="1" customWidth="1"/>
    <col min="285" max="286" width="9" style="1" customWidth="1"/>
    <col min="287" max="287" width="10.85546875" style="1" customWidth="1"/>
    <col min="288" max="288" width="9.28515625" style="1" customWidth="1"/>
    <col min="289" max="290" width="9.5703125" style="1" customWidth="1"/>
    <col min="291" max="291" width="8.85546875" style="1" customWidth="1"/>
    <col min="292" max="292" width="9" style="1" customWidth="1"/>
    <col min="293" max="293" width="9.28515625" style="1" customWidth="1"/>
    <col min="294" max="294" width="10.5703125" style="1" customWidth="1"/>
    <col min="295" max="295" width="9.5703125" style="1" customWidth="1"/>
    <col min="296" max="296" width="10.5703125" style="1" customWidth="1"/>
    <col min="297" max="297" width="8.85546875" style="1" customWidth="1"/>
    <col min="298" max="298" width="10.5703125" style="1" customWidth="1"/>
    <col min="299" max="299" width="9.28515625" style="1" customWidth="1"/>
    <col min="300" max="302" width="10.5703125" style="1" customWidth="1"/>
    <col min="303" max="303" width="9.28515625" style="1" customWidth="1"/>
    <col min="304" max="304" width="10.5703125" style="1" customWidth="1"/>
    <col min="305" max="305" width="11" style="1" customWidth="1"/>
    <col min="306" max="306" width="10.5703125" style="1" customWidth="1"/>
    <col min="307" max="307" width="10" style="1" customWidth="1"/>
    <col min="308" max="311" width="10.5703125" style="1" customWidth="1"/>
    <col min="312" max="316" width="8.7109375" style="1" customWidth="1"/>
    <col min="317" max="317" width="10.7109375" style="1" customWidth="1"/>
    <col min="318" max="318" width="9.140625" style="1"/>
    <col min="319" max="319" width="10.5703125" style="1" customWidth="1"/>
    <col min="320" max="320" width="9" style="1" customWidth="1"/>
    <col min="321" max="321" width="10.5703125" style="1" customWidth="1"/>
    <col min="322" max="322" width="9.42578125" style="1" customWidth="1"/>
    <col min="323" max="323" width="9.85546875" style="1" customWidth="1"/>
    <col min="324" max="324" width="10.5703125" style="1" customWidth="1"/>
    <col min="325" max="325" width="12.7109375" style="1" customWidth="1"/>
    <col min="326" max="326" width="9.5703125" style="1" customWidth="1"/>
    <col min="327" max="327" width="12.140625" style="1" customWidth="1"/>
    <col min="328" max="332" width="10.42578125" style="1" customWidth="1"/>
    <col min="333" max="333" width="11.7109375" style="1" customWidth="1"/>
    <col min="334" max="334" width="8.7109375" style="1" customWidth="1"/>
    <col min="335" max="335" width="10.5703125" style="1" customWidth="1"/>
    <col min="336" max="340" width="8.5703125" style="1" customWidth="1"/>
    <col min="341" max="341" width="11.5703125" style="1" customWidth="1"/>
    <col min="342" max="342" width="9.140625" style="1" customWidth="1"/>
    <col min="343" max="343" width="10" style="1" customWidth="1"/>
    <col min="344" max="344" width="10.140625" style="1" customWidth="1"/>
    <col min="345" max="345" width="9.5703125" style="1" customWidth="1"/>
    <col min="346" max="346" width="9.85546875" style="1" customWidth="1"/>
    <col min="347" max="347" width="10.7109375" style="1" customWidth="1"/>
    <col min="348" max="354" width="10.140625" style="1" customWidth="1"/>
    <col min="355" max="355" width="12.140625" style="1" customWidth="1"/>
    <col min="356" max="356" width="10.140625" style="1" customWidth="1"/>
    <col min="357" max="357" width="10.5703125" style="1" customWidth="1"/>
    <col min="358" max="358" width="9.7109375" style="1" customWidth="1"/>
    <col min="359" max="359" width="10" style="1" customWidth="1"/>
    <col min="360" max="360" width="9.7109375" style="1" customWidth="1"/>
    <col min="361" max="361" width="10.7109375" style="1" customWidth="1"/>
    <col min="362" max="362" width="8.7109375" style="1" customWidth="1"/>
    <col min="363" max="363" width="9.7109375" style="1" customWidth="1"/>
    <col min="364" max="364" width="7.85546875" style="1" customWidth="1"/>
    <col min="365" max="365" width="8.5703125" style="1" customWidth="1"/>
    <col min="366" max="366" width="8.28515625" style="1" customWidth="1"/>
    <col min="367" max="367" width="9" style="1" customWidth="1"/>
    <col min="368" max="368" width="7.85546875" style="1" customWidth="1"/>
    <col min="369" max="369" width="10.5703125" style="1" customWidth="1"/>
    <col min="370" max="370" width="9.85546875" style="1" customWidth="1"/>
    <col min="371" max="371" width="9" style="1" customWidth="1"/>
    <col min="372" max="372" width="8.42578125" style="1" customWidth="1"/>
    <col min="373" max="373" width="8.5703125" style="1" customWidth="1"/>
    <col min="374" max="374" width="8.7109375" style="1" customWidth="1"/>
    <col min="375" max="375" width="12.5703125" style="1" customWidth="1"/>
    <col min="376" max="376" width="12.42578125" style="1" customWidth="1"/>
    <col min="377" max="377" width="23.85546875" style="1" customWidth="1"/>
    <col min="378" max="511" width="9.140625" style="1"/>
    <col min="512" max="512" width="0" style="1" hidden="1" customWidth="1"/>
    <col min="513" max="513" width="5.7109375" style="1" customWidth="1"/>
    <col min="514" max="514" width="19" style="1" customWidth="1"/>
    <col min="515" max="515" width="16.28515625" style="1" customWidth="1"/>
    <col min="516" max="516" width="14.7109375" style="1" customWidth="1"/>
    <col min="517" max="517" width="11.140625" style="1" customWidth="1"/>
    <col min="518" max="518" width="12.28515625" style="1" customWidth="1"/>
    <col min="519" max="520" width="10.42578125" style="1" customWidth="1"/>
    <col min="521" max="521" width="10.85546875" style="1" customWidth="1"/>
    <col min="522" max="522" width="12.42578125" style="1" customWidth="1"/>
    <col min="523" max="523" width="10" style="1" customWidth="1"/>
    <col min="524" max="524" width="10.42578125" style="1" customWidth="1"/>
    <col min="525" max="525" width="11.5703125" style="1" customWidth="1"/>
    <col min="526" max="526" width="9.5703125" style="1" customWidth="1"/>
    <col min="527" max="527" width="13" style="1" customWidth="1"/>
    <col min="528" max="528" width="11.28515625" style="1" customWidth="1"/>
    <col min="529" max="529" width="11.7109375" style="1" customWidth="1"/>
    <col min="530" max="530" width="9.140625" style="1"/>
    <col min="531" max="532" width="11.28515625" style="1" customWidth="1"/>
    <col min="533" max="533" width="9.140625" style="1"/>
    <col min="534" max="534" width="12" style="1" customWidth="1"/>
    <col min="535" max="535" width="9.5703125" style="1" customWidth="1"/>
    <col min="536" max="536" width="8.85546875" style="1" customWidth="1"/>
    <col min="537" max="537" width="9.85546875" style="1" customWidth="1"/>
    <col min="538" max="538" width="11.28515625" style="1" customWidth="1"/>
    <col min="539" max="539" width="8.42578125" style="1" customWidth="1"/>
    <col min="540" max="540" width="8.85546875" style="1" customWidth="1"/>
    <col min="541" max="542" width="9" style="1" customWidth="1"/>
    <col min="543" max="543" width="10.85546875" style="1" customWidth="1"/>
    <col min="544" max="544" width="9.28515625" style="1" customWidth="1"/>
    <col min="545" max="546" width="9.5703125" style="1" customWidth="1"/>
    <col min="547" max="547" width="8.85546875" style="1" customWidth="1"/>
    <col min="548" max="548" width="9" style="1" customWidth="1"/>
    <col min="549" max="549" width="9.28515625" style="1" customWidth="1"/>
    <col min="550" max="550" width="10.5703125" style="1" customWidth="1"/>
    <col min="551" max="551" width="9.5703125" style="1" customWidth="1"/>
    <col min="552" max="552" width="10.5703125" style="1" customWidth="1"/>
    <col min="553" max="553" width="8.85546875" style="1" customWidth="1"/>
    <col min="554" max="554" width="10.5703125" style="1" customWidth="1"/>
    <col min="555" max="555" width="9.28515625" style="1" customWidth="1"/>
    <col min="556" max="558" width="10.5703125" style="1" customWidth="1"/>
    <col min="559" max="559" width="9.28515625" style="1" customWidth="1"/>
    <col min="560" max="560" width="10.5703125" style="1" customWidth="1"/>
    <col min="561" max="561" width="11" style="1" customWidth="1"/>
    <col min="562" max="562" width="10.5703125" style="1" customWidth="1"/>
    <col min="563" max="563" width="10" style="1" customWidth="1"/>
    <col min="564" max="567" width="10.5703125" style="1" customWidth="1"/>
    <col min="568" max="572" width="8.7109375" style="1" customWidth="1"/>
    <col min="573" max="573" width="10.7109375" style="1" customWidth="1"/>
    <col min="574" max="574" width="9.140625" style="1"/>
    <col min="575" max="575" width="10.5703125" style="1" customWidth="1"/>
    <col min="576" max="576" width="9" style="1" customWidth="1"/>
    <col min="577" max="577" width="10.5703125" style="1" customWidth="1"/>
    <col min="578" max="578" width="9.42578125" style="1" customWidth="1"/>
    <col min="579" max="579" width="9.85546875" style="1" customWidth="1"/>
    <col min="580" max="580" width="10.5703125" style="1" customWidth="1"/>
    <col min="581" max="581" width="12.7109375" style="1" customWidth="1"/>
    <col min="582" max="582" width="9.5703125" style="1" customWidth="1"/>
    <col min="583" max="583" width="12.140625" style="1" customWidth="1"/>
    <col min="584" max="588" width="10.42578125" style="1" customWidth="1"/>
    <col min="589" max="589" width="11.7109375" style="1" customWidth="1"/>
    <col min="590" max="590" width="8.7109375" style="1" customWidth="1"/>
    <col min="591" max="591" width="10.5703125" style="1" customWidth="1"/>
    <col min="592" max="596" width="8.5703125" style="1" customWidth="1"/>
    <col min="597" max="597" width="11.5703125" style="1" customWidth="1"/>
    <col min="598" max="598" width="9.140625" style="1" customWidth="1"/>
    <col min="599" max="599" width="10" style="1" customWidth="1"/>
    <col min="600" max="600" width="10.140625" style="1" customWidth="1"/>
    <col min="601" max="601" width="9.5703125" style="1" customWidth="1"/>
    <col min="602" max="602" width="9.85546875" style="1" customWidth="1"/>
    <col min="603" max="603" width="10.7109375" style="1" customWidth="1"/>
    <col min="604" max="610" width="10.140625" style="1" customWidth="1"/>
    <col min="611" max="611" width="12.140625" style="1" customWidth="1"/>
    <col min="612" max="612" width="10.140625" style="1" customWidth="1"/>
    <col min="613" max="613" width="10.5703125" style="1" customWidth="1"/>
    <col min="614" max="614" width="9.7109375" style="1" customWidth="1"/>
    <col min="615" max="615" width="10" style="1" customWidth="1"/>
    <col min="616" max="616" width="9.7109375" style="1" customWidth="1"/>
    <col min="617" max="617" width="10.7109375" style="1" customWidth="1"/>
    <col min="618" max="618" width="8.7109375" style="1" customWidth="1"/>
    <col min="619" max="619" width="9.7109375" style="1" customWidth="1"/>
    <col min="620" max="620" width="7.85546875" style="1" customWidth="1"/>
    <col min="621" max="621" width="8.5703125" style="1" customWidth="1"/>
    <col min="622" max="622" width="8.28515625" style="1" customWidth="1"/>
    <col min="623" max="623" width="9" style="1" customWidth="1"/>
    <col min="624" max="624" width="7.85546875" style="1" customWidth="1"/>
    <col min="625" max="625" width="10.5703125" style="1" customWidth="1"/>
    <col min="626" max="626" width="9.85546875" style="1" customWidth="1"/>
    <col min="627" max="627" width="9" style="1" customWidth="1"/>
    <col min="628" max="628" width="8.42578125" style="1" customWidth="1"/>
    <col min="629" max="629" width="8.5703125" style="1" customWidth="1"/>
    <col min="630" max="630" width="8.7109375" style="1" customWidth="1"/>
    <col min="631" max="631" width="12.5703125" style="1" customWidth="1"/>
    <col min="632" max="632" width="12.42578125" style="1" customWidth="1"/>
    <col min="633" max="633" width="23.85546875" style="1" customWidth="1"/>
    <col min="634" max="767" width="9.140625" style="1"/>
    <col min="768" max="768" width="0" style="1" hidden="1" customWidth="1"/>
    <col min="769" max="769" width="5.7109375" style="1" customWidth="1"/>
    <col min="770" max="770" width="19" style="1" customWidth="1"/>
    <col min="771" max="771" width="16.28515625" style="1" customWidth="1"/>
    <col min="772" max="772" width="14.7109375" style="1" customWidth="1"/>
    <col min="773" max="773" width="11.140625" style="1" customWidth="1"/>
    <col min="774" max="774" width="12.28515625" style="1" customWidth="1"/>
    <col min="775" max="776" width="10.42578125" style="1" customWidth="1"/>
    <col min="777" max="777" width="10.85546875" style="1" customWidth="1"/>
    <col min="778" max="778" width="12.42578125" style="1" customWidth="1"/>
    <col min="779" max="779" width="10" style="1" customWidth="1"/>
    <col min="780" max="780" width="10.42578125" style="1" customWidth="1"/>
    <col min="781" max="781" width="11.5703125" style="1" customWidth="1"/>
    <col min="782" max="782" width="9.5703125" style="1" customWidth="1"/>
    <col min="783" max="783" width="13" style="1" customWidth="1"/>
    <col min="784" max="784" width="11.28515625" style="1" customWidth="1"/>
    <col min="785" max="785" width="11.7109375" style="1" customWidth="1"/>
    <col min="786" max="786" width="9.140625" style="1"/>
    <col min="787" max="788" width="11.28515625" style="1" customWidth="1"/>
    <col min="789" max="789" width="9.140625" style="1"/>
    <col min="790" max="790" width="12" style="1" customWidth="1"/>
    <col min="791" max="791" width="9.5703125" style="1" customWidth="1"/>
    <col min="792" max="792" width="8.85546875" style="1" customWidth="1"/>
    <col min="793" max="793" width="9.85546875" style="1" customWidth="1"/>
    <col min="794" max="794" width="11.28515625" style="1" customWidth="1"/>
    <col min="795" max="795" width="8.42578125" style="1" customWidth="1"/>
    <col min="796" max="796" width="8.85546875" style="1" customWidth="1"/>
    <col min="797" max="798" width="9" style="1" customWidth="1"/>
    <col min="799" max="799" width="10.85546875" style="1" customWidth="1"/>
    <col min="800" max="800" width="9.28515625" style="1" customWidth="1"/>
    <col min="801" max="802" width="9.5703125" style="1" customWidth="1"/>
    <col min="803" max="803" width="8.85546875" style="1" customWidth="1"/>
    <col min="804" max="804" width="9" style="1" customWidth="1"/>
    <col min="805" max="805" width="9.28515625" style="1" customWidth="1"/>
    <col min="806" max="806" width="10.5703125" style="1" customWidth="1"/>
    <col min="807" max="807" width="9.5703125" style="1" customWidth="1"/>
    <col min="808" max="808" width="10.5703125" style="1" customWidth="1"/>
    <col min="809" max="809" width="8.85546875" style="1" customWidth="1"/>
    <col min="810" max="810" width="10.5703125" style="1" customWidth="1"/>
    <col min="811" max="811" width="9.28515625" style="1" customWidth="1"/>
    <col min="812" max="814" width="10.5703125" style="1" customWidth="1"/>
    <col min="815" max="815" width="9.28515625" style="1" customWidth="1"/>
    <col min="816" max="816" width="10.5703125" style="1" customWidth="1"/>
    <col min="817" max="817" width="11" style="1" customWidth="1"/>
    <col min="818" max="818" width="10.5703125" style="1" customWidth="1"/>
    <col min="819" max="819" width="10" style="1" customWidth="1"/>
    <col min="820" max="823" width="10.5703125" style="1" customWidth="1"/>
    <col min="824" max="828" width="8.7109375" style="1" customWidth="1"/>
    <col min="829" max="829" width="10.7109375" style="1" customWidth="1"/>
    <col min="830" max="830" width="9.140625" style="1"/>
    <col min="831" max="831" width="10.5703125" style="1" customWidth="1"/>
    <col min="832" max="832" width="9" style="1" customWidth="1"/>
    <col min="833" max="833" width="10.5703125" style="1" customWidth="1"/>
    <col min="834" max="834" width="9.42578125" style="1" customWidth="1"/>
    <col min="835" max="835" width="9.85546875" style="1" customWidth="1"/>
    <col min="836" max="836" width="10.5703125" style="1" customWidth="1"/>
    <col min="837" max="837" width="12.7109375" style="1" customWidth="1"/>
    <col min="838" max="838" width="9.5703125" style="1" customWidth="1"/>
    <col min="839" max="839" width="12.140625" style="1" customWidth="1"/>
    <col min="840" max="844" width="10.42578125" style="1" customWidth="1"/>
    <col min="845" max="845" width="11.7109375" style="1" customWidth="1"/>
    <col min="846" max="846" width="8.7109375" style="1" customWidth="1"/>
    <col min="847" max="847" width="10.5703125" style="1" customWidth="1"/>
    <col min="848" max="852" width="8.5703125" style="1" customWidth="1"/>
    <col min="853" max="853" width="11.5703125" style="1" customWidth="1"/>
    <col min="854" max="854" width="9.140625" style="1" customWidth="1"/>
    <col min="855" max="855" width="10" style="1" customWidth="1"/>
    <col min="856" max="856" width="10.140625" style="1" customWidth="1"/>
    <col min="857" max="857" width="9.5703125" style="1" customWidth="1"/>
    <col min="858" max="858" width="9.85546875" style="1" customWidth="1"/>
    <col min="859" max="859" width="10.7109375" style="1" customWidth="1"/>
    <col min="860" max="866" width="10.140625" style="1" customWidth="1"/>
    <col min="867" max="867" width="12.140625" style="1" customWidth="1"/>
    <col min="868" max="868" width="10.140625" style="1" customWidth="1"/>
    <col min="869" max="869" width="10.5703125" style="1" customWidth="1"/>
    <col min="870" max="870" width="9.7109375" style="1" customWidth="1"/>
    <col min="871" max="871" width="10" style="1" customWidth="1"/>
    <col min="872" max="872" width="9.7109375" style="1" customWidth="1"/>
    <col min="873" max="873" width="10.7109375" style="1" customWidth="1"/>
    <col min="874" max="874" width="8.7109375" style="1" customWidth="1"/>
    <col min="875" max="875" width="9.7109375" style="1" customWidth="1"/>
    <col min="876" max="876" width="7.85546875" style="1" customWidth="1"/>
    <col min="877" max="877" width="8.5703125" style="1" customWidth="1"/>
    <col min="878" max="878" width="8.28515625" style="1" customWidth="1"/>
    <col min="879" max="879" width="9" style="1" customWidth="1"/>
    <col min="880" max="880" width="7.85546875" style="1" customWidth="1"/>
    <col min="881" max="881" width="10.5703125" style="1" customWidth="1"/>
    <col min="882" max="882" width="9.85546875" style="1" customWidth="1"/>
    <col min="883" max="883" width="9" style="1" customWidth="1"/>
    <col min="884" max="884" width="8.42578125" style="1" customWidth="1"/>
    <col min="885" max="885" width="8.5703125" style="1" customWidth="1"/>
    <col min="886" max="886" width="8.7109375" style="1" customWidth="1"/>
    <col min="887" max="887" width="12.5703125" style="1" customWidth="1"/>
    <col min="888" max="888" width="12.42578125" style="1" customWidth="1"/>
    <col min="889" max="889" width="23.85546875" style="1" customWidth="1"/>
    <col min="890" max="1023" width="9.140625" style="1"/>
    <col min="1024" max="1024" width="0" style="1" hidden="1" customWidth="1"/>
    <col min="1025" max="1025" width="5.7109375" style="1" customWidth="1"/>
    <col min="1026" max="1026" width="19" style="1" customWidth="1"/>
    <col min="1027" max="1027" width="16.28515625" style="1" customWidth="1"/>
    <col min="1028" max="1028" width="14.7109375" style="1" customWidth="1"/>
    <col min="1029" max="1029" width="11.140625" style="1" customWidth="1"/>
    <col min="1030" max="1030" width="12.28515625" style="1" customWidth="1"/>
    <col min="1031" max="1032" width="10.42578125" style="1" customWidth="1"/>
    <col min="1033" max="1033" width="10.85546875" style="1" customWidth="1"/>
    <col min="1034" max="1034" width="12.42578125" style="1" customWidth="1"/>
    <col min="1035" max="1035" width="10" style="1" customWidth="1"/>
    <col min="1036" max="1036" width="10.42578125" style="1" customWidth="1"/>
    <col min="1037" max="1037" width="11.5703125" style="1" customWidth="1"/>
    <col min="1038" max="1038" width="9.5703125" style="1" customWidth="1"/>
    <col min="1039" max="1039" width="13" style="1" customWidth="1"/>
    <col min="1040" max="1040" width="11.28515625" style="1" customWidth="1"/>
    <col min="1041" max="1041" width="11.7109375" style="1" customWidth="1"/>
    <col min="1042" max="1042" width="9.140625" style="1"/>
    <col min="1043" max="1044" width="11.28515625" style="1" customWidth="1"/>
    <col min="1045" max="1045" width="9.140625" style="1"/>
    <col min="1046" max="1046" width="12" style="1" customWidth="1"/>
    <col min="1047" max="1047" width="9.5703125" style="1" customWidth="1"/>
    <col min="1048" max="1048" width="8.85546875" style="1" customWidth="1"/>
    <col min="1049" max="1049" width="9.85546875" style="1" customWidth="1"/>
    <col min="1050" max="1050" width="11.28515625" style="1" customWidth="1"/>
    <col min="1051" max="1051" width="8.42578125" style="1" customWidth="1"/>
    <col min="1052" max="1052" width="8.85546875" style="1" customWidth="1"/>
    <col min="1053" max="1054" width="9" style="1" customWidth="1"/>
    <col min="1055" max="1055" width="10.85546875" style="1" customWidth="1"/>
    <col min="1056" max="1056" width="9.28515625" style="1" customWidth="1"/>
    <col min="1057" max="1058" width="9.5703125" style="1" customWidth="1"/>
    <col min="1059" max="1059" width="8.85546875" style="1" customWidth="1"/>
    <col min="1060" max="1060" width="9" style="1" customWidth="1"/>
    <col min="1061" max="1061" width="9.28515625" style="1" customWidth="1"/>
    <col min="1062" max="1062" width="10.5703125" style="1" customWidth="1"/>
    <col min="1063" max="1063" width="9.5703125" style="1" customWidth="1"/>
    <col min="1064" max="1064" width="10.5703125" style="1" customWidth="1"/>
    <col min="1065" max="1065" width="8.85546875" style="1" customWidth="1"/>
    <col min="1066" max="1066" width="10.5703125" style="1" customWidth="1"/>
    <col min="1067" max="1067" width="9.28515625" style="1" customWidth="1"/>
    <col min="1068" max="1070" width="10.5703125" style="1" customWidth="1"/>
    <col min="1071" max="1071" width="9.28515625" style="1" customWidth="1"/>
    <col min="1072" max="1072" width="10.5703125" style="1" customWidth="1"/>
    <col min="1073" max="1073" width="11" style="1" customWidth="1"/>
    <col min="1074" max="1074" width="10.5703125" style="1" customWidth="1"/>
    <col min="1075" max="1075" width="10" style="1" customWidth="1"/>
    <col min="1076" max="1079" width="10.5703125" style="1" customWidth="1"/>
    <col min="1080" max="1084" width="8.7109375" style="1" customWidth="1"/>
    <col min="1085" max="1085" width="10.7109375" style="1" customWidth="1"/>
    <col min="1086" max="1086" width="9.140625" style="1"/>
    <col min="1087" max="1087" width="10.5703125" style="1" customWidth="1"/>
    <col min="1088" max="1088" width="9" style="1" customWidth="1"/>
    <col min="1089" max="1089" width="10.5703125" style="1" customWidth="1"/>
    <col min="1090" max="1090" width="9.42578125" style="1" customWidth="1"/>
    <col min="1091" max="1091" width="9.85546875" style="1" customWidth="1"/>
    <col min="1092" max="1092" width="10.5703125" style="1" customWidth="1"/>
    <col min="1093" max="1093" width="12.7109375" style="1" customWidth="1"/>
    <col min="1094" max="1094" width="9.5703125" style="1" customWidth="1"/>
    <col min="1095" max="1095" width="12.140625" style="1" customWidth="1"/>
    <col min="1096" max="1100" width="10.42578125" style="1" customWidth="1"/>
    <col min="1101" max="1101" width="11.7109375" style="1" customWidth="1"/>
    <col min="1102" max="1102" width="8.7109375" style="1" customWidth="1"/>
    <col min="1103" max="1103" width="10.5703125" style="1" customWidth="1"/>
    <col min="1104" max="1108" width="8.5703125" style="1" customWidth="1"/>
    <col min="1109" max="1109" width="11.5703125" style="1" customWidth="1"/>
    <col min="1110" max="1110" width="9.140625" style="1" customWidth="1"/>
    <col min="1111" max="1111" width="10" style="1" customWidth="1"/>
    <col min="1112" max="1112" width="10.140625" style="1" customWidth="1"/>
    <col min="1113" max="1113" width="9.5703125" style="1" customWidth="1"/>
    <col min="1114" max="1114" width="9.85546875" style="1" customWidth="1"/>
    <col min="1115" max="1115" width="10.7109375" style="1" customWidth="1"/>
    <col min="1116" max="1122" width="10.140625" style="1" customWidth="1"/>
    <col min="1123" max="1123" width="12.140625" style="1" customWidth="1"/>
    <col min="1124" max="1124" width="10.140625" style="1" customWidth="1"/>
    <col min="1125" max="1125" width="10.5703125" style="1" customWidth="1"/>
    <col min="1126" max="1126" width="9.7109375" style="1" customWidth="1"/>
    <col min="1127" max="1127" width="10" style="1" customWidth="1"/>
    <col min="1128" max="1128" width="9.7109375" style="1" customWidth="1"/>
    <col min="1129" max="1129" width="10.7109375" style="1" customWidth="1"/>
    <col min="1130" max="1130" width="8.7109375" style="1" customWidth="1"/>
    <col min="1131" max="1131" width="9.7109375" style="1" customWidth="1"/>
    <col min="1132" max="1132" width="7.85546875" style="1" customWidth="1"/>
    <col min="1133" max="1133" width="8.5703125" style="1" customWidth="1"/>
    <col min="1134" max="1134" width="8.28515625" style="1" customWidth="1"/>
    <col min="1135" max="1135" width="9" style="1" customWidth="1"/>
    <col min="1136" max="1136" width="7.85546875" style="1" customWidth="1"/>
    <col min="1137" max="1137" width="10.5703125" style="1" customWidth="1"/>
    <col min="1138" max="1138" width="9.85546875" style="1" customWidth="1"/>
    <col min="1139" max="1139" width="9" style="1" customWidth="1"/>
    <col min="1140" max="1140" width="8.42578125" style="1" customWidth="1"/>
    <col min="1141" max="1141" width="8.5703125" style="1" customWidth="1"/>
    <col min="1142" max="1142" width="8.7109375" style="1" customWidth="1"/>
    <col min="1143" max="1143" width="12.5703125" style="1" customWidth="1"/>
    <col min="1144" max="1144" width="12.42578125" style="1" customWidth="1"/>
    <col min="1145" max="1145" width="23.85546875" style="1" customWidth="1"/>
    <col min="1146" max="1279" width="9.140625" style="1"/>
    <col min="1280" max="1280" width="0" style="1" hidden="1" customWidth="1"/>
    <col min="1281" max="1281" width="5.7109375" style="1" customWidth="1"/>
    <col min="1282" max="1282" width="19" style="1" customWidth="1"/>
    <col min="1283" max="1283" width="16.28515625" style="1" customWidth="1"/>
    <col min="1284" max="1284" width="14.7109375" style="1" customWidth="1"/>
    <col min="1285" max="1285" width="11.140625" style="1" customWidth="1"/>
    <col min="1286" max="1286" width="12.28515625" style="1" customWidth="1"/>
    <col min="1287" max="1288" width="10.42578125" style="1" customWidth="1"/>
    <col min="1289" max="1289" width="10.85546875" style="1" customWidth="1"/>
    <col min="1290" max="1290" width="12.42578125" style="1" customWidth="1"/>
    <col min="1291" max="1291" width="10" style="1" customWidth="1"/>
    <col min="1292" max="1292" width="10.42578125" style="1" customWidth="1"/>
    <col min="1293" max="1293" width="11.5703125" style="1" customWidth="1"/>
    <col min="1294" max="1294" width="9.5703125" style="1" customWidth="1"/>
    <col min="1295" max="1295" width="13" style="1" customWidth="1"/>
    <col min="1296" max="1296" width="11.28515625" style="1" customWidth="1"/>
    <col min="1297" max="1297" width="11.7109375" style="1" customWidth="1"/>
    <col min="1298" max="1298" width="9.140625" style="1"/>
    <col min="1299" max="1300" width="11.28515625" style="1" customWidth="1"/>
    <col min="1301" max="1301" width="9.140625" style="1"/>
    <col min="1302" max="1302" width="12" style="1" customWidth="1"/>
    <col min="1303" max="1303" width="9.5703125" style="1" customWidth="1"/>
    <col min="1304" max="1304" width="8.85546875" style="1" customWidth="1"/>
    <col min="1305" max="1305" width="9.85546875" style="1" customWidth="1"/>
    <col min="1306" max="1306" width="11.28515625" style="1" customWidth="1"/>
    <col min="1307" max="1307" width="8.42578125" style="1" customWidth="1"/>
    <col min="1308" max="1308" width="8.85546875" style="1" customWidth="1"/>
    <col min="1309" max="1310" width="9" style="1" customWidth="1"/>
    <col min="1311" max="1311" width="10.85546875" style="1" customWidth="1"/>
    <col min="1312" max="1312" width="9.28515625" style="1" customWidth="1"/>
    <col min="1313" max="1314" width="9.5703125" style="1" customWidth="1"/>
    <col min="1315" max="1315" width="8.85546875" style="1" customWidth="1"/>
    <col min="1316" max="1316" width="9" style="1" customWidth="1"/>
    <col min="1317" max="1317" width="9.28515625" style="1" customWidth="1"/>
    <col min="1318" max="1318" width="10.5703125" style="1" customWidth="1"/>
    <col min="1319" max="1319" width="9.5703125" style="1" customWidth="1"/>
    <col min="1320" max="1320" width="10.5703125" style="1" customWidth="1"/>
    <col min="1321" max="1321" width="8.85546875" style="1" customWidth="1"/>
    <col min="1322" max="1322" width="10.5703125" style="1" customWidth="1"/>
    <col min="1323" max="1323" width="9.28515625" style="1" customWidth="1"/>
    <col min="1324" max="1326" width="10.5703125" style="1" customWidth="1"/>
    <col min="1327" max="1327" width="9.28515625" style="1" customWidth="1"/>
    <col min="1328" max="1328" width="10.5703125" style="1" customWidth="1"/>
    <col min="1329" max="1329" width="11" style="1" customWidth="1"/>
    <col min="1330" max="1330" width="10.5703125" style="1" customWidth="1"/>
    <col min="1331" max="1331" width="10" style="1" customWidth="1"/>
    <col min="1332" max="1335" width="10.5703125" style="1" customWidth="1"/>
    <col min="1336" max="1340" width="8.7109375" style="1" customWidth="1"/>
    <col min="1341" max="1341" width="10.7109375" style="1" customWidth="1"/>
    <col min="1342" max="1342" width="9.140625" style="1"/>
    <col min="1343" max="1343" width="10.5703125" style="1" customWidth="1"/>
    <col min="1344" max="1344" width="9" style="1" customWidth="1"/>
    <col min="1345" max="1345" width="10.5703125" style="1" customWidth="1"/>
    <col min="1346" max="1346" width="9.42578125" style="1" customWidth="1"/>
    <col min="1347" max="1347" width="9.85546875" style="1" customWidth="1"/>
    <col min="1348" max="1348" width="10.5703125" style="1" customWidth="1"/>
    <col min="1349" max="1349" width="12.7109375" style="1" customWidth="1"/>
    <col min="1350" max="1350" width="9.5703125" style="1" customWidth="1"/>
    <col min="1351" max="1351" width="12.140625" style="1" customWidth="1"/>
    <col min="1352" max="1356" width="10.42578125" style="1" customWidth="1"/>
    <col min="1357" max="1357" width="11.7109375" style="1" customWidth="1"/>
    <col min="1358" max="1358" width="8.7109375" style="1" customWidth="1"/>
    <col min="1359" max="1359" width="10.5703125" style="1" customWidth="1"/>
    <col min="1360" max="1364" width="8.5703125" style="1" customWidth="1"/>
    <col min="1365" max="1365" width="11.5703125" style="1" customWidth="1"/>
    <col min="1366" max="1366" width="9.140625" style="1" customWidth="1"/>
    <col min="1367" max="1367" width="10" style="1" customWidth="1"/>
    <col min="1368" max="1368" width="10.140625" style="1" customWidth="1"/>
    <col min="1369" max="1369" width="9.5703125" style="1" customWidth="1"/>
    <col min="1370" max="1370" width="9.85546875" style="1" customWidth="1"/>
    <col min="1371" max="1371" width="10.7109375" style="1" customWidth="1"/>
    <col min="1372" max="1378" width="10.140625" style="1" customWidth="1"/>
    <col min="1379" max="1379" width="12.140625" style="1" customWidth="1"/>
    <col min="1380" max="1380" width="10.140625" style="1" customWidth="1"/>
    <col min="1381" max="1381" width="10.5703125" style="1" customWidth="1"/>
    <col min="1382" max="1382" width="9.7109375" style="1" customWidth="1"/>
    <col min="1383" max="1383" width="10" style="1" customWidth="1"/>
    <col min="1384" max="1384" width="9.7109375" style="1" customWidth="1"/>
    <col min="1385" max="1385" width="10.7109375" style="1" customWidth="1"/>
    <col min="1386" max="1386" width="8.7109375" style="1" customWidth="1"/>
    <col min="1387" max="1387" width="9.7109375" style="1" customWidth="1"/>
    <col min="1388" max="1388" width="7.85546875" style="1" customWidth="1"/>
    <col min="1389" max="1389" width="8.5703125" style="1" customWidth="1"/>
    <col min="1390" max="1390" width="8.28515625" style="1" customWidth="1"/>
    <col min="1391" max="1391" width="9" style="1" customWidth="1"/>
    <col min="1392" max="1392" width="7.85546875" style="1" customWidth="1"/>
    <col min="1393" max="1393" width="10.5703125" style="1" customWidth="1"/>
    <col min="1394" max="1394" width="9.85546875" style="1" customWidth="1"/>
    <col min="1395" max="1395" width="9" style="1" customWidth="1"/>
    <col min="1396" max="1396" width="8.42578125" style="1" customWidth="1"/>
    <col min="1397" max="1397" width="8.5703125" style="1" customWidth="1"/>
    <col min="1398" max="1398" width="8.7109375" style="1" customWidth="1"/>
    <col min="1399" max="1399" width="12.5703125" style="1" customWidth="1"/>
    <col min="1400" max="1400" width="12.42578125" style="1" customWidth="1"/>
    <col min="1401" max="1401" width="23.85546875" style="1" customWidth="1"/>
    <col min="1402" max="1535" width="9.140625" style="1"/>
    <col min="1536" max="1536" width="0" style="1" hidden="1" customWidth="1"/>
    <col min="1537" max="1537" width="5.7109375" style="1" customWidth="1"/>
    <col min="1538" max="1538" width="19" style="1" customWidth="1"/>
    <col min="1539" max="1539" width="16.28515625" style="1" customWidth="1"/>
    <col min="1540" max="1540" width="14.7109375" style="1" customWidth="1"/>
    <col min="1541" max="1541" width="11.140625" style="1" customWidth="1"/>
    <col min="1542" max="1542" width="12.28515625" style="1" customWidth="1"/>
    <col min="1543" max="1544" width="10.42578125" style="1" customWidth="1"/>
    <col min="1545" max="1545" width="10.85546875" style="1" customWidth="1"/>
    <col min="1546" max="1546" width="12.42578125" style="1" customWidth="1"/>
    <col min="1547" max="1547" width="10" style="1" customWidth="1"/>
    <col min="1548" max="1548" width="10.42578125" style="1" customWidth="1"/>
    <col min="1549" max="1549" width="11.5703125" style="1" customWidth="1"/>
    <col min="1550" max="1550" width="9.5703125" style="1" customWidth="1"/>
    <col min="1551" max="1551" width="13" style="1" customWidth="1"/>
    <col min="1552" max="1552" width="11.28515625" style="1" customWidth="1"/>
    <col min="1553" max="1553" width="11.7109375" style="1" customWidth="1"/>
    <col min="1554" max="1554" width="9.140625" style="1"/>
    <col min="1555" max="1556" width="11.28515625" style="1" customWidth="1"/>
    <col min="1557" max="1557" width="9.140625" style="1"/>
    <col min="1558" max="1558" width="12" style="1" customWidth="1"/>
    <col min="1559" max="1559" width="9.5703125" style="1" customWidth="1"/>
    <col min="1560" max="1560" width="8.85546875" style="1" customWidth="1"/>
    <col min="1561" max="1561" width="9.85546875" style="1" customWidth="1"/>
    <col min="1562" max="1562" width="11.28515625" style="1" customWidth="1"/>
    <col min="1563" max="1563" width="8.42578125" style="1" customWidth="1"/>
    <col min="1564" max="1564" width="8.85546875" style="1" customWidth="1"/>
    <col min="1565" max="1566" width="9" style="1" customWidth="1"/>
    <col min="1567" max="1567" width="10.85546875" style="1" customWidth="1"/>
    <col min="1568" max="1568" width="9.28515625" style="1" customWidth="1"/>
    <col min="1569" max="1570" width="9.5703125" style="1" customWidth="1"/>
    <col min="1571" max="1571" width="8.85546875" style="1" customWidth="1"/>
    <col min="1572" max="1572" width="9" style="1" customWidth="1"/>
    <col min="1573" max="1573" width="9.28515625" style="1" customWidth="1"/>
    <col min="1574" max="1574" width="10.5703125" style="1" customWidth="1"/>
    <col min="1575" max="1575" width="9.5703125" style="1" customWidth="1"/>
    <col min="1576" max="1576" width="10.5703125" style="1" customWidth="1"/>
    <col min="1577" max="1577" width="8.85546875" style="1" customWidth="1"/>
    <col min="1578" max="1578" width="10.5703125" style="1" customWidth="1"/>
    <col min="1579" max="1579" width="9.28515625" style="1" customWidth="1"/>
    <col min="1580" max="1582" width="10.5703125" style="1" customWidth="1"/>
    <col min="1583" max="1583" width="9.28515625" style="1" customWidth="1"/>
    <col min="1584" max="1584" width="10.5703125" style="1" customWidth="1"/>
    <col min="1585" max="1585" width="11" style="1" customWidth="1"/>
    <col min="1586" max="1586" width="10.5703125" style="1" customWidth="1"/>
    <col min="1587" max="1587" width="10" style="1" customWidth="1"/>
    <col min="1588" max="1591" width="10.5703125" style="1" customWidth="1"/>
    <col min="1592" max="1596" width="8.7109375" style="1" customWidth="1"/>
    <col min="1597" max="1597" width="10.7109375" style="1" customWidth="1"/>
    <col min="1598" max="1598" width="9.140625" style="1"/>
    <col min="1599" max="1599" width="10.5703125" style="1" customWidth="1"/>
    <col min="1600" max="1600" width="9" style="1" customWidth="1"/>
    <col min="1601" max="1601" width="10.5703125" style="1" customWidth="1"/>
    <col min="1602" max="1602" width="9.42578125" style="1" customWidth="1"/>
    <col min="1603" max="1603" width="9.85546875" style="1" customWidth="1"/>
    <col min="1604" max="1604" width="10.5703125" style="1" customWidth="1"/>
    <col min="1605" max="1605" width="12.7109375" style="1" customWidth="1"/>
    <col min="1606" max="1606" width="9.5703125" style="1" customWidth="1"/>
    <col min="1607" max="1607" width="12.140625" style="1" customWidth="1"/>
    <col min="1608" max="1612" width="10.42578125" style="1" customWidth="1"/>
    <col min="1613" max="1613" width="11.7109375" style="1" customWidth="1"/>
    <col min="1614" max="1614" width="8.7109375" style="1" customWidth="1"/>
    <col min="1615" max="1615" width="10.5703125" style="1" customWidth="1"/>
    <col min="1616" max="1620" width="8.5703125" style="1" customWidth="1"/>
    <col min="1621" max="1621" width="11.5703125" style="1" customWidth="1"/>
    <col min="1622" max="1622" width="9.140625" style="1" customWidth="1"/>
    <col min="1623" max="1623" width="10" style="1" customWidth="1"/>
    <col min="1624" max="1624" width="10.140625" style="1" customWidth="1"/>
    <col min="1625" max="1625" width="9.5703125" style="1" customWidth="1"/>
    <col min="1626" max="1626" width="9.85546875" style="1" customWidth="1"/>
    <col min="1627" max="1627" width="10.7109375" style="1" customWidth="1"/>
    <col min="1628" max="1634" width="10.140625" style="1" customWidth="1"/>
    <col min="1635" max="1635" width="12.140625" style="1" customWidth="1"/>
    <col min="1636" max="1636" width="10.140625" style="1" customWidth="1"/>
    <col min="1637" max="1637" width="10.5703125" style="1" customWidth="1"/>
    <col min="1638" max="1638" width="9.7109375" style="1" customWidth="1"/>
    <col min="1639" max="1639" width="10" style="1" customWidth="1"/>
    <col min="1640" max="1640" width="9.7109375" style="1" customWidth="1"/>
    <col min="1641" max="1641" width="10.7109375" style="1" customWidth="1"/>
    <col min="1642" max="1642" width="8.7109375" style="1" customWidth="1"/>
    <col min="1643" max="1643" width="9.7109375" style="1" customWidth="1"/>
    <col min="1644" max="1644" width="7.85546875" style="1" customWidth="1"/>
    <col min="1645" max="1645" width="8.5703125" style="1" customWidth="1"/>
    <col min="1646" max="1646" width="8.28515625" style="1" customWidth="1"/>
    <col min="1647" max="1647" width="9" style="1" customWidth="1"/>
    <col min="1648" max="1648" width="7.85546875" style="1" customWidth="1"/>
    <col min="1649" max="1649" width="10.5703125" style="1" customWidth="1"/>
    <col min="1650" max="1650" width="9.85546875" style="1" customWidth="1"/>
    <col min="1651" max="1651" width="9" style="1" customWidth="1"/>
    <col min="1652" max="1652" width="8.42578125" style="1" customWidth="1"/>
    <col min="1653" max="1653" width="8.5703125" style="1" customWidth="1"/>
    <col min="1654" max="1654" width="8.7109375" style="1" customWidth="1"/>
    <col min="1655" max="1655" width="12.5703125" style="1" customWidth="1"/>
    <col min="1656" max="1656" width="12.42578125" style="1" customWidth="1"/>
    <col min="1657" max="1657" width="23.85546875" style="1" customWidth="1"/>
    <col min="1658" max="1791" width="9.140625" style="1"/>
    <col min="1792" max="1792" width="0" style="1" hidden="1" customWidth="1"/>
    <col min="1793" max="1793" width="5.7109375" style="1" customWidth="1"/>
    <col min="1794" max="1794" width="19" style="1" customWidth="1"/>
    <col min="1795" max="1795" width="16.28515625" style="1" customWidth="1"/>
    <col min="1796" max="1796" width="14.7109375" style="1" customWidth="1"/>
    <col min="1797" max="1797" width="11.140625" style="1" customWidth="1"/>
    <col min="1798" max="1798" width="12.28515625" style="1" customWidth="1"/>
    <col min="1799" max="1800" width="10.42578125" style="1" customWidth="1"/>
    <col min="1801" max="1801" width="10.85546875" style="1" customWidth="1"/>
    <col min="1802" max="1802" width="12.42578125" style="1" customWidth="1"/>
    <col min="1803" max="1803" width="10" style="1" customWidth="1"/>
    <col min="1804" max="1804" width="10.42578125" style="1" customWidth="1"/>
    <col min="1805" max="1805" width="11.5703125" style="1" customWidth="1"/>
    <col min="1806" max="1806" width="9.5703125" style="1" customWidth="1"/>
    <col min="1807" max="1807" width="13" style="1" customWidth="1"/>
    <col min="1808" max="1808" width="11.28515625" style="1" customWidth="1"/>
    <col min="1809" max="1809" width="11.7109375" style="1" customWidth="1"/>
    <col min="1810" max="1810" width="9.140625" style="1"/>
    <col min="1811" max="1812" width="11.28515625" style="1" customWidth="1"/>
    <col min="1813" max="1813" width="9.140625" style="1"/>
    <col min="1814" max="1814" width="12" style="1" customWidth="1"/>
    <col min="1815" max="1815" width="9.5703125" style="1" customWidth="1"/>
    <col min="1816" max="1816" width="8.85546875" style="1" customWidth="1"/>
    <col min="1817" max="1817" width="9.85546875" style="1" customWidth="1"/>
    <col min="1818" max="1818" width="11.28515625" style="1" customWidth="1"/>
    <col min="1819" max="1819" width="8.42578125" style="1" customWidth="1"/>
    <col min="1820" max="1820" width="8.85546875" style="1" customWidth="1"/>
    <col min="1821" max="1822" width="9" style="1" customWidth="1"/>
    <col min="1823" max="1823" width="10.85546875" style="1" customWidth="1"/>
    <col min="1824" max="1824" width="9.28515625" style="1" customWidth="1"/>
    <col min="1825" max="1826" width="9.5703125" style="1" customWidth="1"/>
    <col min="1827" max="1827" width="8.85546875" style="1" customWidth="1"/>
    <col min="1828" max="1828" width="9" style="1" customWidth="1"/>
    <col min="1829" max="1829" width="9.28515625" style="1" customWidth="1"/>
    <col min="1830" max="1830" width="10.5703125" style="1" customWidth="1"/>
    <col min="1831" max="1831" width="9.5703125" style="1" customWidth="1"/>
    <col min="1832" max="1832" width="10.5703125" style="1" customWidth="1"/>
    <col min="1833" max="1833" width="8.85546875" style="1" customWidth="1"/>
    <col min="1834" max="1834" width="10.5703125" style="1" customWidth="1"/>
    <col min="1835" max="1835" width="9.28515625" style="1" customWidth="1"/>
    <col min="1836" max="1838" width="10.5703125" style="1" customWidth="1"/>
    <col min="1839" max="1839" width="9.28515625" style="1" customWidth="1"/>
    <col min="1840" max="1840" width="10.5703125" style="1" customWidth="1"/>
    <col min="1841" max="1841" width="11" style="1" customWidth="1"/>
    <col min="1842" max="1842" width="10.5703125" style="1" customWidth="1"/>
    <col min="1843" max="1843" width="10" style="1" customWidth="1"/>
    <col min="1844" max="1847" width="10.5703125" style="1" customWidth="1"/>
    <col min="1848" max="1852" width="8.7109375" style="1" customWidth="1"/>
    <col min="1853" max="1853" width="10.7109375" style="1" customWidth="1"/>
    <col min="1854" max="1854" width="9.140625" style="1"/>
    <col min="1855" max="1855" width="10.5703125" style="1" customWidth="1"/>
    <col min="1856" max="1856" width="9" style="1" customWidth="1"/>
    <col min="1857" max="1857" width="10.5703125" style="1" customWidth="1"/>
    <col min="1858" max="1858" width="9.42578125" style="1" customWidth="1"/>
    <col min="1859" max="1859" width="9.85546875" style="1" customWidth="1"/>
    <col min="1860" max="1860" width="10.5703125" style="1" customWidth="1"/>
    <col min="1861" max="1861" width="12.7109375" style="1" customWidth="1"/>
    <col min="1862" max="1862" width="9.5703125" style="1" customWidth="1"/>
    <col min="1863" max="1863" width="12.140625" style="1" customWidth="1"/>
    <col min="1864" max="1868" width="10.42578125" style="1" customWidth="1"/>
    <col min="1869" max="1869" width="11.7109375" style="1" customWidth="1"/>
    <col min="1870" max="1870" width="8.7109375" style="1" customWidth="1"/>
    <col min="1871" max="1871" width="10.5703125" style="1" customWidth="1"/>
    <col min="1872" max="1876" width="8.5703125" style="1" customWidth="1"/>
    <col min="1877" max="1877" width="11.5703125" style="1" customWidth="1"/>
    <col min="1878" max="1878" width="9.140625" style="1" customWidth="1"/>
    <col min="1879" max="1879" width="10" style="1" customWidth="1"/>
    <col min="1880" max="1880" width="10.140625" style="1" customWidth="1"/>
    <col min="1881" max="1881" width="9.5703125" style="1" customWidth="1"/>
    <col min="1882" max="1882" width="9.85546875" style="1" customWidth="1"/>
    <col min="1883" max="1883" width="10.7109375" style="1" customWidth="1"/>
    <col min="1884" max="1890" width="10.140625" style="1" customWidth="1"/>
    <col min="1891" max="1891" width="12.140625" style="1" customWidth="1"/>
    <col min="1892" max="1892" width="10.140625" style="1" customWidth="1"/>
    <col min="1893" max="1893" width="10.5703125" style="1" customWidth="1"/>
    <col min="1894" max="1894" width="9.7109375" style="1" customWidth="1"/>
    <col min="1895" max="1895" width="10" style="1" customWidth="1"/>
    <col min="1896" max="1896" width="9.7109375" style="1" customWidth="1"/>
    <col min="1897" max="1897" width="10.7109375" style="1" customWidth="1"/>
    <col min="1898" max="1898" width="8.7109375" style="1" customWidth="1"/>
    <col min="1899" max="1899" width="9.7109375" style="1" customWidth="1"/>
    <col min="1900" max="1900" width="7.85546875" style="1" customWidth="1"/>
    <col min="1901" max="1901" width="8.5703125" style="1" customWidth="1"/>
    <col min="1902" max="1902" width="8.28515625" style="1" customWidth="1"/>
    <col min="1903" max="1903" width="9" style="1" customWidth="1"/>
    <col min="1904" max="1904" width="7.85546875" style="1" customWidth="1"/>
    <col min="1905" max="1905" width="10.5703125" style="1" customWidth="1"/>
    <col min="1906" max="1906" width="9.85546875" style="1" customWidth="1"/>
    <col min="1907" max="1907" width="9" style="1" customWidth="1"/>
    <col min="1908" max="1908" width="8.42578125" style="1" customWidth="1"/>
    <col min="1909" max="1909" width="8.5703125" style="1" customWidth="1"/>
    <col min="1910" max="1910" width="8.7109375" style="1" customWidth="1"/>
    <col min="1911" max="1911" width="12.5703125" style="1" customWidth="1"/>
    <col min="1912" max="1912" width="12.42578125" style="1" customWidth="1"/>
    <col min="1913" max="1913" width="23.85546875" style="1" customWidth="1"/>
    <col min="1914" max="2047" width="9.140625" style="1"/>
    <col min="2048" max="2048" width="0" style="1" hidden="1" customWidth="1"/>
    <col min="2049" max="2049" width="5.7109375" style="1" customWidth="1"/>
    <col min="2050" max="2050" width="19" style="1" customWidth="1"/>
    <col min="2051" max="2051" width="16.28515625" style="1" customWidth="1"/>
    <col min="2052" max="2052" width="14.7109375" style="1" customWidth="1"/>
    <col min="2053" max="2053" width="11.140625" style="1" customWidth="1"/>
    <col min="2054" max="2054" width="12.28515625" style="1" customWidth="1"/>
    <col min="2055" max="2056" width="10.42578125" style="1" customWidth="1"/>
    <col min="2057" max="2057" width="10.85546875" style="1" customWidth="1"/>
    <col min="2058" max="2058" width="12.42578125" style="1" customWidth="1"/>
    <col min="2059" max="2059" width="10" style="1" customWidth="1"/>
    <col min="2060" max="2060" width="10.42578125" style="1" customWidth="1"/>
    <col min="2061" max="2061" width="11.5703125" style="1" customWidth="1"/>
    <col min="2062" max="2062" width="9.5703125" style="1" customWidth="1"/>
    <col min="2063" max="2063" width="13" style="1" customWidth="1"/>
    <col min="2064" max="2064" width="11.28515625" style="1" customWidth="1"/>
    <col min="2065" max="2065" width="11.7109375" style="1" customWidth="1"/>
    <col min="2066" max="2066" width="9.140625" style="1"/>
    <col min="2067" max="2068" width="11.28515625" style="1" customWidth="1"/>
    <col min="2069" max="2069" width="9.140625" style="1"/>
    <col min="2070" max="2070" width="12" style="1" customWidth="1"/>
    <col min="2071" max="2071" width="9.5703125" style="1" customWidth="1"/>
    <col min="2072" max="2072" width="8.85546875" style="1" customWidth="1"/>
    <col min="2073" max="2073" width="9.85546875" style="1" customWidth="1"/>
    <col min="2074" max="2074" width="11.28515625" style="1" customWidth="1"/>
    <col min="2075" max="2075" width="8.42578125" style="1" customWidth="1"/>
    <col min="2076" max="2076" width="8.85546875" style="1" customWidth="1"/>
    <col min="2077" max="2078" width="9" style="1" customWidth="1"/>
    <col min="2079" max="2079" width="10.85546875" style="1" customWidth="1"/>
    <col min="2080" max="2080" width="9.28515625" style="1" customWidth="1"/>
    <col min="2081" max="2082" width="9.5703125" style="1" customWidth="1"/>
    <col min="2083" max="2083" width="8.85546875" style="1" customWidth="1"/>
    <col min="2084" max="2084" width="9" style="1" customWidth="1"/>
    <col min="2085" max="2085" width="9.28515625" style="1" customWidth="1"/>
    <col min="2086" max="2086" width="10.5703125" style="1" customWidth="1"/>
    <col min="2087" max="2087" width="9.5703125" style="1" customWidth="1"/>
    <col min="2088" max="2088" width="10.5703125" style="1" customWidth="1"/>
    <col min="2089" max="2089" width="8.85546875" style="1" customWidth="1"/>
    <col min="2090" max="2090" width="10.5703125" style="1" customWidth="1"/>
    <col min="2091" max="2091" width="9.28515625" style="1" customWidth="1"/>
    <col min="2092" max="2094" width="10.5703125" style="1" customWidth="1"/>
    <col min="2095" max="2095" width="9.28515625" style="1" customWidth="1"/>
    <col min="2096" max="2096" width="10.5703125" style="1" customWidth="1"/>
    <col min="2097" max="2097" width="11" style="1" customWidth="1"/>
    <col min="2098" max="2098" width="10.5703125" style="1" customWidth="1"/>
    <col min="2099" max="2099" width="10" style="1" customWidth="1"/>
    <col min="2100" max="2103" width="10.5703125" style="1" customWidth="1"/>
    <col min="2104" max="2108" width="8.7109375" style="1" customWidth="1"/>
    <col min="2109" max="2109" width="10.7109375" style="1" customWidth="1"/>
    <col min="2110" max="2110" width="9.140625" style="1"/>
    <col min="2111" max="2111" width="10.5703125" style="1" customWidth="1"/>
    <col min="2112" max="2112" width="9" style="1" customWidth="1"/>
    <col min="2113" max="2113" width="10.5703125" style="1" customWidth="1"/>
    <col min="2114" max="2114" width="9.42578125" style="1" customWidth="1"/>
    <col min="2115" max="2115" width="9.85546875" style="1" customWidth="1"/>
    <col min="2116" max="2116" width="10.5703125" style="1" customWidth="1"/>
    <col min="2117" max="2117" width="12.7109375" style="1" customWidth="1"/>
    <col min="2118" max="2118" width="9.5703125" style="1" customWidth="1"/>
    <col min="2119" max="2119" width="12.140625" style="1" customWidth="1"/>
    <col min="2120" max="2124" width="10.42578125" style="1" customWidth="1"/>
    <col min="2125" max="2125" width="11.7109375" style="1" customWidth="1"/>
    <col min="2126" max="2126" width="8.7109375" style="1" customWidth="1"/>
    <col min="2127" max="2127" width="10.5703125" style="1" customWidth="1"/>
    <col min="2128" max="2132" width="8.5703125" style="1" customWidth="1"/>
    <col min="2133" max="2133" width="11.5703125" style="1" customWidth="1"/>
    <col min="2134" max="2134" width="9.140625" style="1" customWidth="1"/>
    <col min="2135" max="2135" width="10" style="1" customWidth="1"/>
    <col min="2136" max="2136" width="10.140625" style="1" customWidth="1"/>
    <col min="2137" max="2137" width="9.5703125" style="1" customWidth="1"/>
    <col min="2138" max="2138" width="9.85546875" style="1" customWidth="1"/>
    <col min="2139" max="2139" width="10.7109375" style="1" customWidth="1"/>
    <col min="2140" max="2146" width="10.140625" style="1" customWidth="1"/>
    <col min="2147" max="2147" width="12.140625" style="1" customWidth="1"/>
    <col min="2148" max="2148" width="10.140625" style="1" customWidth="1"/>
    <col min="2149" max="2149" width="10.5703125" style="1" customWidth="1"/>
    <col min="2150" max="2150" width="9.7109375" style="1" customWidth="1"/>
    <col min="2151" max="2151" width="10" style="1" customWidth="1"/>
    <col min="2152" max="2152" width="9.7109375" style="1" customWidth="1"/>
    <col min="2153" max="2153" width="10.7109375" style="1" customWidth="1"/>
    <col min="2154" max="2154" width="8.7109375" style="1" customWidth="1"/>
    <col min="2155" max="2155" width="9.7109375" style="1" customWidth="1"/>
    <col min="2156" max="2156" width="7.85546875" style="1" customWidth="1"/>
    <col min="2157" max="2157" width="8.5703125" style="1" customWidth="1"/>
    <col min="2158" max="2158" width="8.28515625" style="1" customWidth="1"/>
    <col min="2159" max="2159" width="9" style="1" customWidth="1"/>
    <col min="2160" max="2160" width="7.85546875" style="1" customWidth="1"/>
    <col min="2161" max="2161" width="10.5703125" style="1" customWidth="1"/>
    <col min="2162" max="2162" width="9.85546875" style="1" customWidth="1"/>
    <col min="2163" max="2163" width="9" style="1" customWidth="1"/>
    <col min="2164" max="2164" width="8.42578125" style="1" customWidth="1"/>
    <col min="2165" max="2165" width="8.5703125" style="1" customWidth="1"/>
    <col min="2166" max="2166" width="8.7109375" style="1" customWidth="1"/>
    <col min="2167" max="2167" width="12.5703125" style="1" customWidth="1"/>
    <col min="2168" max="2168" width="12.42578125" style="1" customWidth="1"/>
    <col min="2169" max="2169" width="23.85546875" style="1" customWidth="1"/>
    <col min="2170" max="2303" width="9.140625" style="1"/>
    <col min="2304" max="2304" width="0" style="1" hidden="1" customWidth="1"/>
    <col min="2305" max="2305" width="5.7109375" style="1" customWidth="1"/>
    <col min="2306" max="2306" width="19" style="1" customWidth="1"/>
    <col min="2307" max="2307" width="16.28515625" style="1" customWidth="1"/>
    <col min="2308" max="2308" width="14.7109375" style="1" customWidth="1"/>
    <col min="2309" max="2309" width="11.140625" style="1" customWidth="1"/>
    <col min="2310" max="2310" width="12.28515625" style="1" customWidth="1"/>
    <col min="2311" max="2312" width="10.42578125" style="1" customWidth="1"/>
    <col min="2313" max="2313" width="10.85546875" style="1" customWidth="1"/>
    <col min="2314" max="2314" width="12.42578125" style="1" customWidth="1"/>
    <col min="2315" max="2315" width="10" style="1" customWidth="1"/>
    <col min="2316" max="2316" width="10.42578125" style="1" customWidth="1"/>
    <col min="2317" max="2317" width="11.5703125" style="1" customWidth="1"/>
    <col min="2318" max="2318" width="9.5703125" style="1" customWidth="1"/>
    <col min="2319" max="2319" width="13" style="1" customWidth="1"/>
    <col min="2320" max="2320" width="11.28515625" style="1" customWidth="1"/>
    <col min="2321" max="2321" width="11.7109375" style="1" customWidth="1"/>
    <col min="2322" max="2322" width="9.140625" style="1"/>
    <col min="2323" max="2324" width="11.28515625" style="1" customWidth="1"/>
    <col min="2325" max="2325" width="9.140625" style="1"/>
    <col min="2326" max="2326" width="12" style="1" customWidth="1"/>
    <col min="2327" max="2327" width="9.5703125" style="1" customWidth="1"/>
    <col min="2328" max="2328" width="8.85546875" style="1" customWidth="1"/>
    <col min="2329" max="2329" width="9.85546875" style="1" customWidth="1"/>
    <col min="2330" max="2330" width="11.28515625" style="1" customWidth="1"/>
    <col min="2331" max="2331" width="8.42578125" style="1" customWidth="1"/>
    <col min="2332" max="2332" width="8.85546875" style="1" customWidth="1"/>
    <col min="2333" max="2334" width="9" style="1" customWidth="1"/>
    <col min="2335" max="2335" width="10.85546875" style="1" customWidth="1"/>
    <col min="2336" max="2336" width="9.28515625" style="1" customWidth="1"/>
    <col min="2337" max="2338" width="9.5703125" style="1" customWidth="1"/>
    <col min="2339" max="2339" width="8.85546875" style="1" customWidth="1"/>
    <col min="2340" max="2340" width="9" style="1" customWidth="1"/>
    <col min="2341" max="2341" width="9.28515625" style="1" customWidth="1"/>
    <col min="2342" max="2342" width="10.5703125" style="1" customWidth="1"/>
    <col min="2343" max="2343" width="9.5703125" style="1" customWidth="1"/>
    <col min="2344" max="2344" width="10.5703125" style="1" customWidth="1"/>
    <col min="2345" max="2345" width="8.85546875" style="1" customWidth="1"/>
    <col min="2346" max="2346" width="10.5703125" style="1" customWidth="1"/>
    <col min="2347" max="2347" width="9.28515625" style="1" customWidth="1"/>
    <col min="2348" max="2350" width="10.5703125" style="1" customWidth="1"/>
    <col min="2351" max="2351" width="9.28515625" style="1" customWidth="1"/>
    <col min="2352" max="2352" width="10.5703125" style="1" customWidth="1"/>
    <col min="2353" max="2353" width="11" style="1" customWidth="1"/>
    <col min="2354" max="2354" width="10.5703125" style="1" customWidth="1"/>
    <col min="2355" max="2355" width="10" style="1" customWidth="1"/>
    <col min="2356" max="2359" width="10.5703125" style="1" customWidth="1"/>
    <col min="2360" max="2364" width="8.7109375" style="1" customWidth="1"/>
    <col min="2365" max="2365" width="10.7109375" style="1" customWidth="1"/>
    <col min="2366" max="2366" width="9.140625" style="1"/>
    <col min="2367" max="2367" width="10.5703125" style="1" customWidth="1"/>
    <col min="2368" max="2368" width="9" style="1" customWidth="1"/>
    <col min="2369" max="2369" width="10.5703125" style="1" customWidth="1"/>
    <col min="2370" max="2370" width="9.42578125" style="1" customWidth="1"/>
    <col min="2371" max="2371" width="9.85546875" style="1" customWidth="1"/>
    <col min="2372" max="2372" width="10.5703125" style="1" customWidth="1"/>
    <col min="2373" max="2373" width="12.7109375" style="1" customWidth="1"/>
    <col min="2374" max="2374" width="9.5703125" style="1" customWidth="1"/>
    <col min="2375" max="2375" width="12.140625" style="1" customWidth="1"/>
    <col min="2376" max="2380" width="10.42578125" style="1" customWidth="1"/>
    <col min="2381" max="2381" width="11.7109375" style="1" customWidth="1"/>
    <col min="2382" max="2382" width="8.7109375" style="1" customWidth="1"/>
    <col min="2383" max="2383" width="10.5703125" style="1" customWidth="1"/>
    <col min="2384" max="2388" width="8.5703125" style="1" customWidth="1"/>
    <col min="2389" max="2389" width="11.5703125" style="1" customWidth="1"/>
    <col min="2390" max="2390" width="9.140625" style="1" customWidth="1"/>
    <col min="2391" max="2391" width="10" style="1" customWidth="1"/>
    <col min="2392" max="2392" width="10.140625" style="1" customWidth="1"/>
    <col min="2393" max="2393" width="9.5703125" style="1" customWidth="1"/>
    <col min="2394" max="2394" width="9.85546875" style="1" customWidth="1"/>
    <col min="2395" max="2395" width="10.7109375" style="1" customWidth="1"/>
    <col min="2396" max="2402" width="10.140625" style="1" customWidth="1"/>
    <col min="2403" max="2403" width="12.140625" style="1" customWidth="1"/>
    <col min="2404" max="2404" width="10.140625" style="1" customWidth="1"/>
    <col min="2405" max="2405" width="10.5703125" style="1" customWidth="1"/>
    <col min="2406" max="2406" width="9.7109375" style="1" customWidth="1"/>
    <col min="2407" max="2407" width="10" style="1" customWidth="1"/>
    <col min="2408" max="2408" width="9.7109375" style="1" customWidth="1"/>
    <col min="2409" max="2409" width="10.7109375" style="1" customWidth="1"/>
    <col min="2410" max="2410" width="8.7109375" style="1" customWidth="1"/>
    <col min="2411" max="2411" width="9.7109375" style="1" customWidth="1"/>
    <col min="2412" max="2412" width="7.85546875" style="1" customWidth="1"/>
    <col min="2413" max="2413" width="8.5703125" style="1" customWidth="1"/>
    <col min="2414" max="2414" width="8.28515625" style="1" customWidth="1"/>
    <col min="2415" max="2415" width="9" style="1" customWidth="1"/>
    <col min="2416" max="2416" width="7.85546875" style="1" customWidth="1"/>
    <col min="2417" max="2417" width="10.5703125" style="1" customWidth="1"/>
    <col min="2418" max="2418" width="9.85546875" style="1" customWidth="1"/>
    <col min="2419" max="2419" width="9" style="1" customWidth="1"/>
    <col min="2420" max="2420" width="8.42578125" style="1" customWidth="1"/>
    <col min="2421" max="2421" width="8.5703125" style="1" customWidth="1"/>
    <col min="2422" max="2422" width="8.7109375" style="1" customWidth="1"/>
    <col min="2423" max="2423" width="12.5703125" style="1" customWidth="1"/>
    <col min="2424" max="2424" width="12.42578125" style="1" customWidth="1"/>
    <col min="2425" max="2425" width="23.85546875" style="1" customWidth="1"/>
    <col min="2426" max="2559" width="9.140625" style="1"/>
    <col min="2560" max="2560" width="0" style="1" hidden="1" customWidth="1"/>
    <col min="2561" max="2561" width="5.7109375" style="1" customWidth="1"/>
    <col min="2562" max="2562" width="19" style="1" customWidth="1"/>
    <col min="2563" max="2563" width="16.28515625" style="1" customWidth="1"/>
    <col min="2564" max="2564" width="14.7109375" style="1" customWidth="1"/>
    <col min="2565" max="2565" width="11.140625" style="1" customWidth="1"/>
    <col min="2566" max="2566" width="12.28515625" style="1" customWidth="1"/>
    <col min="2567" max="2568" width="10.42578125" style="1" customWidth="1"/>
    <col min="2569" max="2569" width="10.85546875" style="1" customWidth="1"/>
    <col min="2570" max="2570" width="12.42578125" style="1" customWidth="1"/>
    <col min="2571" max="2571" width="10" style="1" customWidth="1"/>
    <col min="2572" max="2572" width="10.42578125" style="1" customWidth="1"/>
    <col min="2573" max="2573" width="11.5703125" style="1" customWidth="1"/>
    <col min="2574" max="2574" width="9.5703125" style="1" customWidth="1"/>
    <col min="2575" max="2575" width="13" style="1" customWidth="1"/>
    <col min="2576" max="2576" width="11.28515625" style="1" customWidth="1"/>
    <col min="2577" max="2577" width="11.7109375" style="1" customWidth="1"/>
    <col min="2578" max="2578" width="9.140625" style="1"/>
    <col min="2579" max="2580" width="11.28515625" style="1" customWidth="1"/>
    <col min="2581" max="2581" width="9.140625" style="1"/>
    <col min="2582" max="2582" width="12" style="1" customWidth="1"/>
    <col min="2583" max="2583" width="9.5703125" style="1" customWidth="1"/>
    <col min="2584" max="2584" width="8.85546875" style="1" customWidth="1"/>
    <col min="2585" max="2585" width="9.85546875" style="1" customWidth="1"/>
    <col min="2586" max="2586" width="11.28515625" style="1" customWidth="1"/>
    <col min="2587" max="2587" width="8.42578125" style="1" customWidth="1"/>
    <col min="2588" max="2588" width="8.85546875" style="1" customWidth="1"/>
    <col min="2589" max="2590" width="9" style="1" customWidth="1"/>
    <col min="2591" max="2591" width="10.85546875" style="1" customWidth="1"/>
    <col min="2592" max="2592" width="9.28515625" style="1" customWidth="1"/>
    <col min="2593" max="2594" width="9.5703125" style="1" customWidth="1"/>
    <col min="2595" max="2595" width="8.85546875" style="1" customWidth="1"/>
    <col min="2596" max="2596" width="9" style="1" customWidth="1"/>
    <col min="2597" max="2597" width="9.28515625" style="1" customWidth="1"/>
    <col min="2598" max="2598" width="10.5703125" style="1" customWidth="1"/>
    <col min="2599" max="2599" width="9.5703125" style="1" customWidth="1"/>
    <col min="2600" max="2600" width="10.5703125" style="1" customWidth="1"/>
    <col min="2601" max="2601" width="8.85546875" style="1" customWidth="1"/>
    <col min="2602" max="2602" width="10.5703125" style="1" customWidth="1"/>
    <col min="2603" max="2603" width="9.28515625" style="1" customWidth="1"/>
    <col min="2604" max="2606" width="10.5703125" style="1" customWidth="1"/>
    <col min="2607" max="2607" width="9.28515625" style="1" customWidth="1"/>
    <col min="2608" max="2608" width="10.5703125" style="1" customWidth="1"/>
    <col min="2609" max="2609" width="11" style="1" customWidth="1"/>
    <col min="2610" max="2610" width="10.5703125" style="1" customWidth="1"/>
    <col min="2611" max="2611" width="10" style="1" customWidth="1"/>
    <col min="2612" max="2615" width="10.5703125" style="1" customWidth="1"/>
    <col min="2616" max="2620" width="8.7109375" style="1" customWidth="1"/>
    <col min="2621" max="2621" width="10.7109375" style="1" customWidth="1"/>
    <col min="2622" max="2622" width="9.140625" style="1"/>
    <col min="2623" max="2623" width="10.5703125" style="1" customWidth="1"/>
    <col min="2624" max="2624" width="9" style="1" customWidth="1"/>
    <col min="2625" max="2625" width="10.5703125" style="1" customWidth="1"/>
    <col min="2626" max="2626" width="9.42578125" style="1" customWidth="1"/>
    <col min="2627" max="2627" width="9.85546875" style="1" customWidth="1"/>
    <col min="2628" max="2628" width="10.5703125" style="1" customWidth="1"/>
    <col min="2629" max="2629" width="12.7109375" style="1" customWidth="1"/>
    <col min="2630" max="2630" width="9.5703125" style="1" customWidth="1"/>
    <col min="2631" max="2631" width="12.140625" style="1" customWidth="1"/>
    <col min="2632" max="2636" width="10.42578125" style="1" customWidth="1"/>
    <col min="2637" max="2637" width="11.7109375" style="1" customWidth="1"/>
    <col min="2638" max="2638" width="8.7109375" style="1" customWidth="1"/>
    <col min="2639" max="2639" width="10.5703125" style="1" customWidth="1"/>
    <col min="2640" max="2644" width="8.5703125" style="1" customWidth="1"/>
    <col min="2645" max="2645" width="11.5703125" style="1" customWidth="1"/>
    <col min="2646" max="2646" width="9.140625" style="1" customWidth="1"/>
    <col min="2647" max="2647" width="10" style="1" customWidth="1"/>
    <col min="2648" max="2648" width="10.140625" style="1" customWidth="1"/>
    <col min="2649" max="2649" width="9.5703125" style="1" customWidth="1"/>
    <col min="2650" max="2650" width="9.85546875" style="1" customWidth="1"/>
    <col min="2651" max="2651" width="10.7109375" style="1" customWidth="1"/>
    <col min="2652" max="2658" width="10.140625" style="1" customWidth="1"/>
    <col min="2659" max="2659" width="12.140625" style="1" customWidth="1"/>
    <col min="2660" max="2660" width="10.140625" style="1" customWidth="1"/>
    <col min="2661" max="2661" width="10.5703125" style="1" customWidth="1"/>
    <col min="2662" max="2662" width="9.7109375" style="1" customWidth="1"/>
    <col min="2663" max="2663" width="10" style="1" customWidth="1"/>
    <col min="2664" max="2664" width="9.7109375" style="1" customWidth="1"/>
    <col min="2665" max="2665" width="10.7109375" style="1" customWidth="1"/>
    <col min="2666" max="2666" width="8.7109375" style="1" customWidth="1"/>
    <col min="2667" max="2667" width="9.7109375" style="1" customWidth="1"/>
    <col min="2668" max="2668" width="7.85546875" style="1" customWidth="1"/>
    <col min="2669" max="2669" width="8.5703125" style="1" customWidth="1"/>
    <col min="2670" max="2670" width="8.28515625" style="1" customWidth="1"/>
    <col min="2671" max="2671" width="9" style="1" customWidth="1"/>
    <col min="2672" max="2672" width="7.85546875" style="1" customWidth="1"/>
    <col min="2673" max="2673" width="10.5703125" style="1" customWidth="1"/>
    <col min="2674" max="2674" width="9.85546875" style="1" customWidth="1"/>
    <col min="2675" max="2675" width="9" style="1" customWidth="1"/>
    <col min="2676" max="2676" width="8.42578125" style="1" customWidth="1"/>
    <col min="2677" max="2677" width="8.5703125" style="1" customWidth="1"/>
    <col min="2678" max="2678" width="8.7109375" style="1" customWidth="1"/>
    <col min="2679" max="2679" width="12.5703125" style="1" customWidth="1"/>
    <col min="2680" max="2680" width="12.42578125" style="1" customWidth="1"/>
    <col min="2681" max="2681" width="23.85546875" style="1" customWidth="1"/>
    <col min="2682" max="2815" width="9.140625" style="1"/>
    <col min="2816" max="2816" width="0" style="1" hidden="1" customWidth="1"/>
    <col min="2817" max="2817" width="5.7109375" style="1" customWidth="1"/>
    <col min="2818" max="2818" width="19" style="1" customWidth="1"/>
    <col min="2819" max="2819" width="16.28515625" style="1" customWidth="1"/>
    <col min="2820" max="2820" width="14.7109375" style="1" customWidth="1"/>
    <col min="2821" max="2821" width="11.140625" style="1" customWidth="1"/>
    <col min="2822" max="2822" width="12.28515625" style="1" customWidth="1"/>
    <col min="2823" max="2824" width="10.42578125" style="1" customWidth="1"/>
    <col min="2825" max="2825" width="10.85546875" style="1" customWidth="1"/>
    <col min="2826" max="2826" width="12.42578125" style="1" customWidth="1"/>
    <col min="2827" max="2827" width="10" style="1" customWidth="1"/>
    <col min="2828" max="2828" width="10.42578125" style="1" customWidth="1"/>
    <col min="2829" max="2829" width="11.5703125" style="1" customWidth="1"/>
    <col min="2830" max="2830" width="9.5703125" style="1" customWidth="1"/>
    <col min="2831" max="2831" width="13" style="1" customWidth="1"/>
    <col min="2832" max="2832" width="11.28515625" style="1" customWidth="1"/>
    <col min="2833" max="2833" width="11.7109375" style="1" customWidth="1"/>
    <col min="2834" max="2834" width="9.140625" style="1"/>
    <col min="2835" max="2836" width="11.28515625" style="1" customWidth="1"/>
    <col min="2837" max="2837" width="9.140625" style="1"/>
    <col min="2838" max="2838" width="12" style="1" customWidth="1"/>
    <col min="2839" max="2839" width="9.5703125" style="1" customWidth="1"/>
    <col min="2840" max="2840" width="8.85546875" style="1" customWidth="1"/>
    <col min="2841" max="2841" width="9.85546875" style="1" customWidth="1"/>
    <col min="2842" max="2842" width="11.28515625" style="1" customWidth="1"/>
    <col min="2843" max="2843" width="8.42578125" style="1" customWidth="1"/>
    <col min="2844" max="2844" width="8.85546875" style="1" customWidth="1"/>
    <col min="2845" max="2846" width="9" style="1" customWidth="1"/>
    <col min="2847" max="2847" width="10.85546875" style="1" customWidth="1"/>
    <col min="2848" max="2848" width="9.28515625" style="1" customWidth="1"/>
    <col min="2849" max="2850" width="9.5703125" style="1" customWidth="1"/>
    <col min="2851" max="2851" width="8.85546875" style="1" customWidth="1"/>
    <col min="2852" max="2852" width="9" style="1" customWidth="1"/>
    <col min="2853" max="2853" width="9.28515625" style="1" customWidth="1"/>
    <col min="2854" max="2854" width="10.5703125" style="1" customWidth="1"/>
    <col min="2855" max="2855" width="9.5703125" style="1" customWidth="1"/>
    <col min="2856" max="2856" width="10.5703125" style="1" customWidth="1"/>
    <col min="2857" max="2857" width="8.85546875" style="1" customWidth="1"/>
    <col min="2858" max="2858" width="10.5703125" style="1" customWidth="1"/>
    <col min="2859" max="2859" width="9.28515625" style="1" customWidth="1"/>
    <col min="2860" max="2862" width="10.5703125" style="1" customWidth="1"/>
    <col min="2863" max="2863" width="9.28515625" style="1" customWidth="1"/>
    <col min="2864" max="2864" width="10.5703125" style="1" customWidth="1"/>
    <col min="2865" max="2865" width="11" style="1" customWidth="1"/>
    <col min="2866" max="2866" width="10.5703125" style="1" customWidth="1"/>
    <col min="2867" max="2867" width="10" style="1" customWidth="1"/>
    <col min="2868" max="2871" width="10.5703125" style="1" customWidth="1"/>
    <col min="2872" max="2876" width="8.7109375" style="1" customWidth="1"/>
    <col min="2877" max="2877" width="10.7109375" style="1" customWidth="1"/>
    <col min="2878" max="2878" width="9.140625" style="1"/>
    <col min="2879" max="2879" width="10.5703125" style="1" customWidth="1"/>
    <col min="2880" max="2880" width="9" style="1" customWidth="1"/>
    <col min="2881" max="2881" width="10.5703125" style="1" customWidth="1"/>
    <col min="2882" max="2882" width="9.42578125" style="1" customWidth="1"/>
    <col min="2883" max="2883" width="9.85546875" style="1" customWidth="1"/>
    <col min="2884" max="2884" width="10.5703125" style="1" customWidth="1"/>
    <col min="2885" max="2885" width="12.7109375" style="1" customWidth="1"/>
    <col min="2886" max="2886" width="9.5703125" style="1" customWidth="1"/>
    <col min="2887" max="2887" width="12.140625" style="1" customWidth="1"/>
    <col min="2888" max="2892" width="10.42578125" style="1" customWidth="1"/>
    <col min="2893" max="2893" width="11.7109375" style="1" customWidth="1"/>
    <col min="2894" max="2894" width="8.7109375" style="1" customWidth="1"/>
    <col min="2895" max="2895" width="10.5703125" style="1" customWidth="1"/>
    <col min="2896" max="2900" width="8.5703125" style="1" customWidth="1"/>
    <col min="2901" max="2901" width="11.5703125" style="1" customWidth="1"/>
    <col min="2902" max="2902" width="9.140625" style="1" customWidth="1"/>
    <col min="2903" max="2903" width="10" style="1" customWidth="1"/>
    <col min="2904" max="2904" width="10.140625" style="1" customWidth="1"/>
    <col min="2905" max="2905" width="9.5703125" style="1" customWidth="1"/>
    <col min="2906" max="2906" width="9.85546875" style="1" customWidth="1"/>
    <col min="2907" max="2907" width="10.7109375" style="1" customWidth="1"/>
    <col min="2908" max="2914" width="10.140625" style="1" customWidth="1"/>
    <col min="2915" max="2915" width="12.140625" style="1" customWidth="1"/>
    <col min="2916" max="2916" width="10.140625" style="1" customWidth="1"/>
    <col min="2917" max="2917" width="10.5703125" style="1" customWidth="1"/>
    <col min="2918" max="2918" width="9.7109375" style="1" customWidth="1"/>
    <col min="2919" max="2919" width="10" style="1" customWidth="1"/>
    <col min="2920" max="2920" width="9.7109375" style="1" customWidth="1"/>
    <col min="2921" max="2921" width="10.7109375" style="1" customWidth="1"/>
    <col min="2922" max="2922" width="8.7109375" style="1" customWidth="1"/>
    <col min="2923" max="2923" width="9.7109375" style="1" customWidth="1"/>
    <col min="2924" max="2924" width="7.85546875" style="1" customWidth="1"/>
    <col min="2925" max="2925" width="8.5703125" style="1" customWidth="1"/>
    <col min="2926" max="2926" width="8.28515625" style="1" customWidth="1"/>
    <col min="2927" max="2927" width="9" style="1" customWidth="1"/>
    <col min="2928" max="2928" width="7.85546875" style="1" customWidth="1"/>
    <col min="2929" max="2929" width="10.5703125" style="1" customWidth="1"/>
    <col min="2930" max="2930" width="9.85546875" style="1" customWidth="1"/>
    <col min="2931" max="2931" width="9" style="1" customWidth="1"/>
    <col min="2932" max="2932" width="8.42578125" style="1" customWidth="1"/>
    <col min="2933" max="2933" width="8.5703125" style="1" customWidth="1"/>
    <col min="2934" max="2934" width="8.7109375" style="1" customWidth="1"/>
    <col min="2935" max="2935" width="12.5703125" style="1" customWidth="1"/>
    <col min="2936" max="2936" width="12.42578125" style="1" customWidth="1"/>
    <col min="2937" max="2937" width="23.85546875" style="1" customWidth="1"/>
    <col min="2938" max="3071" width="9.140625" style="1"/>
    <col min="3072" max="3072" width="0" style="1" hidden="1" customWidth="1"/>
    <col min="3073" max="3073" width="5.7109375" style="1" customWidth="1"/>
    <col min="3074" max="3074" width="19" style="1" customWidth="1"/>
    <col min="3075" max="3075" width="16.28515625" style="1" customWidth="1"/>
    <col min="3076" max="3076" width="14.7109375" style="1" customWidth="1"/>
    <col min="3077" max="3077" width="11.140625" style="1" customWidth="1"/>
    <col min="3078" max="3078" width="12.28515625" style="1" customWidth="1"/>
    <col min="3079" max="3080" width="10.42578125" style="1" customWidth="1"/>
    <col min="3081" max="3081" width="10.85546875" style="1" customWidth="1"/>
    <col min="3082" max="3082" width="12.42578125" style="1" customWidth="1"/>
    <col min="3083" max="3083" width="10" style="1" customWidth="1"/>
    <col min="3084" max="3084" width="10.42578125" style="1" customWidth="1"/>
    <col min="3085" max="3085" width="11.5703125" style="1" customWidth="1"/>
    <col min="3086" max="3086" width="9.5703125" style="1" customWidth="1"/>
    <col min="3087" max="3087" width="13" style="1" customWidth="1"/>
    <col min="3088" max="3088" width="11.28515625" style="1" customWidth="1"/>
    <col min="3089" max="3089" width="11.7109375" style="1" customWidth="1"/>
    <col min="3090" max="3090" width="9.140625" style="1"/>
    <col min="3091" max="3092" width="11.28515625" style="1" customWidth="1"/>
    <col min="3093" max="3093" width="9.140625" style="1"/>
    <col min="3094" max="3094" width="12" style="1" customWidth="1"/>
    <col min="3095" max="3095" width="9.5703125" style="1" customWidth="1"/>
    <col min="3096" max="3096" width="8.85546875" style="1" customWidth="1"/>
    <col min="3097" max="3097" width="9.85546875" style="1" customWidth="1"/>
    <col min="3098" max="3098" width="11.28515625" style="1" customWidth="1"/>
    <col min="3099" max="3099" width="8.42578125" style="1" customWidth="1"/>
    <col min="3100" max="3100" width="8.85546875" style="1" customWidth="1"/>
    <col min="3101" max="3102" width="9" style="1" customWidth="1"/>
    <col min="3103" max="3103" width="10.85546875" style="1" customWidth="1"/>
    <col min="3104" max="3104" width="9.28515625" style="1" customWidth="1"/>
    <col min="3105" max="3106" width="9.5703125" style="1" customWidth="1"/>
    <col min="3107" max="3107" width="8.85546875" style="1" customWidth="1"/>
    <col min="3108" max="3108" width="9" style="1" customWidth="1"/>
    <col min="3109" max="3109" width="9.28515625" style="1" customWidth="1"/>
    <col min="3110" max="3110" width="10.5703125" style="1" customWidth="1"/>
    <col min="3111" max="3111" width="9.5703125" style="1" customWidth="1"/>
    <col min="3112" max="3112" width="10.5703125" style="1" customWidth="1"/>
    <col min="3113" max="3113" width="8.85546875" style="1" customWidth="1"/>
    <col min="3114" max="3114" width="10.5703125" style="1" customWidth="1"/>
    <col min="3115" max="3115" width="9.28515625" style="1" customWidth="1"/>
    <col min="3116" max="3118" width="10.5703125" style="1" customWidth="1"/>
    <col min="3119" max="3119" width="9.28515625" style="1" customWidth="1"/>
    <col min="3120" max="3120" width="10.5703125" style="1" customWidth="1"/>
    <col min="3121" max="3121" width="11" style="1" customWidth="1"/>
    <col min="3122" max="3122" width="10.5703125" style="1" customWidth="1"/>
    <col min="3123" max="3123" width="10" style="1" customWidth="1"/>
    <col min="3124" max="3127" width="10.5703125" style="1" customWidth="1"/>
    <col min="3128" max="3132" width="8.7109375" style="1" customWidth="1"/>
    <col min="3133" max="3133" width="10.7109375" style="1" customWidth="1"/>
    <col min="3134" max="3134" width="9.140625" style="1"/>
    <col min="3135" max="3135" width="10.5703125" style="1" customWidth="1"/>
    <col min="3136" max="3136" width="9" style="1" customWidth="1"/>
    <col min="3137" max="3137" width="10.5703125" style="1" customWidth="1"/>
    <col min="3138" max="3138" width="9.42578125" style="1" customWidth="1"/>
    <col min="3139" max="3139" width="9.85546875" style="1" customWidth="1"/>
    <col min="3140" max="3140" width="10.5703125" style="1" customWidth="1"/>
    <col min="3141" max="3141" width="12.7109375" style="1" customWidth="1"/>
    <col min="3142" max="3142" width="9.5703125" style="1" customWidth="1"/>
    <col min="3143" max="3143" width="12.140625" style="1" customWidth="1"/>
    <col min="3144" max="3148" width="10.42578125" style="1" customWidth="1"/>
    <col min="3149" max="3149" width="11.7109375" style="1" customWidth="1"/>
    <col min="3150" max="3150" width="8.7109375" style="1" customWidth="1"/>
    <col min="3151" max="3151" width="10.5703125" style="1" customWidth="1"/>
    <col min="3152" max="3156" width="8.5703125" style="1" customWidth="1"/>
    <col min="3157" max="3157" width="11.5703125" style="1" customWidth="1"/>
    <col min="3158" max="3158" width="9.140625" style="1" customWidth="1"/>
    <col min="3159" max="3159" width="10" style="1" customWidth="1"/>
    <col min="3160" max="3160" width="10.140625" style="1" customWidth="1"/>
    <col min="3161" max="3161" width="9.5703125" style="1" customWidth="1"/>
    <col min="3162" max="3162" width="9.85546875" style="1" customWidth="1"/>
    <col min="3163" max="3163" width="10.7109375" style="1" customWidth="1"/>
    <col min="3164" max="3170" width="10.140625" style="1" customWidth="1"/>
    <col min="3171" max="3171" width="12.140625" style="1" customWidth="1"/>
    <col min="3172" max="3172" width="10.140625" style="1" customWidth="1"/>
    <col min="3173" max="3173" width="10.5703125" style="1" customWidth="1"/>
    <col min="3174" max="3174" width="9.7109375" style="1" customWidth="1"/>
    <col min="3175" max="3175" width="10" style="1" customWidth="1"/>
    <col min="3176" max="3176" width="9.7109375" style="1" customWidth="1"/>
    <col min="3177" max="3177" width="10.7109375" style="1" customWidth="1"/>
    <col min="3178" max="3178" width="8.7109375" style="1" customWidth="1"/>
    <col min="3179" max="3179" width="9.7109375" style="1" customWidth="1"/>
    <col min="3180" max="3180" width="7.85546875" style="1" customWidth="1"/>
    <col min="3181" max="3181" width="8.5703125" style="1" customWidth="1"/>
    <col min="3182" max="3182" width="8.28515625" style="1" customWidth="1"/>
    <col min="3183" max="3183" width="9" style="1" customWidth="1"/>
    <col min="3184" max="3184" width="7.85546875" style="1" customWidth="1"/>
    <col min="3185" max="3185" width="10.5703125" style="1" customWidth="1"/>
    <col min="3186" max="3186" width="9.85546875" style="1" customWidth="1"/>
    <col min="3187" max="3187" width="9" style="1" customWidth="1"/>
    <col min="3188" max="3188" width="8.42578125" style="1" customWidth="1"/>
    <col min="3189" max="3189" width="8.5703125" style="1" customWidth="1"/>
    <col min="3190" max="3190" width="8.7109375" style="1" customWidth="1"/>
    <col min="3191" max="3191" width="12.5703125" style="1" customWidth="1"/>
    <col min="3192" max="3192" width="12.42578125" style="1" customWidth="1"/>
    <col min="3193" max="3193" width="23.85546875" style="1" customWidth="1"/>
    <col min="3194" max="3327" width="9.140625" style="1"/>
    <col min="3328" max="3328" width="0" style="1" hidden="1" customWidth="1"/>
    <col min="3329" max="3329" width="5.7109375" style="1" customWidth="1"/>
    <col min="3330" max="3330" width="19" style="1" customWidth="1"/>
    <col min="3331" max="3331" width="16.28515625" style="1" customWidth="1"/>
    <col min="3332" max="3332" width="14.7109375" style="1" customWidth="1"/>
    <col min="3333" max="3333" width="11.140625" style="1" customWidth="1"/>
    <col min="3334" max="3334" width="12.28515625" style="1" customWidth="1"/>
    <col min="3335" max="3336" width="10.42578125" style="1" customWidth="1"/>
    <col min="3337" max="3337" width="10.85546875" style="1" customWidth="1"/>
    <col min="3338" max="3338" width="12.42578125" style="1" customWidth="1"/>
    <col min="3339" max="3339" width="10" style="1" customWidth="1"/>
    <col min="3340" max="3340" width="10.42578125" style="1" customWidth="1"/>
    <col min="3341" max="3341" width="11.5703125" style="1" customWidth="1"/>
    <col min="3342" max="3342" width="9.5703125" style="1" customWidth="1"/>
    <col min="3343" max="3343" width="13" style="1" customWidth="1"/>
    <col min="3344" max="3344" width="11.28515625" style="1" customWidth="1"/>
    <col min="3345" max="3345" width="11.7109375" style="1" customWidth="1"/>
    <col min="3346" max="3346" width="9.140625" style="1"/>
    <col min="3347" max="3348" width="11.28515625" style="1" customWidth="1"/>
    <col min="3349" max="3349" width="9.140625" style="1"/>
    <col min="3350" max="3350" width="12" style="1" customWidth="1"/>
    <col min="3351" max="3351" width="9.5703125" style="1" customWidth="1"/>
    <col min="3352" max="3352" width="8.85546875" style="1" customWidth="1"/>
    <col min="3353" max="3353" width="9.85546875" style="1" customWidth="1"/>
    <col min="3354" max="3354" width="11.28515625" style="1" customWidth="1"/>
    <col min="3355" max="3355" width="8.42578125" style="1" customWidth="1"/>
    <col min="3356" max="3356" width="8.85546875" style="1" customWidth="1"/>
    <col min="3357" max="3358" width="9" style="1" customWidth="1"/>
    <col min="3359" max="3359" width="10.85546875" style="1" customWidth="1"/>
    <col min="3360" max="3360" width="9.28515625" style="1" customWidth="1"/>
    <col min="3361" max="3362" width="9.5703125" style="1" customWidth="1"/>
    <col min="3363" max="3363" width="8.85546875" style="1" customWidth="1"/>
    <col min="3364" max="3364" width="9" style="1" customWidth="1"/>
    <col min="3365" max="3365" width="9.28515625" style="1" customWidth="1"/>
    <col min="3366" max="3366" width="10.5703125" style="1" customWidth="1"/>
    <col min="3367" max="3367" width="9.5703125" style="1" customWidth="1"/>
    <col min="3368" max="3368" width="10.5703125" style="1" customWidth="1"/>
    <col min="3369" max="3369" width="8.85546875" style="1" customWidth="1"/>
    <col min="3370" max="3370" width="10.5703125" style="1" customWidth="1"/>
    <col min="3371" max="3371" width="9.28515625" style="1" customWidth="1"/>
    <col min="3372" max="3374" width="10.5703125" style="1" customWidth="1"/>
    <col min="3375" max="3375" width="9.28515625" style="1" customWidth="1"/>
    <col min="3376" max="3376" width="10.5703125" style="1" customWidth="1"/>
    <col min="3377" max="3377" width="11" style="1" customWidth="1"/>
    <col min="3378" max="3378" width="10.5703125" style="1" customWidth="1"/>
    <col min="3379" max="3379" width="10" style="1" customWidth="1"/>
    <col min="3380" max="3383" width="10.5703125" style="1" customWidth="1"/>
    <col min="3384" max="3388" width="8.7109375" style="1" customWidth="1"/>
    <col min="3389" max="3389" width="10.7109375" style="1" customWidth="1"/>
    <col min="3390" max="3390" width="9.140625" style="1"/>
    <col min="3391" max="3391" width="10.5703125" style="1" customWidth="1"/>
    <col min="3392" max="3392" width="9" style="1" customWidth="1"/>
    <col min="3393" max="3393" width="10.5703125" style="1" customWidth="1"/>
    <col min="3394" max="3394" width="9.42578125" style="1" customWidth="1"/>
    <col min="3395" max="3395" width="9.85546875" style="1" customWidth="1"/>
    <col min="3396" max="3396" width="10.5703125" style="1" customWidth="1"/>
    <col min="3397" max="3397" width="12.7109375" style="1" customWidth="1"/>
    <col min="3398" max="3398" width="9.5703125" style="1" customWidth="1"/>
    <col min="3399" max="3399" width="12.140625" style="1" customWidth="1"/>
    <col min="3400" max="3404" width="10.42578125" style="1" customWidth="1"/>
    <col min="3405" max="3405" width="11.7109375" style="1" customWidth="1"/>
    <col min="3406" max="3406" width="8.7109375" style="1" customWidth="1"/>
    <col min="3407" max="3407" width="10.5703125" style="1" customWidth="1"/>
    <col min="3408" max="3412" width="8.5703125" style="1" customWidth="1"/>
    <col min="3413" max="3413" width="11.5703125" style="1" customWidth="1"/>
    <col min="3414" max="3414" width="9.140625" style="1" customWidth="1"/>
    <col min="3415" max="3415" width="10" style="1" customWidth="1"/>
    <col min="3416" max="3416" width="10.140625" style="1" customWidth="1"/>
    <col min="3417" max="3417" width="9.5703125" style="1" customWidth="1"/>
    <col min="3418" max="3418" width="9.85546875" style="1" customWidth="1"/>
    <col min="3419" max="3419" width="10.7109375" style="1" customWidth="1"/>
    <col min="3420" max="3426" width="10.140625" style="1" customWidth="1"/>
    <col min="3427" max="3427" width="12.140625" style="1" customWidth="1"/>
    <col min="3428" max="3428" width="10.140625" style="1" customWidth="1"/>
    <col min="3429" max="3429" width="10.5703125" style="1" customWidth="1"/>
    <col min="3430" max="3430" width="9.7109375" style="1" customWidth="1"/>
    <col min="3431" max="3431" width="10" style="1" customWidth="1"/>
    <col min="3432" max="3432" width="9.7109375" style="1" customWidth="1"/>
    <col min="3433" max="3433" width="10.7109375" style="1" customWidth="1"/>
    <col min="3434" max="3434" width="8.7109375" style="1" customWidth="1"/>
    <col min="3435" max="3435" width="9.7109375" style="1" customWidth="1"/>
    <col min="3436" max="3436" width="7.85546875" style="1" customWidth="1"/>
    <col min="3437" max="3437" width="8.5703125" style="1" customWidth="1"/>
    <col min="3438" max="3438" width="8.28515625" style="1" customWidth="1"/>
    <col min="3439" max="3439" width="9" style="1" customWidth="1"/>
    <col min="3440" max="3440" width="7.85546875" style="1" customWidth="1"/>
    <col min="3441" max="3441" width="10.5703125" style="1" customWidth="1"/>
    <col min="3442" max="3442" width="9.85546875" style="1" customWidth="1"/>
    <col min="3443" max="3443" width="9" style="1" customWidth="1"/>
    <col min="3444" max="3444" width="8.42578125" style="1" customWidth="1"/>
    <col min="3445" max="3445" width="8.5703125" style="1" customWidth="1"/>
    <col min="3446" max="3446" width="8.7109375" style="1" customWidth="1"/>
    <col min="3447" max="3447" width="12.5703125" style="1" customWidth="1"/>
    <col min="3448" max="3448" width="12.42578125" style="1" customWidth="1"/>
    <col min="3449" max="3449" width="23.85546875" style="1" customWidth="1"/>
    <col min="3450" max="3583" width="9.140625" style="1"/>
    <col min="3584" max="3584" width="0" style="1" hidden="1" customWidth="1"/>
    <col min="3585" max="3585" width="5.7109375" style="1" customWidth="1"/>
    <col min="3586" max="3586" width="19" style="1" customWidth="1"/>
    <col min="3587" max="3587" width="16.28515625" style="1" customWidth="1"/>
    <col min="3588" max="3588" width="14.7109375" style="1" customWidth="1"/>
    <col min="3589" max="3589" width="11.140625" style="1" customWidth="1"/>
    <col min="3590" max="3590" width="12.28515625" style="1" customWidth="1"/>
    <col min="3591" max="3592" width="10.42578125" style="1" customWidth="1"/>
    <col min="3593" max="3593" width="10.85546875" style="1" customWidth="1"/>
    <col min="3594" max="3594" width="12.42578125" style="1" customWidth="1"/>
    <col min="3595" max="3595" width="10" style="1" customWidth="1"/>
    <col min="3596" max="3596" width="10.42578125" style="1" customWidth="1"/>
    <col min="3597" max="3597" width="11.5703125" style="1" customWidth="1"/>
    <col min="3598" max="3598" width="9.5703125" style="1" customWidth="1"/>
    <col min="3599" max="3599" width="13" style="1" customWidth="1"/>
    <col min="3600" max="3600" width="11.28515625" style="1" customWidth="1"/>
    <col min="3601" max="3601" width="11.7109375" style="1" customWidth="1"/>
    <col min="3602" max="3602" width="9.140625" style="1"/>
    <col min="3603" max="3604" width="11.28515625" style="1" customWidth="1"/>
    <col min="3605" max="3605" width="9.140625" style="1"/>
    <col min="3606" max="3606" width="12" style="1" customWidth="1"/>
    <col min="3607" max="3607" width="9.5703125" style="1" customWidth="1"/>
    <col min="3608" max="3608" width="8.85546875" style="1" customWidth="1"/>
    <col min="3609" max="3609" width="9.85546875" style="1" customWidth="1"/>
    <col min="3610" max="3610" width="11.28515625" style="1" customWidth="1"/>
    <col min="3611" max="3611" width="8.42578125" style="1" customWidth="1"/>
    <col min="3612" max="3612" width="8.85546875" style="1" customWidth="1"/>
    <col min="3613" max="3614" width="9" style="1" customWidth="1"/>
    <col min="3615" max="3615" width="10.85546875" style="1" customWidth="1"/>
    <col min="3616" max="3616" width="9.28515625" style="1" customWidth="1"/>
    <col min="3617" max="3618" width="9.5703125" style="1" customWidth="1"/>
    <col min="3619" max="3619" width="8.85546875" style="1" customWidth="1"/>
    <col min="3620" max="3620" width="9" style="1" customWidth="1"/>
    <col min="3621" max="3621" width="9.28515625" style="1" customWidth="1"/>
    <col min="3622" max="3622" width="10.5703125" style="1" customWidth="1"/>
    <col min="3623" max="3623" width="9.5703125" style="1" customWidth="1"/>
    <col min="3624" max="3624" width="10.5703125" style="1" customWidth="1"/>
    <col min="3625" max="3625" width="8.85546875" style="1" customWidth="1"/>
    <col min="3626" max="3626" width="10.5703125" style="1" customWidth="1"/>
    <col min="3627" max="3627" width="9.28515625" style="1" customWidth="1"/>
    <col min="3628" max="3630" width="10.5703125" style="1" customWidth="1"/>
    <col min="3631" max="3631" width="9.28515625" style="1" customWidth="1"/>
    <col min="3632" max="3632" width="10.5703125" style="1" customWidth="1"/>
    <col min="3633" max="3633" width="11" style="1" customWidth="1"/>
    <col min="3634" max="3634" width="10.5703125" style="1" customWidth="1"/>
    <col min="3635" max="3635" width="10" style="1" customWidth="1"/>
    <col min="3636" max="3639" width="10.5703125" style="1" customWidth="1"/>
    <col min="3640" max="3644" width="8.7109375" style="1" customWidth="1"/>
    <col min="3645" max="3645" width="10.7109375" style="1" customWidth="1"/>
    <col min="3646" max="3646" width="9.140625" style="1"/>
    <col min="3647" max="3647" width="10.5703125" style="1" customWidth="1"/>
    <col min="3648" max="3648" width="9" style="1" customWidth="1"/>
    <col min="3649" max="3649" width="10.5703125" style="1" customWidth="1"/>
    <col min="3650" max="3650" width="9.42578125" style="1" customWidth="1"/>
    <col min="3651" max="3651" width="9.85546875" style="1" customWidth="1"/>
    <col min="3652" max="3652" width="10.5703125" style="1" customWidth="1"/>
    <col min="3653" max="3653" width="12.7109375" style="1" customWidth="1"/>
    <col min="3654" max="3654" width="9.5703125" style="1" customWidth="1"/>
    <col min="3655" max="3655" width="12.140625" style="1" customWidth="1"/>
    <col min="3656" max="3660" width="10.42578125" style="1" customWidth="1"/>
    <col min="3661" max="3661" width="11.7109375" style="1" customWidth="1"/>
    <col min="3662" max="3662" width="8.7109375" style="1" customWidth="1"/>
    <col min="3663" max="3663" width="10.5703125" style="1" customWidth="1"/>
    <col min="3664" max="3668" width="8.5703125" style="1" customWidth="1"/>
    <col min="3669" max="3669" width="11.5703125" style="1" customWidth="1"/>
    <col min="3670" max="3670" width="9.140625" style="1" customWidth="1"/>
    <col min="3671" max="3671" width="10" style="1" customWidth="1"/>
    <col min="3672" max="3672" width="10.140625" style="1" customWidth="1"/>
    <col min="3673" max="3673" width="9.5703125" style="1" customWidth="1"/>
    <col min="3674" max="3674" width="9.85546875" style="1" customWidth="1"/>
    <col min="3675" max="3675" width="10.7109375" style="1" customWidth="1"/>
    <col min="3676" max="3682" width="10.140625" style="1" customWidth="1"/>
    <col min="3683" max="3683" width="12.140625" style="1" customWidth="1"/>
    <col min="3684" max="3684" width="10.140625" style="1" customWidth="1"/>
    <col min="3685" max="3685" width="10.5703125" style="1" customWidth="1"/>
    <col min="3686" max="3686" width="9.7109375" style="1" customWidth="1"/>
    <col min="3687" max="3687" width="10" style="1" customWidth="1"/>
    <col min="3688" max="3688" width="9.7109375" style="1" customWidth="1"/>
    <col min="3689" max="3689" width="10.7109375" style="1" customWidth="1"/>
    <col min="3690" max="3690" width="8.7109375" style="1" customWidth="1"/>
    <col min="3691" max="3691" width="9.7109375" style="1" customWidth="1"/>
    <col min="3692" max="3692" width="7.85546875" style="1" customWidth="1"/>
    <col min="3693" max="3693" width="8.5703125" style="1" customWidth="1"/>
    <col min="3694" max="3694" width="8.28515625" style="1" customWidth="1"/>
    <col min="3695" max="3695" width="9" style="1" customWidth="1"/>
    <col min="3696" max="3696" width="7.85546875" style="1" customWidth="1"/>
    <col min="3697" max="3697" width="10.5703125" style="1" customWidth="1"/>
    <col min="3698" max="3698" width="9.85546875" style="1" customWidth="1"/>
    <col min="3699" max="3699" width="9" style="1" customWidth="1"/>
    <col min="3700" max="3700" width="8.42578125" style="1" customWidth="1"/>
    <col min="3701" max="3701" width="8.5703125" style="1" customWidth="1"/>
    <col min="3702" max="3702" width="8.7109375" style="1" customWidth="1"/>
    <col min="3703" max="3703" width="12.5703125" style="1" customWidth="1"/>
    <col min="3704" max="3704" width="12.42578125" style="1" customWidth="1"/>
    <col min="3705" max="3705" width="23.85546875" style="1" customWidth="1"/>
    <col min="3706" max="3839" width="9.140625" style="1"/>
    <col min="3840" max="3840" width="0" style="1" hidden="1" customWidth="1"/>
    <col min="3841" max="3841" width="5.7109375" style="1" customWidth="1"/>
    <col min="3842" max="3842" width="19" style="1" customWidth="1"/>
    <col min="3843" max="3843" width="16.28515625" style="1" customWidth="1"/>
    <col min="3844" max="3844" width="14.7109375" style="1" customWidth="1"/>
    <col min="3845" max="3845" width="11.140625" style="1" customWidth="1"/>
    <col min="3846" max="3846" width="12.28515625" style="1" customWidth="1"/>
    <col min="3847" max="3848" width="10.42578125" style="1" customWidth="1"/>
    <col min="3849" max="3849" width="10.85546875" style="1" customWidth="1"/>
    <col min="3850" max="3850" width="12.42578125" style="1" customWidth="1"/>
    <col min="3851" max="3851" width="10" style="1" customWidth="1"/>
    <col min="3852" max="3852" width="10.42578125" style="1" customWidth="1"/>
    <col min="3853" max="3853" width="11.5703125" style="1" customWidth="1"/>
    <col min="3854" max="3854" width="9.5703125" style="1" customWidth="1"/>
    <col min="3855" max="3855" width="13" style="1" customWidth="1"/>
    <col min="3856" max="3856" width="11.28515625" style="1" customWidth="1"/>
    <col min="3857" max="3857" width="11.7109375" style="1" customWidth="1"/>
    <col min="3858" max="3858" width="9.140625" style="1"/>
    <col min="3859" max="3860" width="11.28515625" style="1" customWidth="1"/>
    <col min="3861" max="3861" width="9.140625" style="1"/>
    <col min="3862" max="3862" width="12" style="1" customWidth="1"/>
    <col min="3863" max="3863" width="9.5703125" style="1" customWidth="1"/>
    <col min="3864" max="3864" width="8.85546875" style="1" customWidth="1"/>
    <col min="3865" max="3865" width="9.85546875" style="1" customWidth="1"/>
    <col min="3866" max="3866" width="11.28515625" style="1" customWidth="1"/>
    <col min="3867" max="3867" width="8.42578125" style="1" customWidth="1"/>
    <col min="3868" max="3868" width="8.85546875" style="1" customWidth="1"/>
    <col min="3869" max="3870" width="9" style="1" customWidth="1"/>
    <col min="3871" max="3871" width="10.85546875" style="1" customWidth="1"/>
    <col min="3872" max="3872" width="9.28515625" style="1" customWidth="1"/>
    <col min="3873" max="3874" width="9.5703125" style="1" customWidth="1"/>
    <col min="3875" max="3875" width="8.85546875" style="1" customWidth="1"/>
    <col min="3876" max="3876" width="9" style="1" customWidth="1"/>
    <col min="3877" max="3877" width="9.28515625" style="1" customWidth="1"/>
    <col min="3878" max="3878" width="10.5703125" style="1" customWidth="1"/>
    <col min="3879" max="3879" width="9.5703125" style="1" customWidth="1"/>
    <col min="3880" max="3880" width="10.5703125" style="1" customWidth="1"/>
    <col min="3881" max="3881" width="8.85546875" style="1" customWidth="1"/>
    <col min="3882" max="3882" width="10.5703125" style="1" customWidth="1"/>
    <col min="3883" max="3883" width="9.28515625" style="1" customWidth="1"/>
    <col min="3884" max="3886" width="10.5703125" style="1" customWidth="1"/>
    <col min="3887" max="3887" width="9.28515625" style="1" customWidth="1"/>
    <col min="3888" max="3888" width="10.5703125" style="1" customWidth="1"/>
    <col min="3889" max="3889" width="11" style="1" customWidth="1"/>
    <col min="3890" max="3890" width="10.5703125" style="1" customWidth="1"/>
    <col min="3891" max="3891" width="10" style="1" customWidth="1"/>
    <col min="3892" max="3895" width="10.5703125" style="1" customWidth="1"/>
    <col min="3896" max="3900" width="8.7109375" style="1" customWidth="1"/>
    <col min="3901" max="3901" width="10.7109375" style="1" customWidth="1"/>
    <col min="3902" max="3902" width="9.140625" style="1"/>
    <col min="3903" max="3903" width="10.5703125" style="1" customWidth="1"/>
    <col min="3904" max="3904" width="9" style="1" customWidth="1"/>
    <col min="3905" max="3905" width="10.5703125" style="1" customWidth="1"/>
    <col min="3906" max="3906" width="9.42578125" style="1" customWidth="1"/>
    <col min="3907" max="3907" width="9.85546875" style="1" customWidth="1"/>
    <col min="3908" max="3908" width="10.5703125" style="1" customWidth="1"/>
    <col min="3909" max="3909" width="12.7109375" style="1" customWidth="1"/>
    <col min="3910" max="3910" width="9.5703125" style="1" customWidth="1"/>
    <col min="3911" max="3911" width="12.140625" style="1" customWidth="1"/>
    <col min="3912" max="3916" width="10.42578125" style="1" customWidth="1"/>
    <col min="3917" max="3917" width="11.7109375" style="1" customWidth="1"/>
    <col min="3918" max="3918" width="8.7109375" style="1" customWidth="1"/>
    <col min="3919" max="3919" width="10.5703125" style="1" customWidth="1"/>
    <col min="3920" max="3924" width="8.5703125" style="1" customWidth="1"/>
    <col min="3925" max="3925" width="11.5703125" style="1" customWidth="1"/>
    <col min="3926" max="3926" width="9.140625" style="1" customWidth="1"/>
    <col min="3927" max="3927" width="10" style="1" customWidth="1"/>
    <col min="3928" max="3928" width="10.140625" style="1" customWidth="1"/>
    <col min="3929" max="3929" width="9.5703125" style="1" customWidth="1"/>
    <col min="3930" max="3930" width="9.85546875" style="1" customWidth="1"/>
    <col min="3931" max="3931" width="10.7109375" style="1" customWidth="1"/>
    <col min="3932" max="3938" width="10.140625" style="1" customWidth="1"/>
    <col min="3939" max="3939" width="12.140625" style="1" customWidth="1"/>
    <col min="3940" max="3940" width="10.140625" style="1" customWidth="1"/>
    <col min="3941" max="3941" width="10.5703125" style="1" customWidth="1"/>
    <col min="3942" max="3942" width="9.7109375" style="1" customWidth="1"/>
    <col min="3943" max="3943" width="10" style="1" customWidth="1"/>
    <col min="3944" max="3944" width="9.7109375" style="1" customWidth="1"/>
    <col min="3945" max="3945" width="10.7109375" style="1" customWidth="1"/>
    <col min="3946" max="3946" width="8.7109375" style="1" customWidth="1"/>
    <col min="3947" max="3947" width="9.7109375" style="1" customWidth="1"/>
    <col min="3948" max="3948" width="7.85546875" style="1" customWidth="1"/>
    <col min="3949" max="3949" width="8.5703125" style="1" customWidth="1"/>
    <col min="3950" max="3950" width="8.28515625" style="1" customWidth="1"/>
    <col min="3951" max="3951" width="9" style="1" customWidth="1"/>
    <col min="3952" max="3952" width="7.85546875" style="1" customWidth="1"/>
    <col min="3953" max="3953" width="10.5703125" style="1" customWidth="1"/>
    <col min="3954" max="3954" width="9.85546875" style="1" customWidth="1"/>
    <col min="3955" max="3955" width="9" style="1" customWidth="1"/>
    <col min="3956" max="3956" width="8.42578125" style="1" customWidth="1"/>
    <col min="3957" max="3957" width="8.5703125" style="1" customWidth="1"/>
    <col min="3958" max="3958" width="8.7109375" style="1" customWidth="1"/>
    <col min="3959" max="3959" width="12.5703125" style="1" customWidth="1"/>
    <col min="3960" max="3960" width="12.42578125" style="1" customWidth="1"/>
    <col min="3961" max="3961" width="23.85546875" style="1" customWidth="1"/>
    <col min="3962" max="4095" width="9.140625" style="1"/>
    <col min="4096" max="4096" width="0" style="1" hidden="1" customWidth="1"/>
    <col min="4097" max="4097" width="5.7109375" style="1" customWidth="1"/>
    <col min="4098" max="4098" width="19" style="1" customWidth="1"/>
    <col min="4099" max="4099" width="16.28515625" style="1" customWidth="1"/>
    <col min="4100" max="4100" width="14.7109375" style="1" customWidth="1"/>
    <col min="4101" max="4101" width="11.140625" style="1" customWidth="1"/>
    <col min="4102" max="4102" width="12.28515625" style="1" customWidth="1"/>
    <col min="4103" max="4104" width="10.42578125" style="1" customWidth="1"/>
    <col min="4105" max="4105" width="10.85546875" style="1" customWidth="1"/>
    <col min="4106" max="4106" width="12.42578125" style="1" customWidth="1"/>
    <col min="4107" max="4107" width="10" style="1" customWidth="1"/>
    <col min="4108" max="4108" width="10.42578125" style="1" customWidth="1"/>
    <col min="4109" max="4109" width="11.5703125" style="1" customWidth="1"/>
    <col min="4110" max="4110" width="9.5703125" style="1" customWidth="1"/>
    <col min="4111" max="4111" width="13" style="1" customWidth="1"/>
    <col min="4112" max="4112" width="11.28515625" style="1" customWidth="1"/>
    <col min="4113" max="4113" width="11.7109375" style="1" customWidth="1"/>
    <col min="4114" max="4114" width="9.140625" style="1"/>
    <col min="4115" max="4116" width="11.28515625" style="1" customWidth="1"/>
    <col min="4117" max="4117" width="9.140625" style="1"/>
    <col min="4118" max="4118" width="12" style="1" customWidth="1"/>
    <col min="4119" max="4119" width="9.5703125" style="1" customWidth="1"/>
    <col min="4120" max="4120" width="8.85546875" style="1" customWidth="1"/>
    <col min="4121" max="4121" width="9.85546875" style="1" customWidth="1"/>
    <col min="4122" max="4122" width="11.28515625" style="1" customWidth="1"/>
    <col min="4123" max="4123" width="8.42578125" style="1" customWidth="1"/>
    <col min="4124" max="4124" width="8.85546875" style="1" customWidth="1"/>
    <col min="4125" max="4126" width="9" style="1" customWidth="1"/>
    <col min="4127" max="4127" width="10.85546875" style="1" customWidth="1"/>
    <col min="4128" max="4128" width="9.28515625" style="1" customWidth="1"/>
    <col min="4129" max="4130" width="9.5703125" style="1" customWidth="1"/>
    <col min="4131" max="4131" width="8.85546875" style="1" customWidth="1"/>
    <col min="4132" max="4132" width="9" style="1" customWidth="1"/>
    <col min="4133" max="4133" width="9.28515625" style="1" customWidth="1"/>
    <col min="4134" max="4134" width="10.5703125" style="1" customWidth="1"/>
    <col min="4135" max="4135" width="9.5703125" style="1" customWidth="1"/>
    <col min="4136" max="4136" width="10.5703125" style="1" customWidth="1"/>
    <col min="4137" max="4137" width="8.85546875" style="1" customWidth="1"/>
    <col min="4138" max="4138" width="10.5703125" style="1" customWidth="1"/>
    <col min="4139" max="4139" width="9.28515625" style="1" customWidth="1"/>
    <col min="4140" max="4142" width="10.5703125" style="1" customWidth="1"/>
    <col min="4143" max="4143" width="9.28515625" style="1" customWidth="1"/>
    <col min="4144" max="4144" width="10.5703125" style="1" customWidth="1"/>
    <col min="4145" max="4145" width="11" style="1" customWidth="1"/>
    <col min="4146" max="4146" width="10.5703125" style="1" customWidth="1"/>
    <col min="4147" max="4147" width="10" style="1" customWidth="1"/>
    <col min="4148" max="4151" width="10.5703125" style="1" customWidth="1"/>
    <col min="4152" max="4156" width="8.7109375" style="1" customWidth="1"/>
    <col min="4157" max="4157" width="10.7109375" style="1" customWidth="1"/>
    <col min="4158" max="4158" width="9.140625" style="1"/>
    <col min="4159" max="4159" width="10.5703125" style="1" customWidth="1"/>
    <col min="4160" max="4160" width="9" style="1" customWidth="1"/>
    <col min="4161" max="4161" width="10.5703125" style="1" customWidth="1"/>
    <col min="4162" max="4162" width="9.42578125" style="1" customWidth="1"/>
    <col min="4163" max="4163" width="9.85546875" style="1" customWidth="1"/>
    <col min="4164" max="4164" width="10.5703125" style="1" customWidth="1"/>
    <col min="4165" max="4165" width="12.7109375" style="1" customWidth="1"/>
    <col min="4166" max="4166" width="9.5703125" style="1" customWidth="1"/>
    <col min="4167" max="4167" width="12.140625" style="1" customWidth="1"/>
    <col min="4168" max="4172" width="10.42578125" style="1" customWidth="1"/>
    <col min="4173" max="4173" width="11.7109375" style="1" customWidth="1"/>
    <col min="4174" max="4174" width="8.7109375" style="1" customWidth="1"/>
    <col min="4175" max="4175" width="10.5703125" style="1" customWidth="1"/>
    <col min="4176" max="4180" width="8.5703125" style="1" customWidth="1"/>
    <col min="4181" max="4181" width="11.5703125" style="1" customWidth="1"/>
    <col min="4182" max="4182" width="9.140625" style="1" customWidth="1"/>
    <col min="4183" max="4183" width="10" style="1" customWidth="1"/>
    <col min="4184" max="4184" width="10.140625" style="1" customWidth="1"/>
    <col min="4185" max="4185" width="9.5703125" style="1" customWidth="1"/>
    <col min="4186" max="4186" width="9.85546875" style="1" customWidth="1"/>
    <col min="4187" max="4187" width="10.7109375" style="1" customWidth="1"/>
    <col min="4188" max="4194" width="10.140625" style="1" customWidth="1"/>
    <col min="4195" max="4195" width="12.140625" style="1" customWidth="1"/>
    <col min="4196" max="4196" width="10.140625" style="1" customWidth="1"/>
    <col min="4197" max="4197" width="10.5703125" style="1" customWidth="1"/>
    <col min="4198" max="4198" width="9.7109375" style="1" customWidth="1"/>
    <col min="4199" max="4199" width="10" style="1" customWidth="1"/>
    <col min="4200" max="4200" width="9.7109375" style="1" customWidth="1"/>
    <col min="4201" max="4201" width="10.7109375" style="1" customWidth="1"/>
    <col min="4202" max="4202" width="8.7109375" style="1" customWidth="1"/>
    <col min="4203" max="4203" width="9.7109375" style="1" customWidth="1"/>
    <col min="4204" max="4204" width="7.85546875" style="1" customWidth="1"/>
    <col min="4205" max="4205" width="8.5703125" style="1" customWidth="1"/>
    <col min="4206" max="4206" width="8.28515625" style="1" customWidth="1"/>
    <col min="4207" max="4207" width="9" style="1" customWidth="1"/>
    <col min="4208" max="4208" width="7.85546875" style="1" customWidth="1"/>
    <col min="4209" max="4209" width="10.5703125" style="1" customWidth="1"/>
    <col min="4210" max="4210" width="9.85546875" style="1" customWidth="1"/>
    <col min="4211" max="4211" width="9" style="1" customWidth="1"/>
    <col min="4212" max="4212" width="8.42578125" style="1" customWidth="1"/>
    <col min="4213" max="4213" width="8.5703125" style="1" customWidth="1"/>
    <col min="4214" max="4214" width="8.7109375" style="1" customWidth="1"/>
    <col min="4215" max="4215" width="12.5703125" style="1" customWidth="1"/>
    <col min="4216" max="4216" width="12.42578125" style="1" customWidth="1"/>
    <col min="4217" max="4217" width="23.85546875" style="1" customWidth="1"/>
    <col min="4218" max="4351" width="9.140625" style="1"/>
    <col min="4352" max="4352" width="0" style="1" hidden="1" customWidth="1"/>
    <col min="4353" max="4353" width="5.7109375" style="1" customWidth="1"/>
    <col min="4354" max="4354" width="19" style="1" customWidth="1"/>
    <col min="4355" max="4355" width="16.28515625" style="1" customWidth="1"/>
    <col min="4356" max="4356" width="14.7109375" style="1" customWidth="1"/>
    <col min="4357" max="4357" width="11.140625" style="1" customWidth="1"/>
    <col min="4358" max="4358" width="12.28515625" style="1" customWidth="1"/>
    <col min="4359" max="4360" width="10.42578125" style="1" customWidth="1"/>
    <col min="4361" max="4361" width="10.85546875" style="1" customWidth="1"/>
    <col min="4362" max="4362" width="12.42578125" style="1" customWidth="1"/>
    <col min="4363" max="4363" width="10" style="1" customWidth="1"/>
    <col min="4364" max="4364" width="10.42578125" style="1" customWidth="1"/>
    <col min="4365" max="4365" width="11.5703125" style="1" customWidth="1"/>
    <col min="4366" max="4366" width="9.5703125" style="1" customWidth="1"/>
    <col min="4367" max="4367" width="13" style="1" customWidth="1"/>
    <col min="4368" max="4368" width="11.28515625" style="1" customWidth="1"/>
    <col min="4369" max="4369" width="11.7109375" style="1" customWidth="1"/>
    <col min="4370" max="4370" width="9.140625" style="1"/>
    <col min="4371" max="4372" width="11.28515625" style="1" customWidth="1"/>
    <col min="4373" max="4373" width="9.140625" style="1"/>
    <col min="4374" max="4374" width="12" style="1" customWidth="1"/>
    <col min="4375" max="4375" width="9.5703125" style="1" customWidth="1"/>
    <col min="4376" max="4376" width="8.85546875" style="1" customWidth="1"/>
    <col min="4377" max="4377" width="9.85546875" style="1" customWidth="1"/>
    <col min="4378" max="4378" width="11.28515625" style="1" customWidth="1"/>
    <col min="4379" max="4379" width="8.42578125" style="1" customWidth="1"/>
    <col min="4380" max="4380" width="8.85546875" style="1" customWidth="1"/>
    <col min="4381" max="4382" width="9" style="1" customWidth="1"/>
    <col min="4383" max="4383" width="10.85546875" style="1" customWidth="1"/>
    <col min="4384" max="4384" width="9.28515625" style="1" customWidth="1"/>
    <col min="4385" max="4386" width="9.5703125" style="1" customWidth="1"/>
    <col min="4387" max="4387" width="8.85546875" style="1" customWidth="1"/>
    <col min="4388" max="4388" width="9" style="1" customWidth="1"/>
    <col min="4389" max="4389" width="9.28515625" style="1" customWidth="1"/>
    <col min="4390" max="4390" width="10.5703125" style="1" customWidth="1"/>
    <col min="4391" max="4391" width="9.5703125" style="1" customWidth="1"/>
    <col min="4392" max="4392" width="10.5703125" style="1" customWidth="1"/>
    <col min="4393" max="4393" width="8.85546875" style="1" customWidth="1"/>
    <col min="4394" max="4394" width="10.5703125" style="1" customWidth="1"/>
    <col min="4395" max="4395" width="9.28515625" style="1" customWidth="1"/>
    <col min="4396" max="4398" width="10.5703125" style="1" customWidth="1"/>
    <col min="4399" max="4399" width="9.28515625" style="1" customWidth="1"/>
    <col min="4400" max="4400" width="10.5703125" style="1" customWidth="1"/>
    <col min="4401" max="4401" width="11" style="1" customWidth="1"/>
    <col min="4402" max="4402" width="10.5703125" style="1" customWidth="1"/>
    <col min="4403" max="4403" width="10" style="1" customWidth="1"/>
    <col min="4404" max="4407" width="10.5703125" style="1" customWidth="1"/>
    <col min="4408" max="4412" width="8.7109375" style="1" customWidth="1"/>
    <col min="4413" max="4413" width="10.7109375" style="1" customWidth="1"/>
    <col min="4414" max="4414" width="9.140625" style="1"/>
    <col min="4415" max="4415" width="10.5703125" style="1" customWidth="1"/>
    <col min="4416" max="4416" width="9" style="1" customWidth="1"/>
    <col min="4417" max="4417" width="10.5703125" style="1" customWidth="1"/>
    <col min="4418" max="4418" width="9.42578125" style="1" customWidth="1"/>
    <col min="4419" max="4419" width="9.85546875" style="1" customWidth="1"/>
    <col min="4420" max="4420" width="10.5703125" style="1" customWidth="1"/>
    <col min="4421" max="4421" width="12.7109375" style="1" customWidth="1"/>
    <col min="4422" max="4422" width="9.5703125" style="1" customWidth="1"/>
    <col min="4423" max="4423" width="12.140625" style="1" customWidth="1"/>
    <col min="4424" max="4428" width="10.42578125" style="1" customWidth="1"/>
    <col min="4429" max="4429" width="11.7109375" style="1" customWidth="1"/>
    <col min="4430" max="4430" width="8.7109375" style="1" customWidth="1"/>
    <col min="4431" max="4431" width="10.5703125" style="1" customWidth="1"/>
    <col min="4432" max="4436" width="8.5703125" style="1" customWidth="1"/>
    <col min="4437" max="4437" width="11.5703125" style="1" customWidth="1"/>
    <col min="4438" max="4438" width="9.140625" style="1" customWidth="1"/>
    <col min="4439" max="4439" width="10" style="1" customWidth="1"/>
    <col min="4440" max="4440" width="10.140625" style="1" customWidth="1"/>
    <col min="4441" max="4441" width="9.5703125" style="1" customWidth="1"/>
    <col min="4442" max="4442" width="9.85546875" style="1" customWidth="1"/>
    <col min="4443" max="4443" width="10.7109375" style="1" customWidth="1"/>
    <col min="4444" max="4450" width="10.140625" style="1" customWidth="1"/>
    <col min="4451" max="4451" width="12.140625" style="1" customWidth="1"/>
    <col min="4452" max="4452" width="10.140625" style="1" customWidth="1"/>
    <col min="4453" max="4453" width="10.5703125" style="1" customWidth="1"/>
    <col min="4454" max="4454" width="9.7109375" style="1" customWidth="1"/>
    <col min="4455" max="4455" width="10" style="1" customWidth="1"/>
    <col min="4456" max="4456" width="9.7109375" style="1" customWidth="1"/>
    <col min="4457" max="4457" width="10.7109375" style="1" customWidth="1"/>
    <col min="4458" max="4458" width="8.7109375" style="1" customWidth="1"/>
    <col min="4459" max="4459" width="9.7109375" style="1" customWidth="1"/>
    <col min="4460" max="4460" width="7.85546875" style="1" customWidth="1"/>
    <col min="4461" max="4461" width="8.5703125" style="1" customWidth="1"/>
    <col min="4462" max="4462" width="8.28515625" style="1" customWidth="1"/>
    <col min="4463" max="4463" width="9" style="1" customWidth="1"/>
    <col min="4464" max="4464" width="7.85546875" style="1" customWidth="1"/>
    <col min="4465" max="4465" width="10.5703125" style="1" customWidth="1"/>
    <col min="4466" max="4466" width="9.85546875" style="1" customWidth="1"/>
    <col min="4467" max="4467" width="9" style="1" customWidth="1"/>
    <col min="4468" max="4468" width="8.42578125" style="1" customWidth="1"/>
    <col min="4469" max="4469" width="8.5703125" style="1" customWidth="1"/>
    <col min="4470" max="4470" width="8.7109375" style="1" customWidth="1"/>
    <col min="4471" max="4471" width="12.5703125" style="1" customWidth="1"/>
    <col min="4472" max="4472" width="12.42578125" style="1" customWidth="1"/>
    <col min="4473" max="4473" width="23.85546875" style="1" customWidth="1"/>
    <col min="4474" max="4607" width="9.140625" style="1"/>
    <col min="4608" max="4608" width="0" style="1" hidden="1" customWidth="1"/>
    <col min="4609" max="4609" width="5.7109375" style="1" customWidth="1"/>
    <col min="4610" max="4610" width="19" style="1" customWidth="1"/>
    <col min="4611" max="4611" width="16.28515625" style="1" customWidth="1"/>
    <col min="4612" max="4612" width="14.7109375" style="1" customWidth="1"/>
    <col min="4613" max="4613" width="11.140625" style="1" customWidth="1"/>
    <col min="4614" max="4614" width="12.28515625" style="1" customWidth="1"/>
    <col min="4615" max="4616" width="10.42578125" style="1" customWidth="1"/>
    <col min="4617" max="4617" width="10.85546875" style="1" customWidth="1"/>
    <col min="4618" max="4618" width="12.42578125" style="1" customWidth="1"/>
    <col min="4619" max="4619" width="10" style="1" customWidth="1"/>
    <col min="4620" max="4620" width="10.42578125" style="1" customWidth="1"/>
    <col min="4621" max="4621" width="11.5703125" style="1" customWidth="1"/>
    <col min="4622" max="4622" width="9.5703125" style="1" customWidth="1"/>
    <col min="4623" max="4623" width="13" style="1" customWidth="1"/>
    <col min="4624" max="4624" width="11.28515625" style="1" customWidth="1"/>
    <col min="4625" max="4625" width="11.7109375" style="1" customWidth="1"/>
    <col min="4626" max="4626" width="9.140625" style="1"/>
    <col min="4627" max="4628" width="11.28515625" style="1" customWidth="1"/>
    <col min="4629" max="4629" width="9.140625" style="1"/>
    <col min="4630" max="4630" width="12" style="1" customWidth="1"/>
    <col min="4631" max="4631" width="9.5703125" style="1" customWidth="1"/>
    <col min="4632" max="4632" width="8.85546875" style="1" customWidth="1"/>
    <col min="4633" max="4633" width="9.85546875" style="1" customWidth="1"/>
    <col min="4634" max="4634" width="11.28515625" style="1" customWidth="1"/>
    <col min="4635" max="4635" width="8.42578125" style="1" customWidth="1"/>
    <col min="4636" max="4636" width="8.85546875" style="1" customWidth="1"/>
    <col min="4637" max="4638" width="9" style="1" customWidth="1"/>
    <col min="4639" max="4639" width="10.85546875" style="1" customWidth="1"/>
    <col min="4640" max="4640" width="9.28515625" style="1" customWidth="1"/>
    <col min="4641" max="4642" width="9.5703125" style="1" customWidth="1"/>
    <col min="4643" max="4643" width="8.85546875" style="1" customWidth="1"/>
    <col min="4644" max="4644" width="9" style="1" customWidth="1"/>
    <col min="4645" max="4645" width="9.28515625" style="1" customWidth="1"/>
    <col min="4646" max="4646" width="10.5703125" style="1" customWidth="1"/>
    <col min="4647" max="4647" width="9.5703125" style="1" customWidth="1"/>
    <col min="4648" max="4648" width="10.5703125" style="1" customWidth="1"/>
    <col min="4649" max="4649" width="8.85546875" style="1" customWidth="1"/>
    <col min="4650" max="4650" width="10.5703125" style="1" customWidth="1"/>
    <col min="4651" max="4651" width="9.28515625" style="1" customWidth="1"/>
    <col min="4652" max="4654" width="10.5703125" style="1" customWidth="1"/>
    <col min="4655" max="4655" width="9.28515625" style="1" customWidth="1"/>
    <col min="4656" max="4656" width="10.5703125" style="1" customWidth="1"/>
    <col min="4657" max="4657" width="11" style="1" customWidth="1"/>
    <col min="4658" max="4658" width="10.5703125" style="1" customWidth="1"/>
    <col min="4659" max="4659" width="10" style="1" customWidth="1"/>
    <col min="4660" max="4663" width="10.5703125" style="1" customWidth="1"/>
    <col min="4664" max="4668" width="8.7109375" style="1" customWidth="1"/>
    <col min="4669" max="4669" width="10.7109375" style="1" customWidth="1"/>
    <col min="4670" max="4670" width="9.140625" style="1"/>
    <col min="4671" max="4671" width="10.5703125" style="1" customWidth="1"/>
    <col min="4672" max="4672" width="9" style="1" customWidth="1"/>
    <col min="4673" max="4673" width="10.5703125" style="1" customWidth="1"/>
    <col min="4674" max="4674" width="9.42578125" style="1" customWidth="1"/>
    <col min="4675" max="4675" width="9.85546875" style="1" customWidth="1"/>
    <col min="4676" max="4676" width="10.5703125" style="1" customWidth="1"/>
    <col min="4677" max="4677" width="12.7109375" style="1" customWidth="1"/>
    <col min="4678" max="4678" width="9.5703125" style="1" customWidth="1"/>
    <col min="4679" max="4679" width="12.140625" style="1" customWidth="1"/>
    <col min="4680" max="4684" width="10.42578125" style="1" customWidth="1"/>
    <col min="4685" max="4685" width="11.7109375" style="1" customWidth="1"/>
    <col min="4686" max="4686" width="8.7109375" style="1" customWidth="1"/>
    <col min="4687" max="4687" width="10.5703125" style="1" customWidth="1"/>
    <col min="4688" max="4692" width="8.5703125" style="1" customWidth="1"/>
    <col min="4693" max="4693" width="11.5703125" style="1" customWidth="1"/>
    <col min="4694" max="4694" width="9.140625" style="1" customWidth="1"/>
    <col min="4695" max="4695" width="10" style="1" customWidth="1"/>
    <col min="4696" max="4696" width="10.140625" style="1" customWidth="1"/>
    <col min="4697" max="4697" width="9.5703125" style="1" customWidth="1"/>
    <col min="4698" max="4698" width="9.85546875" style="1" customWidth="1"/>
    <col min="4699" max="4699" width="10.7109375" style="1" customWidth="1"/>
    <col min="4700" max="4706" width="10.140625" style="1" customWidth="1"/>
    <col min="4707" max="4707" width="12.140625" style="1" customWidth="1"/>
    <col min="4708" max="4708" width="10.140625" style="1" customWidth="1"/>
    <col min="4709" max="4709" width="10.5703125" style="1" customWidth="1"/>
    <col min="4710" max="4710" width="9.7109375" style="1" customWidth="1"/>
    <col min="4711" max="4711" width="10" style="1" customWidth="1"/>
    <col min="4712" max="4712" width="9.7109375" style="1" customWidth="1"/>
    <col min="4713" max="4713" width="10.7109375" style="1" customWidth="1"/>
    <col min="4714" max="4714" width="8.7109375" style="1" customWidth="1"/>
    <col min="4715" max="4715" width="9.7109375" style="1" customWidth="1"/>
    <col min="4716" max="4716" width="7.85546875" style="1" customWidth="1"/>
    <col min="4717" max="4717" width="8.5703125" style="1" customWidth="1"/>
    <col min="4718" max="4718" width="8.28515625" style="1" customWidth="1"/>
    <col min="4719" max="4719" width="9" style="1" customWidth="1"/>
    <col min="4720" max="4720" width="7.85546875" style="1" customWidth="1"/>
    <col min="4721" max="4721" width="10.5703125" style="1" customWidth="1"/>
    <col min="4722" max="4722" width="9.85546875" style="1" customWidth="1"/>
    <col min="4723" max="4723" width="9" style="1" customWidth="1"/>
    <col min="4724" max="4724" width="8.42578125" style="1" customWidth="1"/>
    <col min="4725" max="4725" width="8.5703125" style="1" customWidth="1"/>
    <col min="4726" max="4726" width="8.7109375" style="1" customWidth="1"/>
    <col min="4727" max="4727" width="12.5703125" style="1" customWidth="1"/>
    <col min="4728" max="4728" width="12.42578125" style="1" customWidth="1"/>
    <col min="4729" max="4729" width="23.85546875" style="1" customWidth="1"/>
    <col min="4730" max="4863" width="9.140625" style="1"/>
    <col min="4864" max="4864" width="0" style="1" hidden="1" customWidth="1"/>
    <col min="4865" max="4865" width="5.7109375" style="1" customWidth="1"/>
    <col min="4866" max="4866" width="19" style="1" customWidth="1"/>
    <col min="4867" max="4867" width="16.28515625" style="1" customWidth="1"/>
    <col min="4868" max="4868" width="14.7109375" style="1" customWidth="1"/>
    <col min="4869" max="4869" width="11.140625" style="1" customWidth="1"/>
    <col min="4870" max="4870" width="12.28515625" style="1" customWidth="1"/>
    <col min="4871" max="4872" width="10.42578125" style="1" customWidth="1"/>
    <col min="4873" max="4873" width="10.85546875" style="1" customWidth="1"/>
    <col min="4874" max="4874" width="12.42578125" style="1" customWidth="1"/>
    <col min="4875" max="4875" width="10" style="1" customWidth="1"/>
    <col min="4876" max="4876" width="10.42578125" style="1" customWidth="1"/>
    <col min="4877" max="4877" width="11.5703125" style="1" customWidth="1"/>
    <col min="4878" max="4878" width="9.5703125" style="1" customWidth="1"/>
    <col min="4879" max="4879" width="13" style="1" customWidth="1"/>
    <col min="4880" max="4880" width="11.28515625" style="1" customWidth="1"/>
    <col min="4881" max="4881" width="11.7109375" style="1" customWidth="1"/>
    <col min="4882" max="4882" width="9.140625" style="1"/>
    <col min="4883" max="4884" width="11.28515625" style="1" customWidth="1"/>
    <col min="4885" max="4885" width="9.140625" style="1"/>
    <col min="4886" max="4886" width="12" style="1" customWidth="1"/>
    <col min="4887" max="4887" width="9.5703125" style="1" customWidth="1"/>
    <col min="4888" max="4888" width="8.85546875" style="1" customWidth="1"/>
    <col min="4889" max="4889" width="9.85546875" style="1" customWidth="1"/>
    <col min="4890" max="4890" width="11.28515625" style="1" customWidth="1"/>
    <col min="4891" max="4891" width="8.42578125" style="1" customWidth="1"/>
    <col min="4892" max="4892" width="8.85546875" style="1" customWidth="1"/>
    <col min="4893" max="4894" width="9" style="1" customWidth="1"/>
    <col min="4895" max="4895" width="10.85546875" style="1" customWidth="1"/>
    <col min="4896" max="4896" width="9.28515625" style="1" customWidth="1"/>
    <col min="4897" max="4898" width="9.5703125" style="1" customWidth="1"/>
    <col min="4899" max="4899" width="8.85546875" style="1" customWidth="1"/>
    <col min="4900" max="4900" width="9" style="1" customWidth="1"/>
    <col min="4901" max="4901" width="9.28515625" style="1" customWidth="1"/>
    <col min="4902" max="4902" width="10.5703125" style="1" customWidth="1"/>
    <col min="4903" max="4903" width="9.5703125" style="1" customWidth="1"/>
    <col min="4904" max="4904" width="10.5703125" style="1" customWidth="1"/>
    <col min="4905" max="4905" width="8.85546875" style="1" customWidth="1"/>
    <col min="4906" max="4906" width="10.5703125" style="1" customWidth="1"/>
    <col min="4907" max="4907" width="9.28515625" style="1" customWidth="1"/>
    <col min="4908" max="4910" width="10.5703125" style="1" customWidth="1"/>
    <col min="4911" max="4911" width="9.28515625" style="1" customWidth="1"/>
    <col min="4912" max="4912" width="10.5703125" style="1" customWidth="1"/>
    <col min="4913" max="4913" width="11" style="1" customWidth="1"/>
    <col min="4914" max="4914" width="10.5703125" style="1" customWidth="1"/>
    <col min="4915" max="4915" width="10" style="1" customWidth="1"/>
    <col min="4916" max="4919" width="10.5703125" style="1" customWidth="1"/>
    <col min="4920" max="4924" width="8.7109375" style="1" customWidth="1"/>
    <col min="4925" max="4925" width="10.7109375" style="1" customWidth="1"/>
    <col min="4926" max="4926" width="9.140625" style="1"/>
    <col min="4927" max="4927" width="10.5703125" style="1" customWidth="1"/>
    <col min="4928" max="4928" width="9" style="1" customWidth="1"/>
    <col min="4929" max="4929" width="10.5703125" style="1" customWidth="1"/>
    <col min="4930" max="4930" width="9.42578125" style="1" customWidth="1"/>
    <col min="4931" max="4931" width="9.85546875" style="1" customWidth="1"/>
    <col min="4932" max="4932" width="10.5703125" style="1" customWidth="1"/>
    <col min="4933" max="4933" width="12.7109375" style="1" customWidth="1"/>
    <col min="4934" max="4934" width="9.5703125" style="1" customWidth="1"/>
    <col min="4935" max="4935" width="12.140625" style="1" customWidth="1"/>
    <col min="4936" max="4940" width="10.42578125" style="1" customWidth="1"/>
    <col min="4941" max="4941" width="11.7109375" style="1" customWidth="1"/>
    <col min="4942" max="4942" width="8.7109375" style="1" customWidth="1"/>
    <col min="4943" max="4943" width="10.5703125" style="1" customWidth="1"/>
    <col min="4944" max="4948" width="8.5703125" style="1" customWidth="1"/>
    <col min="4949" max="4949" width="11.5703125" style="1" customWidth="1"/>
    <col min="4950" max="4950" width="9.140625" style="1" customWidth="1"/>
    <col min="4951" max="4951" width="10" style="1" customWidth="1"/>
    <col min="4952" max="4952" width="10.140625" style="1" customWidth="1"/>
    <col min="4953" max="4953" width="9.5703125" style="1" customWidth="1"/>
    <col min="4954" max="4954" width="9.85546875" style="1" customWidth="1"/>
    <col min="4955" max="4955" width="10.7109375" style="1" customWidth="1"/>
    <col min="4956" max="4962" width="10.140625" style="1" customWidth="1"/>
    <col min="4963" max="4963" width="12.140625" style="1" customWidth="1"/>
    <col min="4964" max="4964" width="10.140625" style="1" customWidth="1"/>
    <col min="4965" max="4965" width="10.5703125" style="1" customWidth="1"/>
    <col min="4966" max="4966" width="9.7109375" style="1" customWidth="1"/>
    <col min="4967" max="4967" width="10" style="1" customWidth="1"/>
    <col min="4968" max="4968" width="9.7109375" style="1" customWidth="1"/>
    <col min="4969" max="4969" width="10.7109375" style="1" customWidth="1"/>
    <col min="4970" max="4970" width="8.7109375" style="1" customWidth="1"/>
    <col min="4971" max="4971" width="9.7109375" style="1" customWidth="1"/>
    <col min="4972" max="4972" width="7.85546875" style="1" customWidth="1"/>
    <col min="4973" max="4973" width="8.5703125" style="1" customWidth="1"/>
    <col min="4974" max="4974" width="8.28515625" style="1" customWidth="1"/>
    <col min="4975" max="4975" width="9" style="1" customWidth="1"/>
    <col min="4976" max="4976" width="7.85546875" style="1" customWidth="1"/>
    <col min="4977" max="4977" width="10.5703125" style="1" customWidth="1"/>
    <col min="4978" max="4978" width="9.85546875" style="1" customWidth="1"/>
    <col min="4979" max="4979" width="9" style="1" customWidth="1"/>
    <col min="4980" max="4980" width="8.42578125" style="1" customWidth="1"/>
    <col min="4981" max="4981" width="8.5703125" style="1" customWidth="1"/>
    <col min="4982" max="4982" width="8.7109375" style="1" customWidth="1"/>
    <col min="4983" max="4983" width="12.5703125" style="1" customWidth="1"/>
    <col min="4984" max="4984" width="12.42578125" style="1" customWidth="1"/>
    <col min="4985" max="4985" width="23.85546875" style="1" customWidth="1"/>
    <col min="4986" max="5119" width="9.140625" style="1"/>
    <col min="5120" max="5120" width="0" style="1" hidden="1" customWidth="1"/>
    <col min="5121" max="5121" width="5.7109375" style="1" customWidth="1"/>
    <col min="5122" max="5122" width="19" style="1" customWidth="1"/>
    <col min="5123" max="5123" width="16.28515625" style="1" customWidth="1"/>
    <col min="5124" max="5124" width="14.7109375" style="1" customWidth="1"/>
    <col min="5125" max="5125" width="11.140625" style="1" customWidth="1"/>
    <col min="5126" max="5126" width="12.28515625" style="1" customWidth="1"/>
    <col min="5127" max="5128" width="10.42578125" style="1" customWidth="1"/>
    <col min="5129" max="5129" width="10.85546875" style="1" customWidth="1"/>
    <col min="5130" max="5130" width="12.42578125" style="1" customWidth="1"/>
    <col min="5131" max="5131" width="10" style="1" customWidth="1"/>
    <col min="5132" max="5132" width="10.42578125" style="1" customWidth="1"/>
    <col min="5133" max="5133" width="11.5703125" style="1" customWidth="1"/>
    <col min="5134" max="5134" width="9.5703125" style="1" customWidth="1"/>
    <col min="5135" max="5135" width="13" style="1" customWidth="1"/>
    <col min="5136" max="5136" width="11.28515625" style="1" customWidth="1"/>
    <col min="5137" max="5137" width="11.7109375" style="1" customWidth="1"/>
    <col min="5138" max="5138" width="9.140625" style="1"/>
    <col min="5139" max="5140" width="11.28515625" style="1" customWidth="1"/>
    <col min="5141" max="5141" width="9.140625" style="1"/>
    <col min="5142" max="5142" width="12" style="1" customWidth="1"/>
    <col min="5143" max="5143" width="9.5703125" style="1" customWidth="1"/>
    <col min="5144" max="5144" width="8.85546875" style="1" customWidth="1"/>
    <col min="5145" max="5145" width="9.85546875" style="1" customWidth="1"/>
    <col min="5146" max="5146" width="11.28515625" style="1" customWidth="1"/>
    <col min="5147" max="5147" width="8.42578125" style="1" customWidth="1"/>
    <col min="5148" max="5148" width="8.85546875" style="1" customWidth="1"/>
    <col min="5149" max="5150" width="9" style="1" customWidth="1"/>
    <col min="5151" max="5151" width="10.85546875" style="1" customWidth="1"/>
    <col min="5152" max="5152" width="9.28515625" style="1" customWidth="1"/>
    <col min="5153" max="5154" width="9.5703125" style="1" customWidth="1"/>
    <col min="5155" max="5155" width="8.85546875" style="1" customWidth="1"/>
    <col min="5156" max="5156" width="9" style="1" customWidth="1"/>
    <col min="5157" max="5157" width="9.28515625" style="1" customWidth="1"/>
    <col min="5158" max="5158" width="10.5703125" style="1" customWidth="1"/>
    <col min="5159" max="5159" width="9.5703125" style="1" customWidth="1"/>
    <col min="5160" max="5160" width="10.5703125" style="1" customWidth="1"/>
    <col min="5161" max="5161" width="8.85546875" style="1" customWidth="1"/>
    <col min="5162" max="5162" width="10.5703125" style="1" customWidth="1"/>
    <col min="5163" max="5163" width="9.28515625" style="1" customWidth="1"/>
    <col min="5164" max="5166" width="10.5703125" style="1" customWidth="1"/>
    <col min="5167" max="5167" width="9.28515625" style="1" customWidth="1"/>
    <col min="5168" max="5168" width="10.5703125" style="1" customWidth="1"/>
    <col min="5169" max="5169" width="11" style="1" customWidth="1"/>
    <col min="5170" max="5170" width="10.5703125" style="1" customWidth="1"/>
    <col min="5171" max="5171" width="10" style="1" customWidth="1"/>
    <col min="5172" max="5175" width="10.5703125" style="1" customWidth="1"/>
    <col min="5176" max="5180" width="8.7109375" style="1" customWidth="1"/>
    <col min="5181" max="5181" width="10.7109375" style="1" customWidth="1"/>
    <col min="5182" max="5182" width="9.140625" style="1"/>
    <col min="5183" max="5183" width="10.5703125" style="1" customWidth="1"/>
    <col min="5184" max="5184" width="9" style="1" customWidth="1"/>
    <col min="5185" max="5185" width="10.5703125" style="1" customWidth="1"/>
    <col min="5186" max="5186" width="9.42578125" style="1" customWidth="1"/>
    <col min="5187" max="5187" width="9.85546875" style="1" customWidth="1"/>
    <col min="5188" max="5188" width="10.5703125" style="1" customWidth="1"/>
    <col min="5189" max="5189" width="12.7109375" style="1" customWidth="1"/>
    <col min="5190" max="5190" width="9.5703125" style="1" customWidth="1"/>
    <col min="5191" max="5191" width="12.140625" style="1" customWidth="1"/>
    <col min="5192" max="5196" width="10.42578125" style="1" customWidth="1"/>
    <col min="5197" max="5197" width="11.7109375" style="1" customWidth="1"/>
    <col min="5198" max="5198" width="8.7109375" style="1" customWidth="1"/>
    <col min="5199" max="5199" width="10.5703125" style="1" customWidth="1"/>
    <col min="5200" max="5204" width="8.5703125" style="1" customWidth="1"/>
    <col min="5205" max="5205" width="11.5703125" style="1" customWidth="1"/>
    <col min="5206" max="5206" width="9.140625" style="1" customWidth="1"/>
    <col min="5207" max="5207" width="10" style="1" customWidth="1"/>
    <col min="5208" max="5208" width="10.140625" style="1" customWidth="1"/>
    <col min="5209" max="5209" width="9.5703125" style="1" customWidth="1"/>
    <col min="5210" max="5210" width="9.85546875" style="1" customWidth="1"/>
    <col min="5211" max="5211" width="10.7109375" style="1" customWidth="1"/>
    <col min="5212" max="5218" width="10.140625" style="1" customWidth="1"/>
    <col min="5219" max="5219" width="12.140625" style="1" customWidth="1"/>
    <col min="5220" max="5220" width="10.140625" style="1" customWidth="1"/>
    <col min="5221" max="5221" width="10.5703125" style="1" customWidth="1"/>
    <col min="5222" max="5222" width="9.7109375" style="1" customWidth="1"/>
    <col min="5223" max="5223" width="10" style="1" customWidth="1"/>
    <col min="5224" max="5224" width="9.7109375" style="1" customWidth="1"/>
    <col min="5225" max="5225" width="10.7109375" style="1" customWidth="1"/>
    <col min="5226" max="5226" width="8.7109375" style="1" customWidth="1"/>
    <col min="5227" max="5227" width="9.7109375" style="1" customWidth="1"/>
    <col min="5228" max="5228" width="7.85546875" style="1" customWidth="1"/>
    <col min="5229" max="5229" width="8.5703125" style="1" customWidth="1"/>
    <col min="5230" max="5230" width="8.28515625" style="1" customWidth="1"/>
    <col min="5231" max="5231" width="9" style="1" customWidth="1"/>
    <col min="5232" max="5232" width="7.85546875" style="1" customWidth="1"/>
    <col min="5233" max="5233" width="10.5703125" style="1" customWidth="1"/>
    <col min="5234" max="5234" width="9.85546875" style="1" customWidth="1"/>
    <col min="5235" max="5235" width="9" style="1" customWidth="1"/>
    <col min="5236" max="5236" width="8.42578125" style="1" customWidth="1"/>
    <col min="5237" max="5237" width="8.5703125" style="1" customWidth="1"/>
    <col min="5238" max="5238" width="8.7109375" style="1" customWidth="1"/>
    <col min="5239" max="5239" width="12.5703125" style="1" customWidth="1"/>
    <col min="5240" max="5240" width="12.42578125" style="1" customWidth="1"/>
    <col min="5241" max="5241" width="23.85546875" style="1" customWidth="1"/>
    <col min="5242" max="5375" width="9.140625" style="1"/>
    <col min="5376" max="5376" width="0" style="1" hidden="1" customWidth="1"/>
    <col min="5377" max="5377" width="5.7109375" style="1" customWidth="1"/>
    <col min="5378" max="5378" width="19" style="1" customWidth="1"/>
    <col min="5379" max="5379" width="16.28515625" style="1" customWidth="1"/>
    <col min="5380" max="5380" width="14.7109375" style="1" customWidth="1"/>
    <col min="5381" max="5381" width="11.140625" style="1" customWidth="1"/>
    <col min="5382" max="5382" width="12.28515625" style="1" customWidth="1"/>
    <col min="5383" max="5384" width="10.42578125" style="1" customWidth="1"/>
    <col min="5385" max="5385" width="10.85546875" style="1" customWidth="1"/>
    <col min="5386" max="5386" width="12.42578125" style="1" customWidth="1"/>
    <col min="5387" max="5387" width="10" style="1" customWidth="1"/>
    <col min="5388" max="5388" width="10.42578125" style="1" customWidth="1"/>
    <col min="5389" max="5389" width="11.5703125" style="1" customWidth="1"/>
    <col min="5390" max="5390" width="9.5703125" style="1" customWidth="1"/>
    <col min="5391" max="5391" width="13" style="1" customWidth="1"/>
    <col min="5392" max="5392" width="11.28515625" style="1" customWidth="1"/>
    <col min="5393" max="5393" width="11.7109375" style="1" customWidth="1"/>
    <col min="5394" max="5394" width="9.140625" style="1"/>
    <col min="5395" max="5396" width="11.28515625" style="1" customWidth="1"/>
    <col min="5397" max="5397" width="9.140625" style="1"/>
    <col min="5398" max="5398" width="12" style="1" customWidth="1"/>
    <col min="5399" max="5399" width="9.5703125" style="1" customWidth="1"/>
    <col min="5400" max="5400" width="8.85546875" style="1" customWidth="1"/>
    <col min="5401" max="5401" width="9.85546875" style="1" customWidth="1"/>
    <col min="5402" max="5402" width="11.28515625" style="1" customWidth="1"/>
    <col min="5403" max="5403" width="8.42578125" style="1" customWidth="1"/>
    <col min="5404" max="5404" width="8.85546875" style="1" customWidth="1"/>
    <col min="5405" max="5406" width="9" style="1" customWidth="1"/>
    <col min="5407" max="5407" width="10.85546875" style="1" customWidth="1"/>
    <col min="5408" max="5408" width="9.28515625" style="1" customWidth="1"/>
    <col min="5409" max="5410" width="9.5703125" style="1" customWidth="1"/>
    <col min="5411" max="5411" width="8.85546875" style="1" customWidth="1"/>
    <col min="5412" max="5412" width="9" style="1" customWidth="1"/>
    <col min="5413" max="5413" width="9.28515625" style="1" customWidth="1"/>
    <col min="5414" max="5414" width="10.5703125" style="1" customWidth="1"/>
    <col min="5415" max="5415" width="9.5703125" style="1" customWidth="1"/>
    <col min="5416" max="5416" width="10.5703125" style="1" customWidth="1"/>
    <col min="5417" max="5417" width="8.85546875" style="1" customWidth="1"/>
    <col min="5418" max="5418" width="10.5703125" style="1" customWidth="1"/>
    <col min="5419" max="5419" width="9.28515625" style="1" customWidth="1"/>
    <col min="5420" max="5422" width="10.5703125" style="1" customWidth="1"/>
    <col min="5423" max="5423" width="9.28515625" style="1" customWidth="1"/>
    <col min="5424" max="5424" width="10.5703125" style="1" customWidth="1"/>
    <col min="5425" max="5425" width="11" style="1" customWidth="1"/>
    <col min="5426" max="5426" width="10.5703125" style="1" customWidth="1"/>
    <col min="5427" max="5427" width="10" style="1" customWidth="1"/>
    <col min="5428" max="5431" width="10.5703125" style="1" customWidth="1"/>
    <col min="5432" max="5436" width="8.7109375" style="1" customWidth="1"/>
    <col min="5437" max="5437" width="10.7109375" style="1" customWidth="1"/>
    <col min="5438" max="5438" width="9.140625" style="1"/>
    <col min="5439" max="5439" width="10.5703125" style="1" customWidth="1"/>
    <col min="5440" max="5440" width="9" style="1" customWidth="1"/>
    <col min="5441" max="5441" width="10.5703125" style="1" customWidth="1"/>
    <col min="5442" max="5442" width="9.42578125" style="1" customWidth="1"/>
    <col min="5443" max="5443" width="9.85546875" style="1" customWidth="1"/>
    <col min="5444" max="5444" width="10.5703125" style="1" customWidth="1"/>
    <col min="5445" max="5445" width="12.7109375" style="1" customWidth="1"/>
    <col min="5446" max="5446" width="9.5703125" style="1" customWidth="1"/>
    <col min="5447" max="5447" width="12.140625" style="1" customWidth="1"/>
    <col min="5448" max="5452" width="10.42578125" style="1" customWidth="1"/>
    <col min="5453" max="5453" width="11.7109375" style="1" customWidth="1"/>
    <col min="5454" max="5454" width="8.7109375" style="1" customWidth="1"/>
    <col min="5455" max="5455" width="10.5703125" style="1" customWidth="1"/>
    <col min="5456" max="5460" width="8.5703125" style="1" customWidth="1"/>
    <col min="5461" max="5461" width="11.5703125" style="1" customWidth="1"/>
    <col min="5462" max="5462" width="9.140625" style="1" customWidth="1"/>
    <col min="5463" max="5463" width="10" style="1" customWidth="1"/>
    <col min="5464" max="5464" width="10.140625" style="1" customWidth="1"/>
    <col min="5465" max="5465" width="9.5703125" style="1" customWidth="1"/>
    <col min="5466" max="5466" width="9.85546875" style="1" customWidth="1"/>
    <col min="5467" max="5467" width="10.7109375" style="1" customWidth="1"/>
    <col min="5468" max="5474" width="10.140625" style="1" customWidth="1"/>
    <col min="5475" max="5475" width="12.140625" style="1" customWidth="1"/>
    <col min="5476" max="5476" width="10.140625" style="1" customWidth="1"/>
    <col min="5477" max="5477" width="10.5703125" style="1" customWidth="1"/>
    <col min="5478" max="5478" width="9.7109375" style="1" customWidth="1"/>
    <col min="5479" max="5479" width="10" style="1" customWidth="1"/>
    <col min="5480" max="5480" width="9.7109375" style="1" customWidth="1"/>
    <col min="5481" max="5481" width="10.7109375" style="1" customWidth="1"/>
    <col min="5482" max="5482" width="8.7109375" style="1" customWidth="1"/>
    <col min="5483" max="5483" width="9.7109375" style="1" customWidth="1"/>
    <col min="5484" max="5484" width="7.85546875" style="1" customWidth="1"/>
    <col min="5485" max="5485" width="8.5703125" style="1" customWidth="1"/>
    <col min="5486" max="5486" width="8.28515625" style="1" customWidth="1"/>
    <col min="5487" max="5487" width="9" style="1" customWidth="1"/>
    <col min="5488" max="5488" width="7.85546875" style="1" customWidth="1"/>
    <col min="5489" max="5489" width="10.5703125" style="1" customWidth="1"/>
    <col min="5490" max="5490" width="9.85546875" style="1" customWidth="1"/>
    <col min="5491" max="5491" width="9" style="1" customWidth="1"/>
    <col min="5492" max="5492" width="8.42578125" style="1" customWidth="1"/>
    <col min="5493" max="5493" width="8.5703125" style="1" customWidth="1"/>
    <col min="5494" max="5494" width="8.7109375" style="1" customWidth="1"/>
    <col min="5495" max="5495" width="12.5703125" style="1" customWidth="1"/>
    <col min="5496" max="5496" width="12.42578125" style="1" customWidth="1"/>
    <col min="5497" max="5497" width="23.85546875" style="1" customWidth="1"/>
    <col min="5498" max="5631" width="9.140625" style="1"/>
    <col min="5632" max="5632" width="0" style="1" hidden="1" customWidth="1"/>
    <col min="5633" max="5633" width="5.7109375" style="1" customWidth="1"/>
    <col min="5634" max="5634" width="19" style="1" customWidth="1"/>
    <col min="5635" max="5635" width="16.28515625" style="1" customWidth="1"/>
    <col min="5636" max="5636" width="14.7109375" style="1" customWidth="1"/>
    <col min="5637" max="5637" width="11.140625" style="1" customWidth="1"/>
    <col min="5638" max="5638" width="12.28515625" style="1" customWidth="1"/>
    <col min="5639" max="5640" width="10.42578125" style="1" customWidth="1"/>
    <col min="5641" max="5641" width="10.85546875" style="1" customWidth="1"/>
    <col min="5642" max="5642" width="12.42578125" style="1" customWidth="1"/>
    <col min="5643" max="5643" width="10" style="1" customWidth="1"/>
    <col min="5644" max="5644" width="10.42578125" style="1" customWidth="1"/>
    <col min="5645" max="5645" width="11.5703125" style="1" customWidth="1"/>
    <col min="5646" max="5646" width="9.5703125" style="1" customWidth="1"/>
    <col min="5647" max="5647" width="13" style="1" customWidth="1"/>
    <col min="5648" max="5648" width="11.28515625" style="1" customWidth="1"/>
    <col min="5649" max="5649" width="11.7109375" style="1" customWidth="1"/>
    <col min="5650" max="5650" width="9.140625" style="1"/>
    <col min="5651" max="5652" width="11.28515625" style="1" customWidth="1"/>
    <col min="5653" max="5653" width="9.140625" style="1"/>
    <col min="5654" max="5654" width="12" style="1" customWidth="1"/>
    <col min="5655" max="5655" width="9.5703125" style="1" customWidth="1"/>
    <col min="5656" max="5656" width="8.85546875" style="1" customWidth="1"/>
    <col min="5657" max="5657" width="9.85546875" style="1" customWidth="1"/>
    <col min="5658" max="5658" width="11.28515625" style="1" customWidth="1"/>
    <col min="5659" max="5659" width="8.42578125" style="1" customWidth="1"/>
    <col min="5660" max="5660" width="8.85546875" style="1" customWidth="1"/>
    <col min="5661" max="5662" width="9" style="1" customWidth="1"/>
    <col min="5663" max="5663" width="10.85546875" style="1" customWidth="1"/>
    <col min="5664" max="5664" width="9.28515625" style="1" customWidth="1"/>
    <col min="5665" max="5666" width="9.5703125" style="1" customWidth="1"/>
    <col min="5667" max="5667" width="8.85546875" style="1" customWidth="1"/>
    <col min="5668" max="5668" width="9" style="1" customWidth="1"/>
    <col min="5669" max="5669" width="9.28515625" style="1" customWidth="1"/>
    <col min="5670" max="5670" width="10.5703125" style="1" customWidth="1"/>
    <col min="5671" max="5671" width="9.5703125" style="1" customWidth="1"/>
    <col min="5672" max="5672" width="10.5703125" style="1" customWidth="1"/>
    <col min="5673" max="5673" width="8.85546875" style="1" customWidth="1"/>
    <col min="5674" max="5674" width="10.5703125" style="1" customWidth="1"/>
    <col min="5675" max="5675" width="9.28515625" style="1" customWidth="1"/>
    <col min="5676" max="5678" width="10.5703125" style="1" customWidth="1"/>
    <col min="5679" max="5679" width="9.28515625" style="1" customWidth="1"/>
    <col min="5680" max="5680" width="10.5703125" style="1" customWidth="1"/>
    <col min="5681" max="5681" width="11" style="1" customWidth="1"/>
    <col min="5682" max="5682" width="10.5703125" style="1" customWidth="1"/>
    <col min="5683" max="5683" width="10" style="1" customWidth="1"/>
    <col min="5684" max="5687" width="10.5703125" style="1" customWidth="1"/>
    <col min="5688" max="5692" width="8.7109375" style="1" customWidth="1"/>
    <col min="5693" max="5693" width="10.7109375" style="1" customWidth="1"/>
    <col min="5694" max="5694" width="9.140625" style="1"/>
    <col min="5695" max="5695" width="10.5703125" style="1" customWidth="1"/>
    <col min="5696" max="5696" width="9" style="1" customWidth="1"/>
    <col min="5697" max="5697" width="10.5703125" style="1" customWidth="1"/>
    <col min="5698" max="5698" width="9.42578125" style="1" customWidth="1"/>
    <col min="5699" max="5699" width="9.85546875" style="1" customWidth="1"/>
    <col min="5700" max="5700" width="10.5703125" style="1" customWidth="1"/>
    <col min="5701" max="5701" width="12.7109375" style="1" customWidth="1"/>
    <col min="5702" max="5702" width="9.5703125" style="1" customWidth="1"/>
    <col min="5703" max="5703" width="12.140625" style="1" customWidth="1"/>
    <col min="5704" max="5708" width="10.42578125" style="1" customWidth="1"/>
    <col min="5709" max="5709" width="11.7109375" style="1" customWidth="1"/>
    <col min="5710" max="5710" width="8.7109375" style="1" customWidth="1"/>
    <col min="5711" max="5711" width="10.5703125" style="1" customWidth="1"/>
    <col min="5712" max="5716" width="8.5703125" style="1" customWidth="1"/>
    <col min="5717" max="5717" width="11.5703125" style="1" customWidth="1"/>
    <col min="5718" max="5718" width="9.140625" style="1" customWidth="1"/>
    <col min="5719" max="5719" width="10" style="1" customWidth="1"/>
    <col min="5720" max="5720" width="10.140625" style="1" customWidth="1"/>
    <col min="5721" max="5721" width="9.5703125" style="1" customWidth="1"/>
    <col min="5722" max="5722" width="9.85546875" style="1" customWidth="1"/>
    <col min="5723" max="5723" width="10.7109375" style="1" customWidth="1"/>
    <col min="5724" max="5730" width="10.140625" style="1" customWidth="1"/>
    <col min="5731" max="5731" width="12.140625" style="1" customWidth="1"/>
    <col min="5732" max="5732" width="10.140625" style="1" customWidth="1"/>
    <col min="5733" max="5733" width="10.5703125" style="1" customWidth="1"/>
    <col min="5734" max="5734" width="9.7109375" style="1" customWidth="1"/>
    <col min="5735" max="5735" width="10" style="1" customWidth="1"/>
    <col min="5736" max="5736" width="9.7109375" style="1" customWidth="1"/>
    <col min="5737" max="5737" width="10.7109375" style="1" customWidth="1"/>
    <col min="5738" max="5738" width="8.7109375" style="1" customWidth="1"/>
    <col min="5739" max="5739" width="9.7109375" style="1" customWidth="1"/>
    <col min="5740" max="5740" width="7.85546875" style="1" customWidth="1"/>
    <col min="5741" max="5741" width="8.5703125" style="1" customWidth="1"/>
    <col min="5742" max="5742" width="8.28515625" style="1" customWidth="1"/>
    <col min="5743" max="5743" width="9" style="1" customWidth="1"/>
    <col min="5744" max="5744" width="7.85546875" style="1" customWidth="1"/>
    <col min="5745" max="5745" width="10.5703125" style="1" customWidth="1"/>
    <col min="5746" max="5746" width="9.85546875" style="1" customWidth="1"/>
    <col min="5747" max="5747" width="9" style="1" customWidth="1"/>
    <col min="5748" max="5748" width="8.42578125" style="1" customWidth="1"/>
    <col min="5749" max="5749" width="8.5703125" style="1" customWidth="1"/>
    <col min="5750" max="5750" width="8.7109375" style="1" customWidth="1"/>
    <col min="5751" max="5751" width="12.5703125" style="1" customWidth="1"/>
    <col min="5752" max="5752" width="12.42578125" style="1" customWidth="1"/>
    <col min="5753" max="5753" width="23.85546875" style="1" customWidth="1"/>
    <col min="5754" max="5887" width="9.140625" style="1"/>
    <col min="5888" max="5888" width="0" style="1" hidden="1" customWidth="1"/>
    <col min="5889" max="5889" width="5.7109375" style="1" customWidth="1"/>
    <col min="5890" max="5890" width="19" style="1" customWidth="1"/>
    <col min="5891" max="5891" width="16.28515625" style="1" customWidth="1"/>
    <col min="5892" max="5892" width="14.7109375" style="1" customWidth="1"/>
    <col min="5893" max="5893" width="11.140625" style="1" customWidth="1"/>
    <col min="5894" max="5894" width="12.28515625" style="1" customWidth="1"/>
    <col min="5895" max="5896" width="10.42578125" style="1" customWidth="1"/>
    <col min="5897" max="5897" width="10.85546875" style="1" customWidth="1"/>
    <col min="5898" max="5898" width="12.42578125" style="1" customWidth="1"/>
    <col min="5899" max="5899" width="10" style="1" customWidth="1"/>
    <col min="5900" max="5900" width="10.42578125" style="1" customWidth="1"/>
    <col min="5901" max="5901" width="11.5703125" style="1" customWidth="1"/>
    <col min="5902" max="5902" width="9.5703125" style="1" customWidth="1"/>
    <col min="5903" max="5903" width="13" style="1" customWidth="1"/>
    <col min="5904" max="5904" width="11.28515625" style="1" customWidth="1"/>
    <col min="5905" max="5905" width="11.7109375" style="1" customWidth="1"/>
    <col min="5906" max="5906" width="9.140625" style="1"/>
    <col min="5907" max="5908" width="11.28515625" style="1" customWidth="1"/>
    <col min="5909" max="5909" width="9.140625" style="1"/>
    <col min="5910" max="5910" width="12" style="1" customWidth="1"/>
    <col min="5911" max="5911" width="9.5703125" style="1" customWidth="1"/>
    <col min="5912" max="5912" width="8.85546875" style="1" customWidth="1"/>
    <col min="5913" max="5913" width="9.85546875" style="1" customWidth="1"/>
    <col min="5914" max="5914" width="11.28515625" style="1" customWidth="1"/>
    <col min="5915" max="5915" width="8.42578125" style="1" customWidth="1"/>
    <col min="5916" max="5916" width="8.85546875" style="1" customWidth="1"/>
    <col min="5917" max="5918" width="9" style="1" customWidth="1"/>
    <col min="5919" max="5919" width="10.85546875" style="1" customWidth="1"/>
    <col min="5920" max="5920" width="9.28515625" style="1" customWidth="1"/>
    <col min="5921" max="5922" width="9.5703125" style="1" customWidth="1"/>
    <col min="5923" max="5923" width="8.85546875" style="1" customWidth="1"/>
    <col min="5924" max="5924" width="9" style="1" customWidth="1"/>
    <col min="5925" max="5925" width="9.28515625" style="1" customWidth="1"/>
    <col min="5926" max="5926" width="10.5703125" style="1" customWidth="1"/>
    <col min="5927" max="5927" width="9.5703125" style="1" customWidth="1"/>
    <col min="5928" max="5928" width="10.5703125" style="1" customWidth="1"/>
    <col min="5929" max="5929" width="8.85546875" style="1" customWidth="1"/>
    <col min="5930" max="5930" width="10.5703125" style="1" customWidth="1"/>
    <col min="5931" max="5931" width="9.28515625" style="1" customWidth="1"/>
    <col min="5932" max="5934" width="10.5703125" style="1" customWidth="1"/>
    <col min="5935" max="5935" width="9.28515625" style="1" customWidth="1"/>
    <col min="5936" max="5936" width="10.5703125" style="1" customWidth="1"/>
    <col min="5937" max="5937" width="11" style="1" customWidth="1"/>
    <col min="5938" max="5938" width="10.5703125" style="1" customWidth="1"/>
    <col min="5939" max="5939" width="10" style="1" customWidth="1"/>
    <col min="5940" max="5943" width="10.5703125" style="1" customWidth="1"/>
    <col min="5944" max="5948" width="8.7109375" style="1" customWidth="1"/>
    <col min="5949" max="5949" width="10.7109375" style="1" customWidth="1"/>
    <col min="5950" max="5950" width="9.140625" style="1"/>
    <col min="5951" max="5951" width="10.5703125" style="1" customWidth="1"/>
    <col min="5952" max="5952" width="9" style="1" customWidth="1"/>
    <col min="5953" max="5953" width="10.5703125" style="1" customWidth="1"/>
    <col min="5954" max="5954" width="9.42578125" style="1" customWidth="1"/>
    <col min="5955" max="5955" width="9.85546875" style="1" customWidth="1"/>
    <col min="5956" max="5956" width="10.5703125" style="1" customWidth="1"/>
    <col min="5957" max="5957" width="12.7109375" style="1" customWidth="1"/>
    <col min="5958" max="5958" width="9.5703125" style="1" customWidth="1"/>
    <col min="5959" max="5959" width="12.140625" style="1" customWidth="1"/>
    <col min="5960" max="5964" width="10.42578125" style="1" customWidth="1"/>
    <col min="5965" max="5965" width="11.7109375" style="1" customWidth="1"/>
    <col min="5966" max="5966" width="8.7109375" style="1" customWidth="1"/>
    <col min="5967" max="5967" width="10.5703125" style="1" customWidth="1"/>
    <col min="5968" max="5972" width="8.5703125" style="1" customWidth="1"/>
    <col min="5973" max="5973" width="11.5703125" style="1" customWidth="1"/>
    <col min="5974" max="5974" width="9.140625" style="1" customWidth="1"/>
    <col min="5975" max="5975" width="10" style="1" customWidth="1"/>
    <col min="5976" max="5976" width="10.140625" style="1" customWidth="1"/>
    <col min="5977" max="5977" width="9.5703125" style="1" customWidth="1"/>
    <col min="5978" max="5978" width="9.85546875" style="1" customWidth="1"/>
    <col min="5979" max="5979" width="10.7109375" style="1" customWidth="1"/>
    <col min="5980" max="5986" width="10.140625" style="1" customWidth="1"/>
    <col min="5987" max="5987" width="12.140625" style="1" customWidth="1"/>
    <col min="5988" max="5988" width="10.140625" style="1" customWidth="1"/>
    <col min="5989" max="5989" width="10.5703125" style="1" customWidth="1"/>
    <col min="5990" max="5990" width="9.7109375" style="1" customWidth="1"/>
    <col min="5991" max="5991" width="10" style="1" customWidth="1"/>
    <col min="5992" max="5992" width="9.7109375" style="1" customWidth="1"/>
    <col min="5993" max="5993" width="10.7109375" style="1" customWidth="1"/>
    <col min="5994" max="5994" width="8.7109375" style="1" customWidth="1"/>
    <col min="5995" max="5995" width="9.7109375" style="1" customWidth="1"/>
    <col min="5996" max="5996" width="7.85546875" style="1" customWidth="1"/>
    <col min="5997" max="5997" width="8.5703125" style="1" customWidth="1"/>
    <col min="5998" max="5998" width="8.28515625" style="1" customWidth="1"/>
    <col min="5999" max="5999" width="9" style="1" customWidth="1"/>
    <col min="6000" max="6000" width="7.85546875" style="1" customWidth="1"/>
    <col min="6001" max="6001" width="10.5703125" style="1" customWidth="1"/>
    <col min="6002" max="6002" width="9.85546875" style="1" customWidth="1"/>
    <col min="6003" max="6003" width="9" style="1" customWidth="1"/>
    <col min="6004" max="6004" width="8.42578125" style="1" customWidth="1"/>
    <col min="6005" max="6005" width="8.5703125" style="1" customWidth="1"/>
    <col min="6006" max="6006" width="8.7109375" style="1" customWidth="1"/>
    <col min="6007" max="6007" width="12.5703125" style="1" customWidth="1"/>
    <col min="6008" max="6008" width="12.42578125" style="1" customWidth="1"/>
    <col min="6009" max="6009" width="23.85546875" style="1" customWidth="1"/>
    <col min="6010" max="6143" width="9.140625" style="1"/>
    <col min="6144" max="6144" width="0" style="1" hidden="1" customWidth="1"/>
    <col min="6145" max="6145" width="5.7109375" style="1" customWidth="1"/>
    <col min="6146" max="6146" width="19" style="1" customWidth="1"/>
    <col min="6147" max="6147" width="16.28515625" style="1" customWidth="1"/>
    <col min="6148" max="6148" width="14.7109375" style="1" customWidth="1"/>
    <col min="6149" max="6149" width="11.140625" style="1" customWidth="1"/>
    <col min="6150" max="6150" width="12.28515625" style="1" customWidth="1"/>
    <col min="6151" max="6152" width="10.42578125" style="1" customWidth="1"/>
    <col min="6153" max="6153" width="10.85546875" style="1" customWidth="1"/>
    <col min="6154" max="6154" width="12.42578125" style="1" customWidth="1"/>
    <col min="6155" max="6155" width="10" style="1" customWidth="1"/>
    <col min="6156" max="6156" width="10.42578125" style="1" customWidth="1"/>
    <col min="6157" max="6157" width="11.5703125" style="1" customWidth="1"/>
    <col min="6158" max="6158" width="9.5703125" style="1" customWidth="1"/>
    <col min="6159" max="6159" width="13" style="1" customWidth="1"/>
    <col min="6160" max="6160" width="11.28515625" style="1" customWidth="1"/>
    <col min="6161" max="6161" width="11.7109375" style="1" customWidth="1"/>
    <col min="6162" max="6162" width="9.140625" style="1"/>
    <col min="6163" max="6164" width="11.28515625" style="1" customWidth="1"/>
    <col min="6165" max="6165" width="9.140625" style="1"/>
    <col min="6166" max="6166" width="12" style="1" customWidth="1"/>
    <col min="6167" max="6167" width="9.5703125" style="1" customWidth="1"/>
    <col min="6168" max="6168" width="8.85546875" style="1" customWidth="1"/>
    <col min="6169" max="6169" width="9.85546875" style="1" customWidth="1"/>
    <col min="6170" max="6170" width="11.28515625" style="1" customWidth="1"/>
    <col min="6171" max="6171" width="8.42578125" style="1" customWidth="1"/>
    <col min="6172" max="6172" width="8.85546875" style="1" customWidth="1"/>
    <col min="6173" max="6174" width="9" style="1" customWidth="1"/>
    <col min="6175" max="6175" width="10.85546875" style="1" customWidth="1"/>
    <col min="6176" max="6176" width="9.28515625" style="1" customWidth="1"/>
    <col min="6177" max="6178" width="9.5703125" style="1" customWidth="1"/>
    <col min="6179" max="6179" width="8.85546875" style="1" customWidth="1"/>
    <col min="6180" max="6180" width="9" style="1" customWidth="1"/>
    <col min="6181" max="6181" width="9.28515625" style="1" customWidth="1"/>
    <col min="6182" max="6182" width="10.5703125" style="1" customWidth="1"/>
    <col min="6183" max="6183" width="9.5703125" style="1" customWidth="1"/>
    <col min="6184" max="6184" width="10.5703125" style="1" customWidth="1"/>
    <col min="6185" max="6185" width="8.85546875" style="1" customWidth="1"/>
    <col min="6186" max="6186" width="10.5703125" style="1" customWidth="1"/>
    <col min="6187" max="6187" width="9.28515625" style="1" customWidth="1"/>
    <col min="6188" max="6190" width="10.5703125" style="1" customWidth="1"/>
    <col min="6191" max="6191" width="9.28515625" style="1" customWidth="1"/>
    <col min="6192" max="6192" width="10.5703125" style="1" customWidth="1"/>
    <col min="6193" max="6193" width="11" style="1" customWidth="1"/>
    <col min="6194" max="6194" width="10.5703125" style="1" customWidth="1"/>
    <col min="6195" max="6195" width="10" style="1" customWidth="1"/>
    <col min="6196" max="6199" width="10.5703125" style="1" customWidth="1"/>
    <col min="6200" max="6204" width="8.7109375" style="1" customWidth="1"/>
    <col min="6205" max="6205" width="10.7109375" style="1" customWidth="1"/>
    <col min="6206" max="6206" width="9.140625" style="1"/>
    <col min="6207" max="6207" width="10.5703125" style="1" customWidth="1"/>
    <col min="6208" max="6208" width="9" style="1" customWidth="1"/>
    <col min="6209" max="6209" width="10.5703125" style="1" customWidth="1"/>
    <col min="6210" max="6210" width="9.42578125" style="1" customWidth="1"/>
    <col min="6211" max="6211" width="9.85546875" style="1" customWidth="1"/>
    <col min="6212" max="6212" width="10.5703125" style="1" customWidth="1"/>
    <col min="6213" max="6213" width="12.7109375" style="1" customWidth="1"/>
    <col min="6214" max="6214" width="9.5703125" style="1" customWidth="1"/>
    <col min="6215" max="6215" width="12.140625" style="1" customWidth="1"/>
    <col min="6216" max="6220" width="10.42578125" style="1" customWidth="1"/>
    <col min="6221" max="6221" width="11.7109375" style="1" customWidth="1"/>
    <col min="6222" max="6222" width="8.7109375" style="1" customWidth="1"/>
    <col min="6223" max="6223" width="10.5703125" style="1" customWidth="1"/>
    <col min="6224" max="6228" width="8.5703125" style="1" customWidth="1"/>
    <col min="6229" max="6229" width="11.5703125" style="1" customWidth="1"/>
    <col min="6230" max="6230" width="9.140625" style="1" customWidth="1"/>
    <col min="6231" max="6231" width="10" style="1" customWidth="1"/>
    <col min="6232" max="6232" width="10.140625" style="1" customWidth="1"/>
    <col min="6233" max="6233" width="9.5703125" style="1" customWidth="1"/>
    <col min="6234" max="6234" width="9.85546875" style="1" customWidth="1"/>
    <col min="6235" max="6235" width="10.7109375" style="1" customWidth="1"/>
    <col min="6236" max="6242" width="10.140625" style="1" customWidth="1"/>
    <col min="6243" max="6243" width="12.140625" style="1" customWidth="1"/>
    <col min="6244" max="6244" width="10.140625" style="1" customWidth="1"/>
    <col min="6245" max="6245" width="10.5703125" style="1" customWidth="1"/>
    <col min="6246" max="6246" width="9.7109375" style="1" customWidth="1"/>
    <col min="6247" max="6247" width="10" style="1" customWidth="1"/>
    <col min="6248" max="6248" width="9.7109375" style="1" customWidth="1"/>
    <col min="6249" max="6249" width="10.7109375" style="1" customWidth="1"/>
    <col min="6250" max="6250" width="8.7109375" style="1" customWidth="1"/>
    <col min="6251" max="6251" width="9.7109375" style="1" customWidth="1"/>
    <col min="6252" max="6252" width="7.85546875" style="1" customWidth="1"/>
    <col min="6253" max="6253" width="8.5703125" style="1" customWidth="1"/>
    <col min="6254" max="6254" width="8.28515625" style="1" customWidth="1"/>
    <col min="6255" max="6255" width="9" style="1" customWidth="1"/>
    <col min="6256" max="6256" width="7.85546875" style="1" customWidth="1"/>
    <col min="6257" max="6257" width="10.5703125" style="1" customWidth="1"/>
    <col min="6258" max="6258" width="9.85546875" style="1" customWidth="1"/>
    <col min="6259" max="6259" width="9" style="1" customWidth="1"/>
    <col min="6260" max="6260" width="8.42578125" style="1" customWidth="1"/>
    <col min="6261" max="6261" width="8.5703125" style="1" customWidth="1"/>
    <col min="6262" max="6262" width="8.7109375" style="1" customWidth="1"/>
    <col min="6263" max="6263" width="12.5703125" style="1" customWidth="1"/>
    <col min="6264" max="6264" width="12.42578125" style="1" customWidth="1"/>
    <col min="6265" max="6265" width="23.85546875" style="1" customWidth="1"/>
    <col min="6266" max="6399" width="9.140625" style="1"/>
    <col min="6400" max="6400" width="0" style="1" hidden="1" customWidth="1"/>
    <col min="6401" max="6401" width="5.7109375" style="1" customWidth="1"/>
    <col min="6402" max="6402" width="19" style="1" customWidth="1"/>
    <col min="6403" max="6403" width="16.28515625" style="1" customWidth="1"/>
    <col min="6404" max="6404" width="14.7109375" style="1" customWidth="1"/>
    <col min="6405" max="6405" width="11.140625" style="1" customWidth="1"/>
    <col min="6406" max="6406" width="12.28515625" style="1" customWidth="1"/>
    <col min="6407" max="6408" width="10.42578125" style="1" customWidth="1"/>
    <col min="6409" max="6409" width="10.85546875" style="1" customWidth="1"/>
    <col min="6410" max="6410" width="12.42578125" style="1" customWidth="1"/>
    <col min="6411" max="6411" width="10" style="1" customWidth="1"/>
    <col min="6412" max="6412" width="10.42578125" style="1" customWidth="1"/>
    <col min="6413" max="6413" width="11.5703125" style="1" customWidth="1"/>
    <col min="6414" max="6414" width="9.5703125" style="1" customWidth="1"/>
    <col min="6415" max="6415" width="13" style="1" customWidth="1"/>
    <col min="6416" max="6416" width="11.28515625" style="1" customWidth="1"/>
    <col min="6417" max="6417" width="11.7109375" style="1" customWidth="1"/>
    <col min="6418" max="6418" width="9.140625" style="1"/>
    <col min="6419" max="6420" width="11.28515625" style="1" customWidth="1"/>
    <col min="6421" max="6421" width="9.140625" style="1"/>
    <col min="6422" max="6422" width="12" style="1" customWidth="1"/>
    <col min="6423" max="6423" width="9.5703125" style="1" customWidth="1"/>
    <col min="6424" max="6424" width="8.85546875" style="1" customWidth="1"/>
    <col min="6425" max="6425" width="9.85546875" style="1" customWidth="1"/>
    <col min="6426" max="6426" width="11.28515625" style="1" customWidth="1"/>
    <col min="6427" max="6427" width="8.42578125" style="1" customWidth="1"/>
    <col min="6428" max="6428" width="8.85546875" style="1" customWidth="1"/>
    <col min="6429" max="6430" width="9" style="1" customWidth="1"/>
    <col min="6431" max="6431" width="10.85546875" style="1" customWidth="1"/>
    <col min="6432" max="6432" width="9.28515625" style="1" customWidth="1"/>
    <col min="6433" max="6434" width="9.5703125" style="1" customWidth="1"/>
    <col min="6435" max="6435" width="8.85546875" style="1" customWidth="1"/>
    <col min="6436" max="6436" width="9" style="1" customWidth="1"/>
    <col min="6437" max="6437" width="9.28515625" style="1" customWidth="1"/>
    <col min="6438" max="6438" width="10.5703125" style="1" customWidth="1"/>
    <col min="6439" max="6439" width="9.5703125" style="1" customWidth="1"/>
    <col min="6440" max="6440" width="10.5703125" style="1" customWidth="1"/>
    <col min="6441" max="6441" width="8.85546875" style="1" customWidth="1"/>
    <col min="6442" max="6442" width="10.5703125" style="1" customWidth="1"/>
    <col min="6443" max="6443" width="9.28515625" style="1" customWidth="1"/>
    <col min="6444" max="6446" width="10.5703125" style="1" customWidth="1"/>
    <col min="6447" max="6447" width="9.28515625" style="1" customWidth="1"/>
    <col min="6448" max="6448" width="10.5703125" style="1" customWidth="1"/>
    <col min="6449" max="6449" width="11" style="1" customWidth="1"/>
    <col min="6450" max="6450" width="10.5703125" style="1" customWidth="1"/>
    <col min="6451" max="6451" width="10" style="1" customWidth="1"/>
    <col min="6452" max="6455" width="10.5703125" style="1" customWidth="1"/>
    <col min="6456" max="6460" width="8.7109375" style="1" customWidth="1"/>
    <col min="6461" max="6461" width="10.7109375" style="1" customWidth="1"/>
    <col min="6462" max="6462" width="9.140625" style="1"/>
    <col min="6463" max="6463" width="10.5703125" style="1" customWidth="1"/>
    <col min="6464" max="6464" width="9" style="1" customWidth="1"/>
    <col min="6465" max="6465" width="10.5703125" style="1" customWidth="1"/>
    <col min="6466" max="6466" width="9.42578125" style="1" customWidth="1"/>
    <col min="6467" max="6467" width="9.85546875" style="1" customWidth="1"/>
    <col min="6468" max="6468" width="10.5703125" style="1" customWidth="1"/>
    <col min="6469" max="6469" width="12.7109375" style="1" customWidth="1"/>
    <col min="6470" max="6470" width="9.5703125" style="1" customWidth="1"/>
    <col min="6471" max="6471" width="12.140625" style="1" customWidth="1"/>
    <col min="6472" max="6476" width="10.42578125" style="1" customWidth="1"/>
    <col min="6477" max="6477" width="11.7109375" style="1" customWidth="1"/>
    <col min="6478" max="6478" width="8.7109375" style="1" customWidth="1"/>
    <col min="6479" max="6479" width="10.5703125" style="1" customWidth="1"/>
    <col min="6480" max="6484" width="8.5703125" style="1" customWidth="1"/>
    <col min="6485" max="6485" width="11.5703125" style="1" customWidth="1"/>
    <col min="6486" max="6486" width="9.140625" style="1" customWidth="1"/>
    <col min="6487" max="6487" width="10" style="1" customWidth="1"/>
    <col min="6488" max="6488" width="10.140625" style="1" customWidth="1"/>
    <col min="6489" max="6489" width="9.5703125" style="1" customWidth="1"/>
    <col min="6490" max="6490" width="9.85546875" style="1" customWidth="1"/>
    <col min="6491" max="6491" width="10.7109375" style="1" customWidth="1"/>
    <col min="6492" max="6498" width="10.140625" style="1" customWidth="1"/>
    <col min="6499" max="6499" width="12.140625" style="1" customWidth="1"/>
    <col min="6500" max="6500" width="10.140625" style="1" customWidth="1"/>
    <col min="6501" max="6501" width="10.5703125" style="1" customWidth="1"/>
    <col min="6502" max="6502" width="9.7109375" style="1" customWidth="1"/>
    <col min="6503" max="6503" width="10" style="1" customWidth="1"/>
    <col min="6504" max="6504" width="9.7109375" style="1" customWidth="1"/>
    <col min="6505" max="6505" width="10.7109375" style="1" customWidth="1"/>
    <col min="6506" max="6506" width="8.7109375" style="1" customWidth="1"/>
    <col min="6507" max="6507" width="9.7109375" style="1" customWidth="1"/>
    <col min="6508" max="6508" width="7.85546875" style="1" customWidth="1"/>
    <col min="6509" max="6509" width="8.5703125" style="1" customWidth="1"/>
    <col min="6510" max="6510" width="8.28515625" style="1" customWidth="1"/>
    <col min="6511" max="6511" width="9" style="1" customWidth="1"/>
    <col min="6512" max="6512" width="7.85546875" style="1" customWidth="1"/>
    <col min="6513" max="6513" width="10.5703125" style="1" customWidth="1"/>
    <col min="6514" max="6514" width="9.85546875" style="1" customWidth="1"/>
    <col min="6515" max="6515" width="9" style="1" customWidth="1"/>
    <col min="6516" max="6516" width="8.42578125" style="1" customWidth="1"/>
    <col min="6517" max="6517" width="8.5703125" style="1" customWidth="1"/>
    <col min="6518" max="6518" width="8.7109375" style="1" customWidth="1"/>
    <col min="6519" max="6519" width="12.5703125" style="1" customWidth="1"/>
    <col min="6520" max="6520" width="12.42578125" style="1" customWidth="1"/>
    <col min="6521" max="6521" width="23.85546875" style="1" customWidth="1"/>
    <col min="6522" max="6655" width="9.140625" style="1"/>
    <col min="6656" max="6656" width="0" style="1" hidden="1" customWidth="1"/>
    <col min="6657" max="6657" width="5.7109375" style="1" customWidth="1"/>
    <col min="6658" max="6658" width="19" style="1" customWidth="1"/>
    <col min="6659" max="6659" width="16.28515625" style="1" customWidth="1"/>
    <col min="6660" max="6660" width="14.7109375" style="1" customWidth="1"/>
    <col min="6661" max="6661" width="11.140625" style="1" customWidth="1"/>
    <col min="6662" max="6662" width="12.28515625" style="1" customWidth="1"/>
    <col min="6663" max="6664" width="10.42578125" style="1" customWidth="1"/>
    <col min="6665" max="6665" width="10.85546875" style="1" customWidth="1"/>
    <col min="6666" max="6666" width="12.42578125" style="1" customWidth="1"/>
    <col min="6667" max="6667" width="10" style="1" customWidth="1"/>
    <col min="6668" max="6668" width="10.42578125" style="1" customWidth="1"/>
    <col min="6669" max="6669" width="11.5703125" style="1" customWidth="1"/>
    <col min="6670" max="6670" width="9.5703125" style="1" customWidth="1"/>
    <col min="6671" max="6671" width="13" style="1" customWidth="1"/>
    <col min="6672" max="6672" width="11.28515625" style="1" customWidth="1"/>
    <col min="6673" max="6673" width="11.7109375" style="1" customWidth="1"/>
    <col min="6674" max="6674" width="9.140625" style="1"/>
    <col min="6675" max="6676" width="11.28515625" style="1" customWidth="1"/>
    <col min="6677" max="6677" width="9.140625" style="1"/>
    <col min="6678" max="6678" width="12" style="1" customWidth="1"/>
    <col min="6679" max="6679" width="9.5703125" style="1" customWidth="1"/>
    <col min="6680" max="6680" width="8.85546875" style="1" customWidth="1"/>
    <col min="6681" max="6681" width="9.85546875" style="1" customWidth="1"/>
    <col min="6682" max="6682" width="11.28515625" style="1" customWidth="1"/>
    <col min="6683" max="6683" width="8.42578125" style="1" customWidth="1"/>
    <col min="6684" max="6684" width="8.85546875" style="1" customWidth="1"/>
    <col min="6685" max="6686" width="9" style="1" customWidth="1"/>
    <col min="6687" max="6687" width="10.85546875" style="1" customWidth="1"/>
    <col min="6688" max="6688" width="9.28515625" style="1" customWidth="1"/>
    <col min="6689" max="6690" width="9.5703125" style="1" customWidth="1"/>
    <col min="6691" max="6691" width="8.85546875" style="1" customWidth="1"/>
    <col min="6692" max="6692" width="9" style="1" customWidth="1"/>
    <col min="6693" max="6693" width="9.28515625" style="1" customWidth="1"/>
    <col min="6694" max="6694" width="10.5703125" style="1" customWidth="1"/>
    <col min="6695" max="6695" width="9.5703125" style="1" customWidth="1"/>
    <col min="6696" max="6696" width="10.5703125" style="1" customWidth="1"/>
    <col min="6697" max="6697" width="8.85546875" style="1" customWidth="1"/>
    <col min="6698" max="6698" width="10.5703125" style="1" customWidth="1"/>
    <col min="6699" max="6699" width="9.28515625" style="1" customWidth="1"/>
    <col min="6700" max="6702" width="10.5703125" style="1" customWidth="1"/>
    <col min="6703" max="6703" width="9.28515625" style="1" customWidth="1"/>
    <col min="6704" max="6704" width="10.5703125" style="1" customWidth="1"/>
    <col min="6705" max="6705" width="11" style="1" customWidth="1"/>
    <col min="6706" max="6706" width="10.5703125" style="1" customWidth="1"/>
    <col min="6707" max="6707" width="10" style="1" customWidth="1"/>
    <col min="6708" max="6711" width="10.5703125" style="1" customWidth="1"/>
    <col min="6712" max="6716" width="8.7109375" style="1" customWidth="1"/>
    <col min="6717" max="6717" width="10.7109375" style="1" customWidth="1"/>
    <col min="6718" max="6718" width="9.140625" style="1"/>
    <col min="6719" max="6719" width="10.5703125" style="1" customWidth="1"/>
    <col min="6720" max="6720" width="9" style="1" customWidth="1"/>
    <col min="6721" max="6721" width="10.5703125" style="1" customWidth="1"/>
    <col min="6722" max="6722" width="9.42578125" style="1" customWidth="1"/>
    <col min="6723" max="6723" width="9.85546875" style="1" customWidth="1"/>
    <col min="6724" max="6724" width="10.5703125" style="1" customWidth="1"/>
    <col min="6725" max="6725" width="12.7109375" style="1" customWidth="1"/>
    <col min="6726" max="6726" width="9.5703125" style="1" customWidth="1"/>
    <col min="6727" max="6727" width="12.140625" style="1" customWidth="1"/>
    <col min="6728" max="6732" width="10.42578125" style="1" customWidth="1"/>
    <col min="6733" max="6733" width="11.7109375" style="1" customWidth="1"/>
    <col min="6734" max="6734" width="8.7109375" style="1" customWidth="1"/>
    <col min="6735" max="6735" width="10.5703125" style="1" customWidth="1"/>
    <col min="6736" max="6740" width="8.5703125" style="1" customWidth="1"/>
    <col min="6741" max="6741" width="11.5703125" style="1" customWidth="1"/>
    <col min="6742" max="6742" width="9.140625" style="1" customWidth="1"/>
    <col min="6743" max="6743" width="10" style="1" customWidth="1"/>
    <col min="6744" max="6744" width="10.140625" style="1" customWidth="1"/>
    <col min="6745" max="6745" width="9.5703125" style="1" customWidth="1"/>
    <col min="6746" max="6746" width="9.85546875" style="1" customWidth="1"/>
    <col min="6747" max="6747" width="10.7109375" style="1" customWidth="1"/>
    <col min="6748" max="6754" width="10.140625" style="1" customWidth="1"/>
    <col min="6755" max="6755" width="12.140625" style="1" customWidth="1"/>
    <col min="6756" max="6756" width="10.140625" style="1" customWidth="1"/>
    <col min="6757" max="6757" width="10.5703125" style="1" customWidth="1"/>
    <col min="6758" max="6758" width="9.7109375" style="1" customWidth="1"/>
    <col min="6759" max="6759" width="10" style="1" customWidth="1"/>
    <col min="6760" max="6760" width="9.7109375" style="1" customWidth="1"/>
    <col min="6761" max="6761" width="10.7109375" style="1" customWidth="1"/>
    <col min="6762" max="6762" width="8.7109375" style="1" customWidth="1"/>
    <col min="6763" max="6763" width="9.7109375" style="1" customWidth="1"/>
    <col min="6764" max="6764" width="7.85546875" style="1" customWidth="1"/>
    <col min="6765" max="6765" width="8.5703125" style="1" customWidth="1"/>
    <col min="6766" max="6766" width="8.28515625" style="1" customWidth="1"/>
    <col min="6767" max="6767" width="9" style="1" customWidth="1"/>
    <col min="6768" max="6768" width="7.85546875" style="1" customWidth="1"/>
    <col min="6769" max="6769" width="10.5703125" style="1" customWidth="1"/>
    <col min="6770" max="6770" width="9.85546875" style="1" customWidth="1"/>
    <col min="6771" max="6771" width="9" style="1" customWidth="1"/>
    <col min="6772" max="6772" width="8.42578125" style="1" customWidth="1"/>
    <col min="6773" max="6773" width="8.5703125" style="1" customWidth="1"/>
    <col min="6774" max="6774" width="8.7109375" style="1" customWidth="1"/>
    <col min="6775" max="6775" width="12.5703125" style="1" customWidth="1"/>
    <col min="6776" max="6776" width="12.42578125" style="1" customWidth="1"/>
    <col min="6777" max="6777" width="23.85546875" style="1" customWidth="1"/>
    <col min="6778" max="6911" width="9.140625" style="1"/>
    <col min="6912" max="6912" width="0" style="1" hidden="1" customWidth="1"/>
    <col min="6913" max="6913" width="5.7109375" style="1" customWidth="1"/>
    <col min="6914" max="6914" width="19" style="1" customWidth="1"/>
    <col min="6915" max="6915" width="16.28515625" style="1" customWidth="1"/>
    <col min="6916" max="6916" width="14.7109375" style="1" customWidth="1"/>
    <col min="6917" max="6917" width="11.140625" style="1" customWidth="1"/>
    <col min="6918" max="6918" width="12.28515625" style="1" customWidth="1"/>
    <col min="6919" max="6920" width="10.42578125" style="1" customWidth="1"/>
    <col min="6921" max="6921" width="10.85546875" style="1" customWidth="1"/>
    <col min="6922" max="6922" width="12.42578125" style="1" customWidth="1"/>
    <col min="6923" max="6923" width="10" style="1" customWidth="1"/>
    <col min="6924" max="6924" width="10.42578125" style="1" customWidth="1"/>
    <col min="6925" max="6925" width="11.5703125" style="1" customWidth="1"/>
    <col min="6926" max="6926" width="9.5703125" style="1" customWidth="1"/>
    <col min="6927" max="6927" width="13" style="1" customWidth="1"/>
    <col min="6928" max="6928" width="11.28515625" style="1" customWidth="1"/>
    <col min="6929" max="6929" width="11.7109375" style="1" customWidth="1"/>
    <col min="6930" max="6930" width="9.140625" style="1"/>
    <col min="6931" max="6932" width="11.28515625" style="1" customWidth="1"/>
    <col min="6933" max="6933" width="9.140625" style="1"/>
    <col min="6934" max="6934" width="12" style="1" customWidth="1"/>
    <col min="6935" max="6935" width="9.5703125" style="1" customWidth="1"/>
    <col min="6936" max="6936" width="8.85546875" style="1" customWidth="1"/>
    <col min="6937" max="6937" width="9.85546875" style="1" customWidth="1"/>
    <col min="6938" max="6938" width="11.28515625" style="1" customWidth="1"/>
    <col min="6939" max="6939" width="8.42578125" style="1" customWidth="1"/>
    <col min="6940" max="6940" width="8.85546875" style="1" customWidth="1"/>
    <col min="6941" max="6942" width="9" style="1" customWidth="1"/>
    <col min="6943" max="6943" width="10.85546875" style="1" customWidth="1"/>
    <col min="6944" max="6944" width="9.28515625" style="1" customWidth="1"/>
    <col min="6945" max="6946" width="9.5703125" style="1" customWidth="1"/>
    <col min="6947" max="6947" width="8.85546875" style="1" customWidth="1"/>
    <col min="6948" max="6948" width="9" style="1" customWidth="1"/>
    <col min="6949" max="6949" width="9.28515625" style="1" customWidth="1"/>
    <col min="6950" max="6950" width="10.5703125" style="1" customWidth="1"/>
    <col min="6951" max="6951" width="9.5703125" style="1" customWidth="1"/>
    <col min="6952" max="6952" width="10.5703125" style="1" customWidth="1"/>
    <col min="6953" max="6953" width="8.85546875" style="1" customWidth="1"/>
    <col min="6954" max="6954" width="10.5703125" style="1" customWidth="1"/>
    <col min="6955" max="6955" width="9.28515625" style="1" customWidth="1"/>
    <col min="6956" max="6958" width="10.5703125" style="1" customWidth="1"/>
    <col min="6959" max="6959" width="9.28515625" style="1" customWidth="1"/>
    <col min="6960" max="6960" width="10.5703125" style="1" customWidth="1"/>
    <col min="6961" max="6961" width="11" style="1" customWidth="1"/>
    <col min="6962" max="6962" width="10.5703125" style="1" customWidth="1"/>
    <col min="6963" max="6963" width="10" style="1" customWidth="1"/>
    <col min="6964" max="6967" width="10.5703125" style="1" customWidth="1"/>
    <col min="6968" max="6972" width="8.7109375" style="1" customWidth="1"/>
    <col min="6973" max="6973" width="10.7109375" style="1" customWidth="1"/>
    <col min="6974" max="6974" width="9.140625" style="1"/>
    <col min="6975" max="6975" width="10.5703125" style="1" customWidth="1"/>
    <col min="6976" max="6976" width="9" style="1" customWidth="1"/>
    <col min="6977" max="6977" width="10.5703125" style="1" customWidth="1"/>
    <col min="6978" max="6978" width="9.42578125" style="1" customWidth="1"/>
    <col min="6979" max="6979" width="9.85546875" style="1" customWidth="1"/>
    <col min="6980" max="6980" width="10.5703125" style="1" customWidth="1"/>
    <col min="6981" max="6981" width="12.7109375" style="1" customWidth="1"/>
    <col min="6982" max="6982" width="9.5703125" style="1" customWidth="1"/>
    <col min="6983" max="6983" width="12.140625" style="1" customWidth="1"/>
    <col min="6984" max="6988" width="10.42578125" style="1" customWidth="1"/>
    <col min="6989" max="6989" width="11.7109375" style="1" customWidth="1"/>
    <col min="6990" max="6990" width="8.7109375" style="1" customWidth="1"/>
    <col min="6991" max="6991" width="10.5703125" style="1" customWidth="1"/>
    <col min="6992" max="6996" width="8.5703125" style="1" customWidth="1"/>
    <col min="6997" max="6997" width="11.5703125" style="1" customWidth="1"/>
    <col min="6998" max="6998" width="9.140625" style="1" customWidth="1"/>
    <col min="6999" max="6999" width="10" style="1" customWidth="1"/>
    <col min="7000" max="7000" width="10.140625" style="1" customWidth="1"/>
    <col min="7001" max="7001" width="9.5703125" style="1" customWidth="1"/>
    <col min="7002" max="7002" width="9.85546875" style="1" customWidth="1"/>
    <col min="7003" max="7003" width="10.7109375" style="1" customWidth="1"/>
    <col min="7004" max="7010" width="10.140625" style="1" customWidth="1"/>
    <col min="7011" max="7011" width="12.140625" style="1" customWidth="1"/>
    <col min="7012" max="7012" width="10.140625" style="1" customWidth="1"/>
    <col min="7013" max="7013" width="10.5703125" style="1" customWidth="1"/>
    <col min="7014" max="7014" width="9.7109375" style="1" customWidth="1"/>
    <col min="7015" max="7015" width="10" style="1" customWidth="1"/>
    <col min="7016" max="7016" width="9.7109375" style="1" customWidth="1"/>
    <col min="7017" max="7017" width="10.7109375" style="1" customWidth="1"/>
    <col min="7018" max="7018" width="8.7109375" style="1" customWidth="1"/>
    <col min="7019" max="7019" width="9.7109375" style="1" customWidth="1"/>
    <col min="7020" max="7020" width="7.85546875" style="1" customWidth="1"/>
    <col min="7021" max="7021" width="8.5703125" style="1" customWidth="1"/>
    <col min="7022" max="7022" width="8.28515625" style="1" customWidth="1"/>
    <col min="7023" max="7023" width="9" style="1" customWidth="1"/>
    <col min="7024" max="7024" width="7.85546875" style="1" customWidth="1"/>
    <col min="7025" max="7025" width="10.5703125" style="1" customWidth="1"/>
    <col min="7026" max="7026" width="9.85546875" style="1" customWidth="1"/>
    <col min="7027" max="7027" width="9" style="1" customWidth="1"/>
    <col min="7028" max="7028" width="8.42578125" style="1" customWidth="1"/>
    <col min="7029" max="7029" width="8.5703125" style="1" customWidth="1"/>
    <col min="7030" max="7030" width="8.7109375" style="1" customWidth="1"/>
    <col min="7031" max="7031" width="12.5703125" style="1" customWidth="1"/>
    <col min="7032" max="7032" width="12.42578125" style="1" customWidth="1"/>
    <col min="7033" max="7033" width="23.85546875" style="1" customWidth="1"/>
    <col min="7034" max="7167" width="9.140625" style="1"/>
    <col min="7168" max="7168" width="0" style="1" hidden="1" customWidth="1"/>
    <col min="7169" max="7169" width="5.7109375" style="1" customWidth="1"/>
    <col min="7170" max="7170" width="19" style="1" customWidth="1"/>
    <col min="7171" max="7171" width="16.28515625" style="1" customWidth="1"/>
    <col min="7172" max="7172" width="14.7109375" style="1" customWidth="1"/>
    <col min="7173" max="7173" width="11.140625" style="1" customWidth="1"/>
    <col min="7174" max="7174" width="12.28515625" style="1" customWidth="1"/>
    <col min="7175" max="7176" width="10.42578125" style="1" customWidth="1"/>
    <col min="7177" max="7177" width="10.85546875" style="1" customWidth="1"/>
    <col min="7178" max="7178" width="12.42578125" style="1" customWidth="1"/>
    <col min="7179" max="7179" width="10" style="1" customWidth="1"/>
    <col min="7180" max="7180" width="10.42578125" style="1" customWidth="1"/>
    <col min="7181" max="7181" width="11.5703125" style="1" customWidth="1"/>
    <col min="7182" max="7182" width="9.5703125" style="1" customWidth="1"/>
    <col min="7183" max="7183" width="13" style="1" customWidth="1"/>
    <col min="7184" max="7184" width="11.28515625" style="1" customWidth="1"/>
    <col min="7185" max="7185" width="11.7109375" style="1" customWidth="1"/>
    <col min="7186" max="7186" width="9.140625" style="1"/>
    <col min="7187" max="7188" width="11.28515625" style="1" customWidth="1"/>
    <col min="7189" max="7189" width="9.140625" style="1"/>
    <col min="7190" max="7190" width="12" style="1" customWidth="1"/>
    <col min="7191" max="7191" width="9.5703125" style="1" customWidth="1"/>
    <col min="7192" max="7192" width="8.85546875" style="1" customWidth="1"/>
    <col min="7193" max="7193" width="9.85546875" style="1" customWidth="1"/>
    <col min="7194" max="7194" width="11.28515625" style="1" customWidth="1"/>
    <col min="7195" max="7195" width="8.42578125" style="1" customWidth="1"/>
    <col min="7196" max="7196" width="8.85546875" style="1" customWidth="1"/>
    <col min="7197" max="7198" width="9" style="1" customWidth="1"/>
    <col min="7199" max="7199" width="10.85546875" style="1" customWidth="1"/>
    <col min="7200" max="7200" width="9.28515625" style="1" customWidth="1"/>
    <col min="7201" max="7202" width="9.5703125" style="1" customWidth="1"/>
    <col min="7203" max="7203" width="8.85546875" style="1" customWidth="1"/>
    <col min="7204" max="7204" width="9" style="1" customWidth="1"/>
    <col min="7205" max="7205" width="9.28515625" style="1" customWidth="1"/>
    <col min="7206" max="7206" width="10.5703125" style="1" customWidth="1"/>
    <col min="7207" max="7207" width="9.5703125" style="1" customWidth="1"/>
    <col min="7208" max="7208" width="10.5703125" style="1" customWidth="1"/>
    <col min="7209" max="7209" width="8.85546875" style="1" customWidth="1"/>
    <col min="7210" max="7210" width="10.5703125" style="1" customWidth="1"/>
    <col min="7211" max="7211" width="9.28515625" style="1" customWidth="1"/>
    <col min="7212" max="7214" width="10.5703125" style="1" customWidth="1"/>
    <col min="7215" max="7215" width="9.28515625" style="1" customWidth="1"/>
    <col min="7216" max="7216" width="10.5703125" style="1" customWidth="1"/>
    <col min="7217" max="7217" width="11" style="1" customWidth="1"/>
    <col min="7218" max="7218" width="10.5703125" style="1" customWidth="1"/>
    <col min="7219" max="7219" width="10" style="1" customWidth="1"/>
    <col min="7220" max="7223" width="10.5703125" style="1" customWidth="1"/>
    <col min="7224" max="7228" width="8.7109375" style="1" customWidth="1"/>
    <col min="7229" max="7229" width="10.7109375" style="1" customWidth="1"/>
    <col min="7230" max="7230" width="9.140625" style="1"/>
    <col min="7231" max="7231" width="10.5703125" style="1" customWidth="1"/>
    <col min="7232" max="7232" width="9" style="1" customWidth="1"/>
    <col min="7233" max="7233" width="10.5703125" style="1" customWidth="1"/>
    <col min="7234" max="7234" width="9.42578125" style="1" customWidth="1"/>
    <col min="7235" max="7235" width="9.85546875" style="1" customWidth="1"/>
    <col min="7236" max="7236" width="10.5703125" style="1" customWidth="1"/>
    <col min="7237" max="7237" width="12.7109375" style="1" customWidth="1"/>
    <col min="7238" max="7238" width="9.5703125" style="1" customWidth="1"/>
    <col min="7239" max="7239" width="12.140625" style="1" customWidth="1"/>
    <col min="7240" max="7244" width="10.42578125" style="1" customWidth="1"/>
    <col min="7245" max="7245" width="11.7109375" style="1" customWidth="1"/>
    <col min="7246" max="7246" width="8.7109375" style="1" customWidth="1"/>
    <col min="7247" max="7247" width="10.5703125" style="1" customWidth="1"/>
    <col min="7248" max="7252" width="8.5703125" style="1" customWidth="1"/>
    <col min="7253" max="7253" width="11.5703125" style="1" customWidth="1"/>
    <col min="7254" max="7254" width="9.140625" style="1" customWidth="1"/>
    <col min="7255" max="7255" width="10" style="1" customWidth="1"/>
    <col min="7256" max="7256" width="10.140625" style="1" customWidth="1"/>
    <col min="7257" max="7257" width="9.5703125" style="1" customWidth="1"/>
    <col min="7258" max="7258" width="9.85546875" style="1" customWidth="1"/>
    <col min="7259" max="7259" width="10.7109375" style="1" customWidth="1"/>
    <col min="7260" max="7266" width="10.140625" style="1" customWidth="1"/>
    <col min="7267" max="7267" width="12.140625" style="1" customWidth="1"/>
    <col min="7268" max="7268" width="10.140625" style="1" customWidth="1"/>
    <col min="7269" max="7269" width="10.5703125" style="1" customWidth="1"/>
    <col min="7270" max="7270" width="9.7109375" style="1" customWidth="1"/>
    <col min="7271" max="7271" width="10" style="1" customWidth="1"/>
    <col min="7272" max="7272" width="9.7109375" style="1" customWidth="1"/>
    <col min="7273" max="7273" width="10.7109375" style="1" customWidth="1"/>
    <col min="7274" max="7274" width="8.7109375" style="1" customWidth="1"/>
    <col min="7275" max="7275" width="9.7109375" style="1" customWidth="1"/>
    <col min="7276" max="7276" width="7.85546875" style="1" customWidth="1"/>
    <col min="7277" max="7277" width="8.5703125" style="1" customWidth="1"/>
    <col min="7278" max="7278" width="8.28515625" style="1" customWidth="1"/>
    <col min="7279" max="7279" width="9" style="1" customWidth="1"/>
    <col min="7280" max="7280" width="7.85546875" style="1" customWidth="1"/>
    <col min="7281" max="7281" width="10.5703125" style="1" customWidth="1"/>
    <col min="7282" max="7282" width="9.85546875" style="1" customWidth="1"/>
    <col min="7283" max="7283" width="9" style="1" customWidth="1"/>
    <col min="7284" max="7284" width="8.42578125" style="1" customWidth="1"/>
    <col min="7285" max="7285" width="8.5703125" style="1" customWidth="1"/>
    <col min="7286" max="7286" width="8.7109375" style="1" customWidth="1"/>
    <col min="7287" max="7287" width="12.5703125" style="1" customWidth="1"/>
    <col min="7288" max="7288" width="12.42578125" style="1" customWidth="1"/>
    <col min="7289" max="7289" width="23.85546875" style="1" customWidth="1"/>
    <col min="7290" max="7423" width="9.140625" style="1"/>
    <col min="7424" max="7424" width="0" style="1" hidden="1" customWidth="1"/>
    <col min="7425" max="7425" width="5.7109375" style="1" customWidth="1"/>
    <col min="7426" max="7426" width="19" style="1" customWidth="1"/>
    <col min="7427" max="7427" width="16.28515625" style="1" customWidth="1"/>
    <col min="7428" max="7428" width="14.7109375" style="1" customWidth="1"/>
    <col min="7429" max="7429" width="11.140625" style="1" customWidth="1"/>
    <col min="7430" max="7430" width="12.28515625" style="1" customWidth="1"/>
    <col min="7431" max="7432" width="10.42578125" style="1" customWidth="1"/>
    <col min="7433" max="7433" width="10.85546875" style="1" customWidth="1"/>
    <col min="7434" max="7434" width="12.42578125" style="1" customWidth="1"/>
    <col min="7435" max="7435" width="10" style="1" customWidth="1"/>
    <col min="7436" max="7436" width="10.42578125" style="1" customWidth="1"/>
    <col min="7437" max="7437" width="11.5703125" style="1" customWidth="1"/>
    <col min="7438" max="7438" width="9.5703125" style="1" customWidth="1"/>
    <col min="7439" max="7439" width="13" style="1" customWidth="1"/>
    <col min="7440" max="7440" width="11.28515625" style="1" customWidth="1"/>
    <col min="7441" max="7441" width="11.7109375" style="1" customWidth="1"/>
    <col min="7442" max="7442" width="9.140625" style="1"/>
    <col min="7443" max="7444" width="11.28515625" style="1" customWidth="1"/>
    <col min="7445" max="7445" width="9.140625" style="1"/>
    <col min="7446" max="7446" width="12" style="1" customWidth="1"/>
    <col min="7447" max="7447" width="9.5703125" style="1" customWidth="1"/>
    <col min="7448" max="7448" width="8.85546875" style="1" customWidth="1"/>
    <col min="7449" max="7449" width="9.85546875" style="1" customWidth="1"/>
    <col min="7450" max="7450" width="11.28515625" style="1" customWidth="1"/>
    <col min="7451" max="7451" width="8.42578125" style="1" customWidth="1"/>
    <col min="7452" max="7452" width="8.85546875" style="1" customWidth="1"/>
    <col min="7453" max="7454" width="9" style="1" customWidth="1"/>
    <col min="7455" max="7455" width="10.85546875" style="1" customWidth="1"/>
    <col min="7456" max="7456" width="9.28515625" style="1" customWidth="1"/>
    <col min="7457" max="7458" width="9.5703125" style="1" customWidth="1"/>
    <col min="7459" max="7459" width="8.85546875" style="1" customWidth="1"/>
    <col min="7460" max="7460" width="9" style="1" customWidth="1"/>
    <col min="7461" max="7461" width="9.28515625" style="1" customWidth="1"/>
    <col min="7462" max="7462" width="10.5703125" style="1" customWidth="1"/>
    <col min="7463" max="7463" width="9.5703125" style="1" customWidth="1"/>
    <col min="7464" max="7464" width="10.5703125" style="1" customWidth="1"/>
    <col min="7465" max="7465" width="8.85546875" style="1" customWidth="1"/>
    <col min="7466" max="7466" width="10.5703125" style="1" customWidth="1"/>
    <col min="7467" max="7467" width="9.28515625" style="1" customWidth="1"/>
    <col min="7468" max="7470" width="10.5703125" style="1" customWidth="1"/>
    <col min="7471" max="7471" width="9.28515625" style="1" customWidth="1"/>
    <col min="7472" max="7472" width="10.5703125" style="1" customWidth="1"/>
    <col min="7473" max="7473" width="11" style="1" customWidth="1"/>
    <col min="7474" max="7474" width="10.5703125" style="1" customWidth="1"/>
    <col min="7475" max="7475" width="10" style="1" customWidth="1"/>
    <col min="7476" max="7479" width="10.5703125" style="1" customWidth="1"/>
    <col min="7480" max="7484" width="8.7109375" style="1" customWidth="1"/>
    <col min="7485" max="7485" width="10.7109375" style="1" customWidth="1"/>
    <col min="7486" max="7486" width="9.140625" style="1"/>
    <col min="7487" max="7487" width="10.5703125" style="1" customWidth="1"/>
    <col min="7488" max="7488" width="9" style="1" customWidth="1"/>
    <col min="7489" max="7489" width="10.5703125" style="1" customWidth="1"/>
    <col min="7490" max="7490" width="9.42578125" style="1" customWidth="1"/>
    <col min="7491" max="7491" width="9.85546875" style="1" customWidth="1"/>
    <col min="7492" max="7492" width="10.5703125" style="1" customWidth="1"/>
    <col min="7493" max="7493" width="12.7109375" style="1" customWidth="1"/>
    <col min="7494" max="7494" width="9.5703125" style="1" customWidth="1"/>
    <col min="7495" max="7495" width="12.140625" style="1" customWidth="1"/>
    <col min="7496" max="7500" width="10.42578125" style="1" customWidth="1"/>
    <col min="7501" max="7501" width="11.7109375" style="1" customWidth="1"/>
    <col min="7502" max="7502" width="8.7109375" style="1" customWidth="1"/>
    <col min="7503" max="7503" width="10.5703125" style="1" customWidth="1"/>
    <col min="7504" max="7508" width="8.5703125" style="1" customWidth="1"/>
    <col min="7509" max="7509" width="11.5703125" style="1" customWidth="1"/>
    <col min="7510" max="7510" width="9.140625" style="1" customWidth="1"/>
    <col min="7511" max="7511" width="10" style="1" customWidth="1"/>
    <col min="7512" max="7512" width="10.140625" style="1" customWidth="1"/>
    <col min="7513" max="7513" width="9.5703125" style="1" customWidth="1"/>
    <col min="7514" max="7514" width="9.85546875" style="1" customWidth="1"/>
    <col min="7515" max="7515" width="10.7109375" style="1" customWidth="1"/>
    <col min="7516" max="7522" width="10.140625" style="1" customWidth="1"/>
    <col min="7523" max="7523" width="12.140625" style="1" customWidth="1"/>
    <col min="7524" max="7524" width="10.140625" style="1" customWidth="1"/>
    <col min="7525" max="7525" width="10.5703125" style="1" customWidth="1"/>
    <col min="7526" max="7526" width="9.7109375" style="1" customWidth="1"/>
    <col min="7527" max="7527" width="10" style="1" customWidth="1"/>
    <col min="7528" max="7528" width="9.7109375" style="1" customWidth="1"/>
    <col min="7529" max="7529" width="10.7109375" style="1" customWidth="1"/>
    <col min="7530" max="7530" width="8.7109375" style="1" customWidth="1"/>
    <col min="7531" max="7531" width="9.7109375" style="1" customWidth="1"/>
    <col min="7532" max="7532" width="7.85546875" style="1" customWidth="1"/>
    <col min="7533" max="7533" width="8.5703125" style="1" customWidth="1"/>
    <col min="7534" max="7534" width="8.28515625" style="1" customWidth="1"/>
    <col min="7535" max="7535" width="9" style="1" customWidth="1"/>
    <col min="7536" max="7536" width="7.85546875" style="1" customWidth="1"/>
    <col min="7537" max="7537" width="10.5703125" style="1" customWidth="1"/>
    <col min="7538" max="7538" width="9.85546875" style="1" customWidth="1"/>
    <col min="7539" max="7539" width="9" style="1" customWidth="1"/>
    <col min="7540" max="7540" width="8.42578125" style="1" customWidth="1"/>
    <col min="7541" max="7541" width="8.5703125" style="1" customWidth="1"/>
    <col min="7542" max="7542" width="8.7109375" style="1" customWidth="1"/>
    <col min="7543" max="7543" width="12.5703125" style="1" customWidth="1"/>
    <col min="7544" max="7544" width="12.42578125" style="1" customWidth="1"/>
    <col min="7545" max="7545" width="23.85546875" style="1" customWidth="1"/>
    <col min="7546" max="7679" width="9.140625" style="1"/>
    <col min="7680" max="7680" width="0" style="1" hidden="1" customWidth="1"/>
    <col min="7681" max="7681" width="5.7109375" style="1" customWidth="1"/>
    <col min="7682" max="7682" width="19" style="1" customWidth="1"/>
    <col min="7683" max="7683" width="16.28515625" style="1" customWidth="1"/>
    <col min="7684" max="7684" width="14.7109375" style="1" customWidth="1"/>
    <col min="7685" max="7685" width="11.140625" style="1" customWidth="1"/>
    <col min="7686" max="7686" width="12.28515625" style="1" customWidth="1"/>
    <col min="7687" max="7688" width="10.42578125" style="1" customWidth="1"/>
    <col min="7689" max="7689" width="10.85546875" style="1" customWidth="1"/>
    <col min="7690" max="7690" width="12.42578125" style="1" customWidth="1"/>
    <col min="7691" max="7691" width="10" style="1" customWidth="1"/>
    <col min="7692" max="7692" width="10.42578125" style="1" customWidth="1"/>
    <col min="7693" max="7693" width="11.5703125" style="1" customWidth="1"/>
    <col min="7694" max="7694" width="9.5703125" style="1" customWidth="1"/>
    <col min="7695" max="7695" width="13" style="1" customWidth="1"/>
    <col min="7696" max="7696" width="11.28515625" style="1" customWidth="1"/>
    <col min="7697" max="7697" width="11.7109375" style="1" customWidth="1"/>
    <col min="7698" max="7698" width="9.140625" style="1"/>
    <col min="7699" max="7700" width="11.28515625" style="1" customWidth="1"/>
    <col min="7701" max="7701" width="9.140625" style="1"/>
    <col min="7702" max="7702" width="12" style="1" customWidth="1"/>
    <col min="7703" max="7703" width="9.5703125" style="1" customWidth="1"/>
    <col min="7704" max="7704" width="8.85546875" style="1" customWidth="1"/>
    <col min="7705" max="7705" width="9.85546875" style="1" customWidth="1"/>
    <col min="7706" max="7706" width="11.28515625" style="1" customWidth="1"/>
    <col min="7707" max="7707" width="8.42578125" style="1" customWidth="1"/>
    <col min="7708" max="7708" width="8.85546875" style="1" customWidth="1"/>
    <col min="7709" max="7710" width="9" style="1" customWidth="1"/>
    <col min="7711" max="7711" width="10.85546875" style="1" customWidth="1"/>
    <col min="7712" max="7712" width="9.28515625" style="1" customWidth="1"/>
    <col min="7713" max="7714" width="9.5703125" style="1" customWidth="1"/>
    <col min="7715" max="7715" width="8.85546875" style="1" customWidth="1"/>
    <col min="7716" max="7716" width="9" style="1" customWidth="1"/>
    <col min="7717" max="7717" width="9.28515625" style="1" customWidth="1"/>
    <col min="7718" max="7718" width="10.5703125" style="1" customWidth="1"/>
    <col min="7719" max="7719" width="9.5703125" style="1" customWidth="1"/>
    <col min="7720" max="7720" width="10.5703125" style="1" customWidth="1"/>
    <col min="7721" max="7721" width="8.85546875" style="1" customWidth="1"/>
    <col min="7722" max="7722" width="10.5703125" style="1" customWidth="1"/>
    <col min="7723" max="7723" width="9.28515625" style="1" customWidth="1"/>
    <col min="7724" max="7726" width="10.5703125" style="1" customWidth="1"/>
    <col min="7727" max="7727" width="9.28515625" style="1" customWidth="1"/>
    <col min="7728" max="7728" width="10.5703125" style="1" customWidth="1"/>
    <col min="7729" max="7729" width="11" style="1" customWidth="1"/>
    <col min="7730" max="7730" width="10.5703125" style="1" customWidth="1"/>
    <col min="7731" max="7731" width="10" style="1" customWidth="1"/>
    <col min="7732" max="7735" width="10.5703125" style="1" customWidth="1"/>
    <col min="7736" max="7740" width="8.7109375" style="1" customWidth="1"/>
    <col min="7741" max="7741" width="10.7109375" style="1" customWidth="1"/>
    <col min="7742" max="7742" width="9.140625" style="1"/>
    <col min="7743" max="7743" width="10.5703125" style="1" customWidth="1"/>
    <col min="7744" max="7744" width="9" style="1" customWidth="1"/>
    <col min="7745" max="7745" width="10.5703125" style="1" customWidth="1"/>
    <col min="7746" max="7746" width="9.42578125" style="1" customWidth="1"/>
    <col min="7747" max="7747" width="9.85546875" style="1" customWidth="1"/>
    <col min="7748" max="7748" width="10.5703125" style="1" customWidth="1"/>
    <col min="7749" max="7749" width="12.7109375" style="1" customWidth="1"/>
    <col min="7750" max="7750" width="9.5703125" style="1" customWidth="1"/>
    <col min="7751" max="7751" width="12.140625" style="1" customWidth="1"/>
    <col min="7752" max="7756" width="10.42578125" style="1" customWidth="1"/>
    <col min="7757" max="7757" width="11.7109375" style="1" customWidth="1"/>
    <col min="7758" max="7758" width="8.7109375" style="1" customWidth="1"/>
    <col min="7759" max="7759" width="10.5703125" style="1" customWidth="1"/>
    <col min="7760" max="7764" width="8.5703125" style="1" customWidth="1"/>
    <col min="7765" max="7765" width="11.5703125" style="1" customWidth="1"/>
    <col min="7766" max="7766" width="9.140625" style="1" customWidth="1"/>
    <col min="7767" max="7767" width="10" style="1" customWidth="1"/>
    <col min="7768" max="7768" width="10.140625" style="1" customWidth="1"/>
    <col min="7769" max="7769" width="9.5703125" style="1" customWidth="1"/>
    <col min="7770" max="7770" width="9.85546875" style="1" customWidth="1"/>
    <col min="7771" max="7771" width="10.7109375" style="1" customWidth="1"/>
    <col min="7772" max="7778" width="10.140625" style="1" customWidth="1"/>
    <col min="7779" max="7779" width="12.140625" style="1" customWidth="1"/>
    <col min="7780" max="7780" width="10.140625" style="1" customWidth="1"/>
    <col min="7781" max="7781" width="10.5703125" style="1" customWidth="1"/>
    <col min="7782" max="7782" width="9.7109375" style="1" customWidth="1"/>
    <col min="7783" max="7783" width="10" style="1" customWidth="1"/>
    <col min="7784" max="7784" width="9.7109375" style="1" customWidth="1"/>
    <col min="7785" max="7785" width="10.7109375" style="1" customWidth="1"/>
    <col min="7786" max="7786" width="8.7109375" style="1" customWidth="1"/>
    <col min="7787" max="7787" width="9.7109375" style="1" customWidth="1"/>
    <col min="7788" max="7788" width="7.85546875" style="1" customWidth="1"/>
    <col min="7789" max="7789" width="8.5703125" style="1" customWidth="1"/>
    <col min="7790" max="7790" width="8.28515625" style="1" customWidth="1"/>
    <col min="7791" max="7791" width="9" style="1" customWidth="1"/>
    <col min="7792" max="7792" width="7.85546875" style="1" customWidth="1"/>
    <col min="7793" max="7793" width="10.5703125" style="1" customWidth="1"/>
    <col min="7794" max="7794" width="9.85546875" style="1" customWidth="1"/>
    <col min="7795" max="7795" width="9" style="1" customWidth="1"/>
    <col min="7796" max="7796" width="8.42578125" style="1" customWidth="1"/>
    <col min="7797" max="7797" width="8.5703125" style="1" customWidth="1"/>
    <col min="7798" max="7798" width="8.7109375" style="1" customWidth="1"/>
    <col min="7799" max="7799" width="12.5703125" style="1" customWidth="1"/>
    <col min="7800" max="7800" width="12.42578125" style="1" customWidth="1"/>
    <col min="7801" max="7801" width="23.85546875" style="1" customWidth="1"/>
    <col min="7802" max="7935" width="9.140625" style="1"/>
    <col min="7936" max="7936" width="0" style="1" hidden="1" customWidth="1"/>
    <col min="7937" max="7937" width="5.7109375" style="1" customWidth="1"/>
    <col min="7938" max="7938" width="19" style="1" customWidth="1"/>
    <col min="7939" max="7939" width="16.28515625" style="1" customWidth="1"/>
    <col min="7940" max="7940" width="14.7109375" style="1" customWidth="1"/>
    <col min="7941" max="7941" width="11.140625" style="1" customWidth="1"/>
    <col min="7942" max="7942" width="12.28515625" style="1" customWidth="1"/>
    <col min="7943" max="7944" width="10.42578125" style="1" customWidth="1"/>
    <col min="7945" max="7945" width="10.85546875" style="1" customWidth="1"/>
    <col min="7946" max="7946" width="12.42578125" style="1" customWidth="1"/>
    <col min="7947" max="7947" width="10" style="1" customWidth="1"/>
    <col min="7948" max="7948" width="10.42578125" style="1" customWidth="1"/>
    <col min="7949" max="7949" width="11.5703125" style="1" customWidth="1"/>
    <col min="7950" max="7950" width="9.5703125" style="1" customWidth="1"/>
    <col min="7951" max="7951" width="13" style="1" customWidth="1"/>
    <col min="7952" max="7952" width="11.28515625" style="1" customWidth="1"/>
    <col min="7953" max="7953" width="11.7109375" style="1" customWidth="1"/>
    <col min="7954" max="7954" width="9.140625" style="1"/>
    <col min="7955" max="7956" width="11.28515625" style="1" customWidth="1"/>
    <col min="7957" max="7957" width="9.140625" style="1"/>
    <col min="7958" max="7958" width="12" style="1" customWidth="1"/>
    <col min="7959" max="7959" width="9.5703125" style="1" customWidth="1"/>
    <col min="7960" max="7960" width="8.85546875" style="1" customWidth="1"/>
    <col min="7961" max="7961" width="9.85546875" style="1" customWidth="1"/>
    <col min="7962" max="7962" width="11.28515625" style="1" customWidth="1"/>
    <col min="7963" max="7963" width="8.42578125" style="1" customWidth="1"/>
    <col min="7964" max="7964" width="8.85546875" style="1" customWidth="1"/>
    <col min="7965" max="7966" width="9" style="1" customWidth="1"/>
    <col min="7967" max="7967" width="10.85546875" style="1" customWidth="1"/>
    <col min="7968" max="7968" width="9.28515625" style="1" customWidth="1"/>
    <col min="7969" max="7970" width="9.5703125" style="1" customWidth="1"/>
    <col min="7971" max="7971" width="8.85546875" style="1" customWidth="1"/>
    <col min="7972" max="7972" width="9" style="1" customWidth="1"/>
    <col min="7973" max="7973" width="9.28515625" style="1" customWidth="1"/>
    <col min="7974" max="7974" width="10.5703125" style="1" customWidth="1"/>
    <col min="7975" max="7975" width="9.5703125" style="1" customWidth="1"/>
    <col min="7976" max="7976" width="10.5703125" style="1" customWidth="1"/>
    <col min="7977" max="7977" width="8.85546875" style="1" customWidth="1"/>
    <col min="7978" max="7978" width="10.5703125" style="1" customWidth="1"/>
    <col min="7979" max="7979" width="9.28515625" style="1" customWidth="1"/>
    <col min="7980" max="7982" width="10.5703125" style="1" customWidth="1"/>
    <col min="7983" max="7983" width="9.28515625" style="1" customWidth="1"/>
    <col min="7984" max="7984" width="10.5703125" style="1" customWidth="1"/>
    <col min="7985" max="7985" width="11" style="1" customWidth="1"/>
    <col min="7986" max="7986" width="10.5703125" style="1" customWidth="1"/>
    <col min="7987" max="7987" width="10" style="1" customWidth="1"/>
    <col min="7988" max="7991" width="10.5703125" style="1" customWidth="1"/>
    <col min="7992" max="7996" width="8.7109375" style="1" customWidth="1"/>
    <col min="7997" max="7997" width="10.7109375" style="1" customWidth="1"/>
    <col min="7998" max="7998" width="9.140625" style="1"/>
    <col min="7999" max="7999" width="10.5703125" style="1" customWidth="1"/>
    <col min="8000" max="8000" width="9" style="1" customWidth="1"/>
    <col min="8001" max="8001" width="10.5703125" style="1" customWidth="1"/>
    <col min="8002" max="8002" width="9.42578125" style="1" customWidth="1"/>
    <col min="8003" max="8003" width="9.85546875" style="1" customWidth="1"/>
    <col min="8004" max="8004" width="10.5703125" style="1" customWidth="1"/>
    <col min="8005" max="8005" width="12.7109375" style="1" customWidth="1"/>
    <col min="8006" max="8006" width="9.5703125" style="1" customWidth="1"/>
    <col min="8007" max="8007" width="12.140625" style="1" customWidth="1"/>
    <col min="8008" max="8012" width="10.42578125" style="1" customWidth="1"/>
    <col min="8013" max="8013" width="11.7109375" style="1" customWidth="1"/>
    <col min="8014" max="8014" width="8.7109375" style="1" customWidth="1"/>
    <col min="8015" max="8015" width="10.5703125" style="1" customWidth="1"/>
    <col min="8016" max="8020" width="8.5703125" style="1" customWidth="1"/>
    <col min="8021" max="8021" width="11.5703125" style="1" customWidth="1"/>
    <col min="8022" max="8022" width="9.140625" style="1" customWidth="1"/>
    <col min="8023" max="8023" width="10" style="1" customWidth="1"/>
    <col min="8024" max="8024" width="10.140625" style="1" customWidth="1"/>
    <col min="8025" max="8025" width="9.5703125" style="1" customWidth="1"/>
    <col min="8026" max="8026" width="9.85546875" style="1" customWidth="1"/>
    <col min="8027" max="8027" width="10.7109375" style="1" customWidth="1"/>
    <col min="8028" max="8034" width="10.140625" style="1" customWidth="1"/>
    <col min="8035" max="8035" width="12.140625" style="1" customWidth="1"/>
    <col min="8036" max="8036" width="10.140625" style="1" customWidth="1"/>
    <col min="8037" max="8037" width="10.5703125" style="1" customWidth="1"/>
    <col min="8038" max="8038" width="9.7109375" style="1" customWidth="1"/>
    <col min="8039" max="8039" width="10" style="1" customWidth="1"/>
    <col min="8040" max="8040" width="9.7109375" style="1" customWidth="1"/>
    <col min="8041" max="8041" width="10.7109375" style="1" customWidth="1"/>
    <col min="8042" max="8042" width="8.7109375" style="1" customWidth="1"/>
    <col min="8043" max="8043" width="9.7109375" style="1" customWidth="1"/>
    <col min="8044" max="8044" width="7.85546875" style="1" customWidth="1"/>
    <col min="8045" max="8045" width="8.5703125" style="1" customWidth="1"/>
    <col min="8046" max="8046" width="8.28515625" style="1" customWidth="1"/>
    <col min="8047" max="8047" width="9" style="1" customWidth="1"/>
    <col min="8048" max="8048" width="7.85546875" style="1" customWidth="1"/>
    <col min="8049" max="8049" width="10.5703125" style="1" customWidth="1"/>
    <col min="8050" max="8050" width="9.85546875" style="1" customWidth="1"/>
    <col min="8051" max="8051" width="9" style="1" customWidth="1"/>
    <col min="8052" max="8052" width="8.42578125" style="1" customWidth="1"/>
    <col min="8053" max="8053" width="8.5703125" style="1" customWidth="1"/>
    <col min="8054" max="8054" width="8.7109375" style="1" customWidth="1"/>
    <col min="8055" max="8055" width="12.5703125" style="1" customWidth="1"/>
    <col min="8056" max="8056" width="12.42578125" style="1" customWidth="1"/>
    <col min="8057" max="8057" width="23.85546875" style="1" customWidth="1"/>
    <col min="8058" max="8191" width="9.140625" style="1"/>
    <col min="8192" max="8192" width="0" style="1" hidden="1" customWidth="1"/>
    <col min="8193" max="8193" width="5.7109375" style="1" customWidth="1"/>
    <col min="8194" max="8194" width="19" style="1" customWidth="1"/>
    <col min="8195" max="8195" width="16.28515625" style="1" customWidth="1"/>
    <col min="8196" max="8196" width="14.7109375" style="1" customWidth="1"/>
    <col min="8197" max="8197" width="11.140625" style="1" customWidth="1"/>
    <col min="8198" max="8198" width="12.28515625" style="1" customWidth="1"/>
    <col min="8199" max="8200" width="10.42578125" style="1" customWidth="1"/>
    <col min="8201" max="8201" width="10.85546875" style="1" customWidth="1"/>
    <col min="8202" max="8202" width="12.42578125" style="1" customWidth="1"/>
    <col min="8203" max="8203" width="10" style="1" customWidth="1"/>
    <col min="8204" max="8204" width="10.42578125" style="1" customWidth="1"/>
    <col min="8205" max="8205" width="11.5703125" style="1" customWidth="1"/>
    <col min="8206" max="8206" width="9.5703125" style="1" customWidth="1"/>
    <col min="8207" max="8207" width="13" style="1" customWidth="1"/>
    <col min="8208" max="8208" width="11.28515625" style="1" customWidth="1"/>
    <col min="8209" max="8209" width="11.7109375" style="1" customWidth="1"/>
    <col min="8210" max="8210" width="9.140625" style="1"/>
    <col min="8211" max="8212" width="11.28515625" style="1" customWidth="1"/>
    <col min="8213" max="8213" width="9.140625" style="1"/>
    <col min="8214" max="8214" width="12" style="1" customWidth="1"/>
    <col min="8215" max="8215" width="9.5703125" style="1" customWidth="1"/>
    <col min="8216" max="8216" width="8.85546875" style="1" customWidth="1"/>
    <col min="8217" max="8217" width="9.85546875" style="1" customWidth="1"/>
    <col min="8218" max="8218" width="11.28515625" style="1" customWidth="1"/>
    <col min="8219" max="8219" width="8.42578125" style="1" customWidth="1"/>
    <col min="8220" max="8220" width="8.85546875" style="1" customWidth="1"/>
    <col min="8221" max="8222" width="9" style="1" customWidth="1"/>
    <col min="8223" max="8223" width="10.85546875" style="1" customWidth="1"/>
    <col min="8224" max="8224" width="9.28515625" style="1" customWidth="1"/>
    <col min="8225" max="8226" width="9.5703125" style="1" customWidth="1"/>
    <col min="8227" max="8227" width="8.85546875" style="1" customWidth="1"/>
    <col min="8228" max="8228" width="9" style="1" customWidth="1"/>
    <col min="8229" max="8229" width="9.28515625" style="1" customWidth="1"/>
    <col min="8230" max="8230" width="10.5703125" style="1" customWidth="1"/>
    <col min="8231" max="8231" width="9.5703125" style="1" customWidth="1"/>
    <col min="8232" max="8232" width="10.5703125" style="1" customWidth="1"/>
    <col min="8233" max="8233" width="8.85546875" style="1" customWidth="1"/>
    <col min="8234" max="8234" width="10.5703125" style="1" customWidth="1"/>
    <col min="8235" max="8235" width="9.28515625" style="1" customWidth="1"/>
    <col min="8236" max="8238" width="10.5703125" style="1" customWidth="1"/>
    <col min="8239" max="8239" width="9.28515625" style="1" customWidth="1"/>
    <col min="8240" max="8240" width="10.5703125" style="1" customWidth="1"/>
    <col min="8241" max="8241" width="11" style="1" customWidth="1"/>
    <col min="8242" max="8242" width="10.5703125" style="1" customWidth="1"/>
    <col min="8243" max="8243" width="10" style="1" customWidth="1"/>
    <col min="8244" max="8247" width="10.5703125" style="1" customWidth="1"/>
    <col min="8248" max="8252" width="8.7109375" style="1" customWidth="1"/>
    <col min="8253" max="8253" width="10.7109375" style="1" customWidth="1"/>
    <col min="8254" max="8254" width="9.140625" style="1"/>
    <col min="8255" max="8255" width="10.5703125" style="1" customWidth="1"/>
    <col min="8256" max="8256" width="9" style="1" customWidth="1"/>
    <col min="8257" max="8257" width="10.5703125" style="1" customWidth="1"/>
    <col min="8258" max="8258" width="9.42578125" style="1" customWidth="1"/>
    <col min="8259" max="8259" width="9.85546875" style="1" customWidth="1"/>
    <col min="8260" max="8260" width="10.5703125" style="1" customWidth="1"/>
    <col min="8261" max="8261" width="12.7109375" style="1" customWidth="1"/>
    <col min="8262" max="8262" width="9.5703125" style="1" customWidth="1"/>
    <col min="8263" max="8263" width="12.140625" style="1" customWidth="1"/>
    <col min="8264" max="8268" width="10.42578125" style="1" customWidth="1"/>
    <col min="8269" max="8269" width="11.7109375" style="1" customWidth="1"/>
    <col min="8270" max="8270" width="8.7109375" style="1" customWidth="1"/>
    <col min="8271" max="8271" width="10.5703125" style="1" customWidth="1"/>
    <col min="8272" max="8276" width="8.5703125" style="1" customWidth="1"/>
    <col min="8277" max="8277" width="11.5703125" style="1" customWidth="1"/>
    <col min="8278" max="8278" width="9.140625" style="1" customWidth="1"/>
    <col min="8279" max="8279" width="10" style="1" customWidth="1"/>
    <col min="8280" max="8280" width="10.140625" style="1" customWidth="1"/>
    <col min="8281" max="8281" width="9.5703125" style="1" customWidth="1"/>
    <col min="8282" max="8282" width="9.85546875" style="1" customWidth="1"/>
    <col min="8283" max="8283" width="10.7109375" style="1" customWidth="1"/>
    <col min="8284" max="8290" width="10.140625" style="1" customWidth="1"/>
    <col min="8291" max="8291" width="12.140625" style="1" customWidth="1"/>
    <col min="8292" max="8292" width="10.140625" style="1" customWidth="1"/>
    <col min="8293" max="8293" width="10.5703125" style="1" customWidth="1"/>
    <col min="8294" max="8294" width="9.7109375" style="1" customWidth="1"/>
    <col min="8295" max="8295" width="10" style="1" customWidth="1"/>
    <col min="8296" max="8296" width="9.7109375" style="1" customWidth="1"/>
    <col min="8297" max="8297" width="10.7109375" style="1" customWidth="1"/>
    <col min="8298" max="8298" width="8.7109375" style="1" customWidth="1"/>
    <col min="8299" max="8299" width="9.7109375" style="1" customWidth="1"/>
    <col min="8300" max="8300" width="7.85546875" style="1" customWidth="1"/>
    <col min="8301" max="8301" width="8.5703125" style="1" customWidth="1"/>
    <col min="8302" max="8302" width="8.28515625" style="1" customWidth="1"/>
    <col min="8303" max="8303" width="9" style="1" customWidth="1"/>
    <col min="8304" max="8304" width="7.85546875" style="1" customWidth="1"/>
    <col min="8305" max="8305" width="10.5703125" style="1" customWidth="1"/>
    <col min="8306" max="8306" width="9.85546875" style="1" customWidth="1"/>
    <col min="8307" max="8307" width="9" style="1" customWidth="1"/>
    <col min="8308" max="8308" width="8.42578125" style="1" customWidth="1"/>
    <col min="8309" max="8309" width="8.5703125" style="1" customWidth="1"/>
    <col min="8310" max="8310" width="8.7109375" style="1" customWidth="1"/>
    <col min="8311" max="8311" width="12.5703125" style="1" customWidth="1"/>
    <col min="8312" max="8312" width="12.42578125" style="1" customWidth="1"/>
    <col min="8313" max="8313" width="23.85546875" style="1" customWidth="1"/>
    <col min="8314" max="8447" width="9.140625" style="1"/>
    <col min="8448" max="8448" width="0" style="1" hidden="1" customWidth="1"/>
    <col min="8449" max="8449" width="5.7109375" style="1" customWidth="1"/>
    <col min="8450" max="8450" width="19" style="1" customWidth="1"/>
    <col min="8451" max="8451" width="16.28515625" style="1" customWidth="1"/>
    <col min="8452" max="8452" width="14.7109375" style="1" customWidth="1"/>
    <col min="8453" max="8453" width="11.140625" style="1" customWidth="1"/>
    <col min="8454" max="8454" width="12.28515625" style="1" customWidth="1"/>
    <col min="8455" max="8456" width="10.42578125" style="1" customWidth="1"/>
    <col min="8457" max="8457" width="10.85546875" style="1" customWidth="1"/>
    <col min="8458" max="8458" width="12.42578125" style="1" customWidth="1"/>
    <col min="8459" max="8459" width="10" style="1" customWidth="1"/>
    <col min="8460" max="8460" width="10.42578125" style="1" customWidth="1"/>
    <col min="8461" max="8461" width="11.5703125" style="1" customWidth="1"/>
    <col min="8462" max="8462" width="9.5703125" style="1" customWidth="1"/>
    <col min="8463" max="8463" width="13" style="1" customWidth="1"/>
    <col min="8464" max="8464" width="11.28515625" style="1" customWidth="1"/>
    <col min="8465" max="8465" width="11.7109375" style="1" customWidth="1"/>
    <col min="8466" max="8466" width="9.140625" style="1"/>
    <col min="8467" max="8468" width="11.28515625" style="1" customWidth="1"/>
    <col min="8469" max="8469" width="9.140625" style="1"/>
    <col min="8470" max="8470" width="12" style="1" customWidth="1"/>
    <col min="8471" max="8471" width="9.5703125" style="1" customWidth="1"/>
    <col min="8472" max="8472" width="8.85546875" style="1" customWidth="1"/>
    <col min="8473" max="8473" width="9.85546875" style="1" customWidth="1"/>
    <col min="8474" max="8474" width="11.28515625" style="1" customWidth="1"/>
    <col min="8475" max="8475" width="8.42578125" style="1" customWidth="1"/>
    <col min="8476" max="8476" width="8.85546875" style="1" customWidth="1"/>
    <col min="8477" max="8478" width="9" style="1" customWidth="1"/>
    <col min="8479" max="8479" width="10.85546875" style="1" customWidth="1"/>
    <col min="8480" max="8480" width="9.28515625" style="1" customWidth="1"/>
    <col min="8481" max="8482" width="9.5703125" style="1" customWidth="1"/>
    <col min="8483" max="8483" width="8.85546875" style="1" customWidth="1"/>
    <col min="8484" max="8484" width="9" style="1" customWidth="1"/>
    <col min="8485" max="8485" width="9.28515625" style="1" customWidth="1"/>
    <col min="8486" max="8486" width="10.5703125" style="1" customWidth="1"/>
    <col min="8487" max="8487" width="9.5703125" style="1" customWidth="1"/>
    <col min="8488" max="8488" width="10.5703125" style="1" customWidth="1"/>
    <col min="8489" max="8489" width="8.85546875" style="1" customWidth="1"/>
    <col min="8490" max="8490" width="10.5703125" style="1" customWidth="1"/>
    <col min="8491" max="8491" width="9.28515625" style="1" customWidth="1"/>
    <col min="8492" max="8494" width="10.5703125" style="1" customWidth="1"/>
    <col min="8495" max="8495" width="9.28515625" style="1" customWidth="1"/>
    <col min="8496" max="8496" width="10.5703125" style="1" customWidth="1"/>
    <col min="8497" max="8497" width="11" style="1" customWidth="1"/>
    <col min="8498" max="8498" width="10.5703125" style="1" customWidth="1"/>
    <col min="8499" max="8499" width="10" style="1" customWidth="1"/>
    <col min="8500" max="8503" width="10.5703125" style="1" customWidth="1"/>
    <col min="8504" max="8508" width="8.7109375" style="1" customWidth="1"/>
    <col min="8509" max="8509" width="10.7109375" style="1" customWidth="1"/>
    <col min="8510" max="8510" width="9.140625" style="1"/>
    <col min="8511" max="8511" width="10.5703125" style="1" customWidth="1"/>
    <col min="8512" max="8512" width="9" style="1" customWidth="1"/>
    <col min="8513" max="8513" width="10.5703125" style="1" customWidth="1"/>
    <col min="8514" max="8514" width="9.42578125" style="1" customWidth="1"/>
    <col min="8515" max="8515" width="9.85546875" style="1" customWidth="1"/>
    <col min="8516" max="8516" width="10.5703125" style="1" customWidth="1"/>
    <col min="8517" max="8517" width="12.7109375" style="1" customWidth="1"/>
    <col min="8518" max="8518" width="9.5703125" style="1" customWidth="1"/>
    <col min="8519" max="8519" width="12.140625" style="1" customWidth="1"/>
    <col min="8520" max="8524" width="10.42578125" style="1" customWidth="1"/>
    <col min="8525" max="8525" width="11.7109375" style="1" customWidth="1"/>
    <col min="8526" max="8526" width="8.7109375" style="1" customWidth="1"/>
    <col min="8527" max="8527" width="10.5703125" style="1" customWidth="1"/>
    <col min="8528" max="8532" width="8.5703125" style="1" customWidth="1"/>
    <col min="8533" max="8533" width="11.5703125" style="1" customWidth="1"/>
    <col min="8534" max="8534" width="9.140625" style="1" customWidth="1"/>
    <col min="8535" max="8535" width="10" style="1" customWidth="1"/>
    <col min="8536" max="8536" width="10.140625" style="1" customWidth="1"/>
    <col min="8537" max="8537" width="9.5703125" style="1" customWidth="1"/>
    <col min="8538" max="8538" width="9.85546875" style="1" customWidth="1"/>
    <col min="8539" max="8539" width="10.7109375" style="1" customWidth="1"/>
    <col min="8540" max="8546" width="10.140625" style="1" customWidth="1"/>
    <col min="8547" max="8547" width="12.140625" style="1" customWidth="1"/>
    <col min="8548" max="8548" width="10.140625" style="1" customWidth="1"/>
    <col min="8549" max="8549" width="10.5703125" style="1" customWidth="1"/>
    <col min="8550" max="8550" width="9.7109375" style="1" customWidth="1"/>
    <col min="8551" max="8551" width="10" style="1" customWidth="1"/>
    <col min="8552" max="8552" width="9.7109375" style="1" customWidth="1"/>
    <col min="8553" max="8553" width="10.7109375" style="1" customWidth="1"/>
    <col min="8554" max="8554" width="8.7109375" style="1" customWidth="1"/>
    <col min="8555" max="8555" width="9.7109375" style="1" customWidth="1"/>
    <col min="8556" max="8556" width="7.85546875" style="1" customWidth="1"/>
    <col min="8557" max="8557" width="8.5703125" style="1" customWidth="1"/>
    <col min="8558" max="8558" width="8.28515625" style="1" customWidth="1"/>
    <col min="8559" max="8559" width="9" style="1" customWidth="1"/>
    <col min="8560" max="8560" width="7.85546875" style="1" customWidth="1"/>
    <col min="8561" max="8561" width="10.5703125" style="1" customWidth="1"/>
    <col min="8562" max="8562" width="9.85546875" style="1" customWidth="1"/>
    <col min="8563" max="8563" width="9" style="1" customWidth="1"/>
    <col min="8564" max="8564" width="8.42578125" style="1" customWidth="1"/>
    <col min="8565" max="8565" width="8.5703125" style="1" customWidth="1"/>
    <col min="8566" max="8566" width="8.7109375" style="1" customWidth="1"/>
    <col min="8567" max="8567" width="12.5703125" style="1" customWidth="1"/>
    <col min="8568" max="8568" width="12.42578125" style="1" customWidth="1"/>
    <col min="8569" max="8569" width="23.85546875" style="1" customWidth="1"/>
    <col min="8570" max="8703" width="9.140625" style="1"/>
    <col min="8704" max="8704" width="0" style="1" hidden="1" customWidth="1"/>
    <col min="8705" max="8705" width="5.7109375" style="1" customWidth="1"/>
    <col min="8706" max="8706" width="19" style="1" customWidth="1"/>
    <col min="8707" max="8707" width="16.28515625" style="1" customWidth="1"/>
    <col min="8708" max="8708" width="14.7109375" style="1" customWidth="1"/>
    <col min="8709" max="8709" width="11.140625" style="1" customWidth="1"/>
    <col min="8710" max="8710" width="12.28515625" style="1" customWidth="1"/>
    <col min="8711" max="8712" width="10.42578125" style="1" customWidth="1"/>
    <col min="8713" max="8713" width="10.85546875" style="1" customWidth="1"/>
    <col min="8714" max="8714" width="12.42578125" style="1" customWidth="1"/>
    <col min="8715" max="8715" width="10" style="1" customWidth="1"/>
    <col min="8716" max="8716" width="10.42578125" style="1" customWidth="1"/>
    <col min="8717" max="8717" width="11.5703125" style="1" customWidth="1"/>
    <col min="8718" max="8718" width="9.5703125" style="1" customWidth="1"/>
    <col min="8719" max="8719" width="13" style="1" customWidth="1"/>
    <col min="8720" max="8720" width="11.28515625" style="1" customWidth="1"/>
    <col min="8721" max="8721" width="11.7109375" style="1" customWidth="1"/>
    <col min="8722" max="8722" width="9.140625" style="1"/>
    <col min="8723" max="8724" width="11.28515625" style="1" customWidth="1"/>
    <col min="8725" max="8725" width="9.140625" style="1"/>
    <col min="8726" max="8726" width="12" style="1" customWidth="1"/>
    <col min="8727" max="8727" width="9.5703125" style="1" customWidth="1"/>
    <col min="8728" max="8728" width="8.85546875" style="1" customWidth="1"/>
    <col min="8729" max="8729" width="9.85546875" style="1" customWidth="1"/>
    <col min="8730" max="8730" width="11.28515625" style="1" customWidth="1"/>
    <col min="8731" max="8731" width="8.42578125" style="1" customWidth="1"/>
    <col min="8732" max="8732" width="8.85546875" style="1" customWidth="1"/>
    <col min="8733" max="8734" width="9" style="1" customWidth="1"/>
    <col min="8735" max="8735" width="10.85546875" style="1" customWidth="1"/>
    <col min="8736" max="8736" width="9.28515625" style="1" customWidth="1"/>
    <col min="8737" max="8738" width="9.5703125" style="1" customWidth="1"/>
    <col min="8739" max="8739" width="8.85546875" style="1" customWidth="1"/>
    <col min="8740" max="8740" width="9" style="1" customWidth="1"/>
    <col min="8741" max="8741" width="9.28515625" style="1" customWidth="1"/>
    <col min="8742" max="8742" width="10.5703125" style="1" customWidth="1"/>
    <col min="8743" max="8743" width="9.5703125" style="1" customWidth="1"/>
    <col min="8744" max="8744" width="10.5703125" style="1" customWidth="1"/>
    <col min="8745" max="8745" width="8.85546875" style="1" customWidth="1"/>
    <col min="8746" max="8746" width="10.5703125" style="1" customWidth="1"/>
    <col min="8747" max="8747" width="9.28515625" style="1" customWidth="1"/>
    <col min="8748" max="8750" width="10.5703125" style="1" customWidth="1"/>
    <col min="8751" max="8751" width="9.28515625" style="1" customWidth="1"/>
    <col min="8752" max="8752" width="10.5703125" style="1" customWidth="1"/>
    <col min="8753" max="8753" width="11" style="1" customWidth="1"/>
    <col min="8754" max="8754" width="10.5703125" style="1" customWidth="1"/>
    <col min="8755" max="8755" width="10" style="1" customWidth="1"/>
    <col min="8756" max="8759" width="10.5703125" style="1" customWidth="1"/>
    <col min="8760" max="8764" width="8.7109375" style="1" customWidth="1"/>
    <col min="8765" max="8765" width="10.7109375" style="1" customWidth="1"/>
    <col min="8766" max="8766" width="9.140625" style="1"/>
    <col min="8767" max="8767" width="10.5703125" style="1" customWidth="1"/>
    <col min="8768" max="8768" width="9" style="1" customWidth="1"/>
    <col min="8769" max="8769" width="10.5703125" style="1" customWidth="1"/>
    <col min="8770" max="8770" width="9.42578125" style="1" customWidth="1"/>
    <col min="8771" max="8771" width="9.85546875" style="1" customWidth="1"/>
    <col min="8772" max="8772" width="10.5703125" style="1" customWidth="1"/>
    <col min="8773" max="8773" width="12.7109375" style="1" customWidth="1"/>
    <col min="8774" max="8774" width="9.5703125" style="1" customWidth="1"/>
    <col min="8775" max="8775" width="12.140625" style="1" customWidth="1"/>
    <col min="8776" max="8780" width="10.42578125" style="1" customWidth="1"/>
    <col min="8781" max="8781" width="11.7109375" style="1" customWidth="1"/>
    <col min="8782" max="8782" width="8.7109375" style="1" customWidth="1"/>
    <col min="8783" max="8783" width="10.5703125" style="1" customWidth="1"/>
    <col min="8784" max="8788" width="8.5703125" style="1" customWidth="1"/>
    <col min="8789" max="8789" width="11.5703125" style="1" customWidth="1"/>
    <col min="8790" max="8790" width="9.140625" style="1" customWidth="1"/>
    <col min="8791" max="8791" width="10" style="1" customWidth="1"/>
    <col min="8792" max="8792" width="10.140625" style="1" customWidth="1"/>
    <col min="8793" max="8793" width="9.5703125" style="1" customWidth="1"/>
    <col min="8794" max="8794" width="9.85546875" style="1" customWidth="1"/>
    <col min="8795" max="8795" width="10.7109375" style="1" customWidth="1"/>
    <col min="8796" max="8802" width="10.140625" style="1" customWidth="1"/>
    <col min="8803" max="8803" width="12.140625" style="1" customWidth="1"/>
    <col min="8804" max="8804" width="10.140625" style="1" customWidth="1"/>
    <col min="8805" max="8805" width="10.5703125" style="1" customWidth="1"/>
    <col min="8806" max="8806" width="9.7109375" style="1" customWidth="1"/>
    <col min="8807" max="8807" width="10" style="1" customWidth="1"/>
    <col min="8808" max="8808" width="9.7109375" style="1" customWidth="1"/>
    <col min="8809" max="8809" width="10.7109375" style="1" customWidth="1"/>
    <col min="8810" max="8810" width="8.7109375" style="1" customWidth="1"/>
    <col min="8811" max="8811" width="9.7109375" style="1" customWidth="1"/>
    <col min="8812" max="8812" width="7.85546875" style="1" customWidth="1"/>
    <col min="8813" max="8813" width="8.5703125" style="1" customWidth="1"/>
    <col min="8814" max="8814" width="8.28515625" style="1" customWidth="1"/>
    <col min="8815" max="8815" width="9" style="1" customWidth="1"/>
    <col min="8816" max="8816" width="7.85546875" style="1" customWidth="1"/>
    <col min="8817" max="8817" width="10.5703125" style="1" customWidth="1"/>
    <col min="8818" max="8818" width="9.85546875" style="1" customWidth="1"/>
    <col min="8819" max="8819" width="9" style="1" customWidth="1"/>
    <col min="8820" max="8820" width="8.42578125" style="1" customWidth="1"/>
    <col min="8821" max="8821" width="8.5703125" style="1" customWidth="1"/>
    <col min="8822" max="8822" width="8.7109375" style="1" customWidth="1"/>
    <col min="8823" max="8823" width="12.5703125" style="1" customWidth="1"/>
    <col min="8824" max="8824" width="12.42578125" style="1" customWidth="1"/>
    <col min="8825" max="8825" width="23.85546875" style="1" customWidth="1"/>
    <col min="8826" max="8959" width="9.140625" style="1"/>
    <col min="8960" max="8960" width="0" style="1" hidden="1" customWidth="1"/>
    <col min="8961" max="8961" width="5.7109375" style="1" customWidth="1"/>
    <col min="8962" max="8962" width="19" style="1" customWidth="1"/>
    <col min="8963" max="8963" width="16.28515625" style="1" customWidth="1"/>
    <col min="8964" max="8964" width="14.7109375" style="1" customWidth="1"/>
    <col min="8965" max="8965" width="11.140625" style="1" customWidth="1"/>
    <col min="8966" max="8966" width="12.28515625" style="1" customWidth="1"/>
    <col min="8967" max="8968" width="10.42578125" style="1" customWidth="1"/>
    <col min="8969" max="8969" width="10.85546875" style="1" customWidth="1"/>
    <col min="8970" max="8970" width="12.42578125" style="1" customWidth="1"/>
    <col min="8971" max="8971" width="10" style="1" customWidth="1"/>
    <col min="8972" max="8972" width="10.42578125" style="1" customWidth="1"/>
    <col min="8973" max="8973" width="11.5703125" style="1" customWidth="1"/>
    <col min="8974" max="8974" width="9.5703125" style="1" customWidth="1"/>
    <col min="8975" max="8975" width="13" style="1" customWidth="1"/>
    <col min="8976" max="8976" width="11.28515625" style="1" customWidth="1"/>
    <col min="8977" max="8977" width="11.7109375" style="1" customWidth="1"/>
    <col min="8978" max="8978" width="9.140625" style="1"/>
    <col min="8979" max="8980" width="11.28515625" style="1" customWidth="1"/>
    <col min="8981" max="8981" width="9.140625" style="1"/>
    <col min="8982" max="8982" width="12" style="1" customWidth="1"/>
    <col min="8983" max="8983" width="9.5703125" style="1" customWidth="1"/>
    <col min="8984" max="8984" width="8.85546875" style="1" customWidth="1"/>
    <col min="8985" max="8985" width="9.85546875" style="1" customWidth="1"/>
    <col min="8986" max="8986" width="11.28515625" style="1" customWidth="1"/>
    <col min="8987" max="8987" width="8.42578125" style="1" customWidth="1"/>
    <col min="8988" max="8988" width="8.85546875" style="1" customWidth="1"/>
    <col min="8989" max="8990" width="9" style="1" customWidth="1"/>
    <col min="8991" max="8991" width="10.85546875" style="1" customWidth="1"/>
    <col min="8992" max="8992" width="9.28515625" style="1" customWidth="1"/>
    <col min="8993" max="8994" width="9.5703125" style="1" customWidth="1"/>
    <col min="8995" max="8995" width="8.85546875" style="1" customWidth="1"/>
    <col min="8996" max="8996" width="9" style="1" customWidth="1"/>
    <col min="8997" max="8997" width="9.28515625" style="1" customWidth="1"/>
    <col min="8998" max="8998" width="10.5703125" style="1" customWidth="1"/>
    <col min="8999" max="8999" width="9.5703125" style="1" customWidth="1"/>
    <col min="9000" max="9000" width="10.5703125" style="1" customWidth="1"/>
    <col min="9001" max="9001" width="8.85546875" style="1" customWidth="1"/>
    <col min="9002" max="9002" width="10.5703125" style="1" customWidth="1"/>
    <col min="9003" max="9003" width="9.28515625" style="1" customWidth="1"/>
    <col min="9004" max="9006" width="10.5703125" style="1" customWidth="1"/>
    <col min="9007" max="9007" width="9.28515625" style="1" customWidth="1"/>
    <col min="9008" max="9008" width="10.5703125" style="1" customWidth="1"/>
    <col min="9009" max="9009" width="11" style="1" customWidth="1"/>
    <col min="9010" max="9010" width="10.5703125" style="1" customWidth="1"/>
    <col min="9011" max="9011" width="10" style="1" customWidth="1"/>
    <col min="9012" max="9015" width="10.5703125" style="1" customWidth="1"/>
    <col min="9016" max="9020" width="8.7109375" style="1" customWidth="1"/>
    <col min="9021" max="9021" width="10.7109375" style="1" customWidth="1"/>
    <col min="9022" max="9022" width="9.140625" style="1"/>
    <col min="9023" max="9023" width="10.5703125" style="1" customWidth="1"/>
    <col min="9024" max="9024" width="9" style="1" customWidth="1"/>
    <col min="9025" max="9025" width="10.5703125" style="1" customWidth="1"/>
    <col min="9026" max="9026" width="9.42578125" style="1" customWidth="1"/>
    <col min="9027" max="9027" width="9.85546875" style="1" customWidth="1"/>
    <col min="9028" max="9028" width="10.5703125" style="1" customWidth="1"/>
    <col min="9029" max="9029" width="12.7109375" style="1" customWidth="1"/>
    <col min="9030" max="9030" width="9.5703125" style="1" customWidth="1"/>
    <col min="9031" max="9031" width="12.140625" style="1" customWidth="1"/>
    <col min="9032" max="9036" width="10.42578125" style="1" customWidth="1"/>
    <col min="9037" max="9037" width="11.7109375" style="1" customWidth="1"/>
    <col min="9038" max="9038" width="8.7109375" style="1" customWidth="1"/>
    <col min="9039" max="9039" width="10.5703125" style="1" customWidth="1"/>
    <col min="9040" max="9044" width="8.5703125" style="1" customWidth="1"/>
    <col min="9045" max="9045" width="11.5703125" style="1" customWidth="1"/>
    <col min="9046" max="9046" width="9.140625" style="1" customWidth="1"/>
    <col min="9047" max="9047" width="10" style="1" customWidth="1"/>
    <col min="9048" max="9048" width="10.140625" style="1" customWidth="1"/>
    <col min="9049" max="9049" width="9.5703125" style="1" customWidth="1"/>
    <col min="9050" max="9050" width="9.85546875" style="1" customWidth="1"/>
    <col min="9051" max="9051" width="10.7109375" style="1" customWidth="1"/>
    <col min="9052" max="9058" width="10.140625" style="1" customWidth="1"/>
    <col min="9059" max="9059" width="12.140625" style="1" customWidth="1"/>
    <col min="9060" max="9060" width="10.140625" style="1" customWidth="1"/>
    <col min="9061" max="9061" width="10.5703125" style="1" customWidth="1"/>
    <col min="9062" max="9062" width="9.7109375" style="1" customWidth="1"/>
    <col min="9063" max="9063" width="10" style="1" customWidth="1"/>
    <col min="9064" max="9064" width="9.7109375" style="1" customWidth="1"/>
    <col min="9065" max="9065" width="10.7109375" style="1" customWidth="1"/>
    <col min="9066" max="9066" width="8.7109375" style="1" customWidth="1"/>
    <col min="9067" max="9067" width="9.7109375" style="1" customWidth="1"/>
    <col min="9068" max="9068" width="7.85546875" style="1" customWidth="1"/>
    <col min="9069" max="9069" width="8.5703125" style="1" customWidth="1"/>
    <col min="9070" max="9070" width="8.28515625" style="1" customWidth="1"/>
    <col min="9071" max="9071" width="9" style="1" customWidth="1"/>
    <col min="9072" max="9072" width="7.85546875" style="1" customWidth="1"/>
    <col min="9073" max="9073" width="10.5703125" style="1" customWidth="1"/>
    <col min="9074" max="9074" width="9.85546875" style="1" customWidth="1"/>
    <col min="9075" max="9075" width="9" style="1" customWidth="1"/>
    <col min="9076" max="9076" width="8.42578125" style="1" customWidth="1"/>
    <col min="9077" max="9077" width="8.5703125" style="1" customWidth="1"/>
    <col min="9078" max="9078" width="8.7109375" style="1" customWidth="1"/>
    <col min="9079" max="9079" width="12.5703125" style="1" customWidth="1"/>
    <col min="9080" max="9080" width="12.42578125" style="1" customWidth="1"/>
    <col min="9081" max="9081" width="23.85546875" style="1" customWidth="1"/>
    <col min="9082" max="9215" width="9.140625" style="1"/>
    <col min="9216" max="9216" width="0" style="1" hidden="1" customWidth="1"/>
    <col min="9217" max="9217" width="5.7109375" style="1" customWidth="1"/>
    <col min="9218" max="9218" width="19" style="1" customWidth="1"/>
    <col min="9219" max="9219" width="16.28515625" style="1" customWidth="1"/>
    <col min="9220" max="9220" width="14.7109375" style="1" customWidth="1"/>
    <col min="9221" max="9221" width="11.140625" style="1" customWidth="1"/>
    <col min="9222" max="9222" width="12.28515625" style="1" customWidth="1"/>
    <col min="9223" max="9224" width="10.42578125" style="1" customWidth="1"/>
    <col min="9225" max="9225" width="10.85546875" style="1" customWidth="1"/>
    <col min="9226" max="9226" width="12.42578125" style="1" customWidth="1"/>
    <col min="9227" max="9227" width="10" style="1" customWidth="1"/>
    <col min="9228" max="9228" width="10.42578125" style="1" customWidth="1"/>
    <col min="9229" max="9229" width="11.5703125" style="1" customWidth="1"/>
    <col min="9230" max="9230" width="9.5703125" style="1" customWidth="1"/>
    <col min="9231" max="9231" width="13" style="1" customWidth="1"/>
    <col min="9232" max="9232" width="11.28515625" style="1" customWidth="1"/>
    <col min="9233" max="9233" width="11.7109375" style="1" customWidth="1"/>
    <col min="9234" max="9234" width="9.140625" style="1"/>
    <col min="9235" max="9236" width="11.28515625" style="1" customWidth="1"/>
    <col min="9237" max="9237" width="9.140625" style="1"/>
    <col min="9238" max="9238" width="12" style="1" customWidth="1"/>
    <col min="9239" max="9239" width="9.5703125" style="1" customWidth="1"/>
    <col min="9240" max="9240" width="8.85546875" style="1" customWidth="1"/>
    <col min="9241" max="9241" width="9.85546875" style="1" customWidth="1"/>
    <col min="9242" max="9242" width="11.28515625" style="1" customWidth="1"/>
    <col min="9243" max="9243" width="8.42578125" style="1" customWidth="1"/>
    <col min="9244" max="9244" width="8.85546875" style="1" customWidth="1"/>
    <col min="9245" max="9246" width="9" style="1" customWidth="1"/>
    <col min="9247" max="9247" width="10.85546875" style="1" customWidth="1"/>
    <col min="9248" max="9248" width="9.28515625" style="1" customWidth="1"/>
    <col min="9249" max="9250" width="9.5703125" style="1" customWidth="1"/>
    <col min="9251" max="9251" width="8.85546875" style="1" customWidth="1"/>
    <col min="9252" max="9252" width="9" style="1" customWidth="1"/>
    <col min="9253" max="9253" width="9.28515625" style="1" customWidth="1"/>
    <col min="9254" max="9254" width="10.5703125" style="1" customWidth="1"/>
    <col min="9255" max="9255" width="9.5703125" style="1" customWidth="1"/>
    <col min="9256" max="9256" width="10.5703125" style="1" customWidth="1"/>
    <col min="9257" max="9257" width="8.85546875" style="1" customWidth="1"/>
    <col min="9258" max="9258" width="10.5703125" style="1" customWidth="1"/>
    <col min="9259" max="9259" width="9.28515625" style="1" customWidth="1"/>
    <col min="9260" max="9262" width="10.5703125" style="1" customWidth="1"/>
    <col min="9263" max="9263" width="9.28515625" style="1" customWidth="1"/>
    <col min="9264" max="9264" width="10.5703125" style="1" customWidth="1"/>
    <col min="9265" max="9265" width="11" style="1" customWidth="1"/>
    <col min="9266" max="9266" width="10.5703125" style="1" customWidth="1"/>
    <col min="9267" max="9267" width="10" style="1" customWidth="1"/>
    <col min="9268" max="9271" width="10.5703125" style="1" customWidth="1"/>
    <col min="9272" max="9276" width="8.7109375" style="1" customWidth="1"/>
    <col min="9277" max="9277" width="10.7109375" style="1" customWidth="1"/>
    <col min="9278" max="9278" width="9.140625" style="1"/>
    <col min="9279" max="9279" width="10.5703125" style="1" customWidth="1"/>
    <col min="9280" max="9280" width="9" style="1" customWidth="1"/>
    <col min="9281" max="9281" width="10.5703125" style="1" customWidth="1"/>
    <col min="9282" max="9282" width="9.42578125" style="1" customWidth="1"/>
    <col min="9283" max="9283" width="9.85546875" style="1" customWidth="1"/>
    <col min="9284" max="9284" width="10.5703125" style="1" customWidth="1"/>
    <col min="9285" max="9285" width="12.7109375" style="1" customWidth="1"/>
    <col min="9286" max="9286" width="9.5703125" style="1" customWidth="1"/>
    <col min="9287" max="9287" width="12.140625" style="1" customWidth="1"/>
    <col min="9288" max="9292" width="10.42578125" style="1" customWidth="1"/>
    <col min="9293" max="9293" width="11.7109375" style="1" customWidth="1"/>
    <col min="9294" max="9294" width="8.7109375" style="1" customWidth="1"/>
    <col min="9295" max="9295" width="10.5703125" style="1" customWidth="1"/>
    <col min="9296" max="9300" width="8.5703125" style="1" customWidth="1"/>
    <col min="9301" max="9301" width="11.5703125" style="1" customWidth="1"/>
    <col min="9302" max="9302" width="9.140625" style="1" customWidth="1"/>
    <col min="9303" max="9303" width="10" style="1" customWidth="1"/>
    <col min="9304" max="9304" width="10.140625" style="1" customWidth="1"/>
    <col min="9305" max="9305" width="9.5703125" style="1" customWidth="1"/>
    <col min="9306" max="9306" width="9.85546875" style="1" customWidth="1"/>
    <col min="9307" max="9307" width="10.7109375" style="1" customWidth="1"/>
    <col min="9308" max="9314" width="10.140625" style="1" customWidth="1"/>
    <col min="9315" max="9315" width="12.140625" style="1" customWidth="1"/>
    <col min="9316" max="9316" width="10.140625" style="1" customWidth="1"/>
    <col min="9317" max="9317" width="10.5703125" style="1" customWidth="1"/>
    <col min="9318" max="9318" width="9.7109375" style="1" customWidth="1"/>
    <col min="9319" max="9319" width="10" style="1" customWidth="1"/>
    <col min="9320" max="9320" width="9.7109375" style="1" customWidth="1"/>
    <col min="9321" max="9321" width="10.7109375" style="1" customWidth="1"/>
    <col min="9322" max="9322" width="8.7109375" style="1" customWidth="1"/>
    <col min="9323" max="9323" width="9.7109375" style="1" customWidth="1"/>
    <col min="9324" max="9324" width="7.85546875" style="1" customWidth="1"/>
    <col min="9325" max="9325" width="8.5703125" style="1" customWidth="1"/>
    <col min="9326" max="9326" width="8.28515625" style="1" customWidth="1"/>
    <col min="9327" max="9327" width="9" style="1" customWidth="1"/>
    <col min="9328" max="9328" width="7.85546875" style="1" customWidth="1"/>
    <col min="9329" max="9329" width="10.5703125" style="1" customWidth="1"/>
    <col min="9330" max="9330" width="9.85546875" style="1" customWidth="1"/>
    <col min="9331" max="9331" width="9" style="1" customWidth="1"/>
    <col min="9332" max="9332" width="8.42578125" style="1" customWidth="1"/>
    <col min="9333" max="9333" width="8.5703125" style="1" customWidth="1"/>
    <col min="9334" max="9334" width="8.7109375" style="1" customWidth="1"/>
    <col min="9335" max="9335" width="12.5703125" style="1" customWidth="1"/>
    <col min="9336" max="9336" width="12.42578125" style="1" customWidth="1"/>
    <col min="9337" max="9337" width="23.85546875" style="1" customWidth="1"/>
    <col min="9338" max="9471" width="9.140625" style="1"/>
    <col min="9472" max="9472" width="0" style="1" hidden="1" customWidth="1"/>
    <col min="9473" max="9473" width="5.7109375" style="1" customWidth="1"/>
    <col min="9474" max="9474" width="19" style="1" customWidth="1"/>
    <col min="9475" max="9475" width="16.28515625" style="1" customWidth="1"/>
    <col min="9476" max="9476" width="14.7109375" style="1" customWidth="1"/>
    <col min="9477" max="9477" width="11.140625" style="1" customWidth="1"/>
    <col min="9478" max="9478" width="12.28515625" style="1" customWidth="1"/>
    <col min="9479" max="9480" width="10.42578125" style="1" customWidth="1"/>
    <col min="9481" max="9481" width="10.85546875" style="1" customWidth="1"/>
    <col min="9482" max="9482" width="12.42578125" style="1" customWidth="1"/>
    <col min="9483" max="9483" width="10" style="1" customWidth="1"/>
    <col min="9484" max="9484" width="10.42578125" style="1" customWidth="1"/>
    <col min="9485" max="9485" width="11.5703125" style="1" customWidth="1"/>
    <col min="9486" max="9486" width="9.5703125" style="1" customWidth="1"/>
    <col min="9487" max="9487" width="13" style="1" customWidth="1"/>
    <col min="9488" max="9488" width="11.28515625" style="1" customWidth="1"/>
    <col min="9489" max="9489" width="11.7109375" style="1" customWidth="1"/>
    <col min="9490" max="9490" width="9.140625" style="1"/>
    <col min="9491" max="9492" width="11.28515625" style="1" customWidth="1"/>
    <col min="9493" max="9493" width="9.140625" style="1"/>
    <col min="9494" max="9494" width="12" style="1" customWidth="1"/>
    <col min="9495" max="9495" width="9.5703125" style="1" customWidth="1"/>
    <col min="9496" max="9496" width="8.85546875" style="1" customWidth="1"/>
    <col min="9497" max="9497" width="9.85546875" style="1" customWidth="1"/>
    <col min="9498" max="9498" width="11.28515625" style="1" customWidth="1"/>
    <col min="9499" max="9499" width="8.42578125" style="1" customWidth="1"/>
    <col min="9500" max="9500" width="8.85546875" style="1" customWidth="1"/>
    <col min="9501" max="9502" width="9" style="1" customWidth="1"/>
    <col min="9503" max="9503" width="10.85546875" style="1" customWidth="1"/>
    <col min="9504" max="9504" width="9.28515625" style="1" customWidth="1"/>
    <col min="9505" max="9506" width="9.5703125" style="1" customWidth="1"/>
    <col min="9507" max="9507" width="8.85546875" style="1" customWidth="1"/>
    <col min="9508" max="9508" width="9" style="1" customWidth="1"/>
    <col min="9509" max="9509" width="9.28515625" style="1" customWidth="1"/>
    <col min="9510" max="9510" width="10.5703125" style="1" customWidth="1"/>
    <col min="9511" max="9511" width="9.5703125" style="1" customWidth="1"/>
    <col min="9512" max="9512" width="10.5703125" style="1" customWidth="1"/>
    <col min="9513" max="9513" width="8.85546875" style="1" customWidth="1"/>
    <col min="9514" max="9514" width="10.5703125" style="1" customWidth="1"/>
    <col min="9515" max="9515" width="9.28515625" style="1" customWidth="1"/>
    <col min="9516" max="9518" width="10.5703125" style="1" customWidth="1"/>
    <col min="9519" max="9519" width="9.28515625" style="1" customWidth="1"/>
    <col min="9520" max="9520" width="10.5703125" style="1" customWidth="1"/>
    <col min="9521" max="9521" width="11" style="1" customWidth="1"/>
    <col min="9522" max="9522" width="10.5703125" style="1" customWidth="1"/>
    <col min="9523" max="9523" width="10" style="1" customWidth="1"/>
    <col min="9524" max="9527" width="10.5703125" style="1" customWidth="1"/>
    <col min="9528" max="9532" width="8.7109375" style="1" customWidth="1"/>
    <col min="9533" max="9533" width="10.7109375" style="1" customWidth="1"/>
    <col min="9534" max="9534" width="9.140625" style="1"/>
    <col min="9535" max="9535" width="10.5703125" style="1" customWidth="1"/>
    <col min="9536" max="9536" width="9" style="1" customWidth="1"/>
    <col min="9537" max="9537" width="10.5703125" style="1" customWidth="1"/>
    <col min="9538" max="9538" width="9.42578125" style="1" customWidth="1"/>
    <col min="9539" max="9539" width="9.85546875" style="1" customWidth="1"/>
    <col min="9540" max="9540" width="10.5703125" style="1" customWidth="1"/>
    <col min="9541" max="9541" width="12.7109375" style="1" customWidth="1"/>
    <col min="9542" max="9542" width="9.5703125" style="1" customWidth="1"/>
    <col min="9543" max="9543" width="12.140625" style="1" customWidth="1"/>
    <col min="9544" max="9548" width="10.42578125" style="1" customWidth="1"/>
    <col min="9549" max="9549" width="11.7109375" style="1" customWidth="1"/>
    <col min="9550" max="9550" width="8.7109375" style="1" customWidth="1"/>
    <col min="9551" max="9551" width="10.5703125" style="1" customWidth="1"/>
    <col min="9552" max="9556" width="8.5703125" style="1" customWidth="1"/>
    <col min="9557" max="9557" width="11.5703125" style="1" customWidth="1"/>
    <col min="9558" max="9558" width="9.140625" style="1" customWidth="1"/>
    <col min="9559" max="9559" width="10" style="1" customWidth="1"/>
    <col min="9560" max="9560" width="10.140625" style="1" customWidth="1"/>
    <col min="9561" max="9561" width="9.5703125" style="1" customWidth="1"/>
    <col min="9562" max="9562" width="9.85546875" style="1" customWidth="1"/>
    <col min="9563" max="9563" width="10.7109375" style="1" customWidth="1"/>
    <col min="9564" max="9570" width="10.140625" style="1" customWidth="1"/>
    <col min="9571" max="9571" width="12.140625" style="1" customWidth="1"/>
    <col min="9572" max="9572" width="10.140625" style="1" customWidth="1"/>
    <col min="9573" max="9573" width="10.5703125" style="1" customWidth="1"/>
    <col min="9574" max="9574" width="9.7109375" style="1" customWidth="1"/>
    <col min="9575" max="9575" width="10" style="1" customWidth="1"/>
    <col min="9576" max="9576" width="9.7109375" style="1" customWidth="1"/>
    <col min="9577" max="9577" width="10.7109375" style="1" customWidth="1"/>
    <col min="9578" max="9578" width="8.7109375" style="1" customWidth="1"/>
    <col min="9579" max="9579" width="9.7109375" style="1" customWidth="1"/>
    <col min="9580" max="9580" width="7.85546875" style="1" customWidth="1"/>
    <col min="9581" max="9581" width="8.5703125" style="1" customWidth="1"/>
    <col min="9582" max="9582" width="8.28515625" style="1" customWidth="1"/>
    <col min="9583" max="9583" width="9" style="1" customWidth="1"/>
    <col min="9584" max="9584" width="7.85546875" style="1" customWidth="1"/>
    <col min="9585" max="9585" width="10.5703125" style="1" customWidth="1"/>
    <col min="9586" max="9586" width="9.85546875" style="1" customWidth="1"/>
    <col min="9587" max="9587" width="9" style="1" customWidth="1"/>
    <col min="9588" max="9588" width="8.42578125" style="1" customWidth="1"/>
    <col min="9589" max="9589" width="8.5703125" style="1" customWidth="1"/>
    <col min="9590" max="9590" width="8.7109375" style="1" customWidth="1"/>
    <col min="9591" max="9591" width="12.5703125" style="1" customWidth="1"/>
    <col min="9592" max="9592" width="12.42578125" style="1" customWidth="1"/>
    <col min="9593" max="9593" width="23.85546875" style="1" customWidth="1"/>
    <col min="9594" max="9727" width="9.140625" style="1"/>
    <col min="9728" max="9728" width="0" style="1" hidden="1" customWidth="1"/>
    <col min="9729" max="9729" width="5.7109375" style="1" customWidth="1"/>
    <col min="9730" max="9730" width="19" style="1" customWidth="1"/>
    <col min="9731" max="9731" width="16.28515625" style="1" customWidth="1"/>
    <col min="9732" max="9732" width="14.7109375" style="1" customWidth="1"/>
    <col min="9733" max="9733" width="11.140625" style="1" customWidth="1"/>
    <col min="9734" max="9734" width="12.28515625" style="1" customWidth="1"/>
    <col min="9735" max="9736" width="10.42578125" style="1" customWidth="1"/>
    <col min="9737" max="9737" width="10.85546875" style="1" customWidth="1"/>
    <col min="9738" max="9738" width="12.42578125" style="1" customWidth="1"/>
    <col min="9739" max="9739" width="10" style="1" customWidth="1"/>
    <col min="9740" max="9740" width="10.42578125" style="1" customWidth="1"/>
    <col min="9741" max="9741" width="11.5703125" style="1" customWidth="1"/>
    <col min="9742" max="9742" width="9.5703125" style="1" customWidth="1"/>
    <col min="9743" max="9743" width="13" style="1" customWidth="1"/>
    <col min="9744" max="9744" width="11.28515625" style="1" customWidth="1"/>
    <col min="9745" max="9745" width="11.7109375" style="1" customWidth="1"/>
    <col min="9746" max="9746" width="9.140625" style="1"/>
    <col min="9747" max="9748" width="11.28515625" style="1" customWidth="1"/>
    <col min="9749" max="9749" width="9.140625" style="1"/>
    <col min="9750" max="9750" width="12" style="1" customWidth="1"/>
    <col min="9751" max="9751" width="9.5703125" style="1" customWidth="1"/>
    <col min="9752" max="9752" width="8.85546875" style="1" customWidth="1"/>
    <col min="9753" max="9753" width="9.85546875" style="1" customWidth="1"/>
    <col min="9754" max="9754" width="11.28515625" style="1" customWidth="1"/>
    <col min="9755" max="9755" width="8.42578125" style="1" customWidth="1"/>
    <col min="9756" max="9756" width="8.85546875" style="1" customWidth="1"/>
    <col min="9757" max="9758" width="9" style="1" customWidth="1"/>
    <col min="9759" max="9759" width="10.85546875" style="1" customWidth="1"/>
    <col min="9760" max="9760" width="9.28515625" style="1" customWidth="1"/>
    <col min="9761" max="9762" width="9.5703125" style="1" customWidth="1"/>
    <col min="9763" max="9763" width="8.85546875" style="1" customWidth="1"/>
    <col min="9764" max="9764" width="9" style="1" customWidth="1"/>
    <col min="9765" max="9765" width="9.28515625" style="1" customWidth="1"/>
    <col min="9766" max="9766" width="10.5703125" style="1" customWidth="1"/>
    <col min="9767" max="9767" width="9.5703125" style="1" customWidth="1"/>
    <col min="9768" max="9768" width="10.5703125" style="1" customWidth="1"/>
    <col min="9769" max="9769" width="8.85546875" style="1" customWidth="1"/>
    <col min="9770" max="9770" width="10.5703125" style="1" customWidth="1"/>
    <col min="9771" max="9771" width="9.28515625" style="1" customWidth="1"/>
    <col min="9772" max="9774" width="10.5703125" style="1" customWidth="1"/>
    <col min="9775" max="9775" width="9.28515625" style="1" customWidth="1"/>
    <col min="9776" max="9776" width="10.5703125" style="1" customWidth="1"/>
    <col min="9777" max="9777" width="11" style="1" customWidth="1"/>
    <col min="9778" max="9778" width="10.5703125" style="1" customWidth="1"/>
    <col min="9779" max="9779" width="10" style="1" customWidth="1"/>
    <col min="9780" max="9783" width="10.5703125" style="1" customWidth="1"/>
    <col min="9784" max="9788" width="8.7109375" style="1" customWidth="1"/>
    <col min="9789" max="9789" width="10.7109375" style="1" customWidth="1"/>
    <col min="9790" max="9790" width="9.140625" style="1"/>
    <col min="9791" max="9791" width="10.5703125" style="1" customWidth="1"/>
    <col min="9792" max="9792" width="9" style="1" customWidth="1"/>
    <col min="9793" max="9793" width="10.5703125" style="1" customWidth="1"/>
    <col min="9794" max="9794" width="9.42578125" style="1" customWidth="1"/>
    <col min="9795" max="9795" width="9.85546875" style="1" customWidth="1"/>
    <col min="9796" max="9796" width="10.5703125" style="1" customWidth="1"/>
    <col min="9797" max="9797" width="12.7109375" style="1" customWidth="1"/>
    <col min="9798" max="9798" width="9.5703125" style="1" customWidth="1"/>
    <col min="9799" max="9799" width="12.140625" style="1" customWidth="1"/>
    <col min="9800" max="9804" width="10.42578125" style="1" customWidth="1"/>
    <col min="9805" max="9805" width="11.7109375" style="1" customWidth="1"/>
    <col min="9806" max="9806" width="8.7109375" style="1" customWidth="1"/>
    <col min="9807" max="9807" width="10.5703125" style="1" customWidth="1"/>
    <col min="9808" max="9812" width="8.5703125" style="1" customWidth="1"/>
    <col min="9813" max="9813" width="11.5703125" style="1" customWidth="1"/>
    <col min="9814" max="9814" width="9.140625" style="1" customWidth="1"/>
    <col min="9815" max="9815" width="10" style="1" customWidth="1"/>
    <col min="9816" max="9816" width="10.140625" style="1" customWidth="1"/>
    <col min="9817" max="9817" width="9.5703125" style="1" customWidth="1"/>
    <col min="9818" max="9818" width="9.85546875" style="1" customWidth="1"/>
    <col min="9819" max="9819" width="10.7109375" style="1" customWidth="1"/>
    <col min="9820" max="9826" width="10.140625" style="1" customWidth="1"/>
    <col min="9827" max="9827" width="12.140625" style="1" customWidth="1"/>
    <col min="9828" max="9828" width="10.140625" style="1" customWidth="1"/>
    <col min="9829" max="9829" width="10.5703125" style="1" customWidth="1"/>
    <col min="9830" max="9830" width="9.7109375" style="1" customWidth="1"/>
    <col min="9831" max="9831" width="10" style="1" customWidth="1"/>
    <col min="9832" max="9832" width="9.7109375" style="1" customWidth="1"/>
    <col min="9833" max="9833" width="10.7109375" style="1" customWidth="1"/>
    <col min="9834" max="9834" width="8.7109375" style="1" customWidth="1"/>
    <col min="9835" max="9835" width="9.7109375" style="1" customWidth="1"/>
    <col min="9836" max="9836" width="7.85546875" style="1" customWidth="1"/>
    <col min="9837" max="9837" width="8.5703125" style="1" customWidth="1"/>
    <col min="9838" max="9838" width="8.28515625" style="1" customWidth="1"/>
    <col min="9839" max="9839" width="9" style="1" customWidth="1"/>
    <col min="9840" max="9840" width="7.85546875" style="1" customWidth="1"/>
    <col min="9841" max="9841" width="10.5703125" style="1" customWidth="1"/>
    <col min="9842" max="9842" width="9.85546875" style="1" customWidth="1"/>
    <col min="9843" max="9843" width="9" style="1" customWidth="1"/>
    <col min="9844" max="9844" width="8.42578125" style="1" customWidth="1"/>
    <col min="9845" max="9845" width="8.5703125" style="1" customWidth="1"/>
    <col min="9846" max="9846" width="8.7109375" style="1" customWidth="1"/>
    <col min="9847" max="9847" width="12.5703125" style="1" customWidth="1"/>
    <col min="9848" max="9848" width="12.42578125" style="1" customWidth="1"/>
    <col min="9849" max="9849" width="23.85546875" style="1" customWidth="1"/>
    <col min="9850" max="9983" width="9.140625" style="1"/>
    <col min="9984" max="9984" width="0" style="1" hidden="1" customWidth="1"/>
    <col min="9985" max="9985" width="5.7109375" style="1" customWidth="1"/>
    <col min="9986" max="9986" width="19" style="1" customWidth="1"/>
    <col min="9987" max="9987" width="16.28515625" style="1" customWidth="1"/>
    <col min="9988" max="9988" width="14.7109375" style="1" customWidth="1"/>
    <col min="9989" max="9989" width="11.140625" style="1" customWidth="1"/>
    <col min="9990" max="9990" width="12.28515625" style="1" customWidth="1"/>
    <col min="9991" max="9992" width="10.42578125" style="1" customWidth="1"/>
    <col min="9993" max="9993" width="10.85546875" style="1" customWidth="1"/>
    <col min="9994" max="9994" width="12.42578125" style="1" customWidth="1"/>
    <col min="9995" max="9995" width="10" style="1" customWidth="1"/>
    <col min="9996" max="9996" width="10.42578125" style="1" customWidth="1"/>
    <col min="9997" max="9997" width="11.5703125" style="1" customWidth="1"/>
    <col min="9998" max="9998" width="9.5703125" style="1" customWidth="1"/>
    <col min="9999" max="9999" width="13" style="1" customWidth="1"/>
    <col min="10000" max="10000" width="11.28515625" style="1" customWidth="1"/>
    <col min="10001" max="10001" width="11.7109375" style="1" customWidth="1"/>
    <col min="10002" max="10002" width="9.140625" style="1"/>
    <col min="10003" max="10004" width="11.28515625" style="1" customWidth="1"/>
    <col min="10005" max="10005" width="9.140625" style="1"/>
    <col min="10006" max="10006" width="12" style="1" customWidth="1"/>
    <col min="10007" max="10007" width="9.5703125" style="1" customWidth="1"/>
    <col min="10008" max="10008" width="8.85546875" style="1" customWidth="1"/>
    <col min="10009" max="10009" width="9.85546875" style="1" customWidth="1"/>
    <col min="10010" max="10010" width="11.28515625" style="1" customWidth="1"/>
    <col min="10011" max="10011" width="8.42578125" style="1" customWidth="1"/>
    <col min="10012" max="10012" width="8.85546875" style="1" customWidth="1"/>
    <col min="10013" max="10014" width="9" style="1" customWidth="1"/>
    <col min="10015" max="10015" width="10.85546875" style="1" customWidth="1"/>
    <col min="10016" max="10016" width="9.28515625" style="1" customWidth="1"/>
    <col min="10017" max="10018" width="9.5703125" style="1" customWidth="1"/>
    <col min="10019" max="10019" width="8.85546875" style="1" customWidth="1"/>
    <col min="10020" max="10020" width="9" style="1" customWidth="1"/>
    <col min="10021" max="10021" width="9.28515625" style="1" customWidth="1"/>
    <col min="10022" max="10022" width="10.5703125" style="1" customWidth="1"/>
    <col min="10023" max="10023" width="9.5703125" style="1" customWidth="1"/>
    <col min="10024" max="10024" width="10.5703125" style="1" customWidth="1"/>
    <col min="10025" max="10025" width="8.85546875" style="1" customWidth="1"/>
    <col min="10026" max="10026" width="10.5703125" style="1" customWidth="1"/>
    <col min="10027" max="10027" width="9.28515625" style="1" customWidth="1"/>
    <col min="10028" max="10030" width="10.5703125" style="1" customWidth="1"/>
    <col min="10031" max="10031" width="9.28515625" style="1" customWidth="1"/>
    <col min="10032" max="10032" width="10.5703125" style="1" customWidth="1"/>
    <col min="10033" max="10033" width="11" style="1" customWidth="1"/>
    <col min="10034" max="10034" width="10.5703125" style="1" customWidth="1"/>
    <col min="10035" max="10035" width="10" style="1" customWidth="1"/>
    <col min="10036" max="10039" width="10.5703125" style="1" customWidth="1"/>
    <col min="10040" max="10044" width="8.7109375" style="1" customWidth="1"/>
    <col min="10045" max="10045" width="10.7109375" style="1" customWidth="1"/>
    <col min="10046" max="10046" width="9.140625" style="1"/>
    <col min="10047" max="10047" width="10.5703125" style="1" customWidth="1"/>
    <col min="10048" max="10048" width="9" style="1" customWidth="1"/>
    <col min="10049" max="10049" width="10.5703125" style="1" customWidth="1"/>
    <col min="10050" max="10050" width="9.42578125" style="1" customWidth="1"/>
    <col min="10051" max="10051" width="9.85546875" style="1" customWidth="1"/>
    <col min="10052" max="10052" width="10.5703125" style="1" customWidth="1"/>
    <col min="10053" max="10053" width="12.7109375" style="1" customWidth="1"/>
    <col min="10054" max="10054" width="9.5703125" style="1" customWidth="1"/>
    <col min="10055" max="10055" width="12.140625" style="1" customWidth="1"/>
    <col min="10056" max="10060" width="10.42578125" style="1" customWidth="1"/>
    <col min="10061" max="10061" width="11.7109375" style="1" customWidth="1"/>
    <col min="10062" max="10062" width="8.7109375" style="1" customWidth="1"/>
    <col min="10063" max="10063" width="10.5703125" style="1" customWidth="1"/>
    <col min="10064" max="10068" width="8.5703125" style="1" customWidth="1"/>
    <col min="10069" max="10069" width="11.5703125" style="1" customWidth="1"/>
    <col min="10070" max="10070" width="9.140625" style="1" customWidth="1"/>
    <col min="10071" max="10071" width="10" style="1" customWidth="1"/>
    <col min="10072" max="10072" width="10.140625" style="1" customWidth="1"/>
    <col min="10073" max="10073" width="9.5703125" style="1" customWidth="1"/>
    <col min="10074" max="10074" width="9.85546875" style="1" customWidth="1"/>
    <col min="10075" max="10075" width="10.7109375" style="1" customWidth="1"/>
    <col min="10076" max="10082" width="10.140625" style="1" customWidth="1"/>
    <col min="10083" max="10083" width="12.140625" style="1" customWidth="1"/>
    <col min="10084" max="10084" width="10.140625" style="1" customWidth="1"/>
    <col min="10085" max="10085" width="10.5703125" style="1" customWidth="1"/>
    <col min="10086" max="10086" width="9.7109375" style="1" customWidth="1"/>
    <col min="10087" max="10087" width="10" style="1" customWidth="1"/>
    <col min="10088" max="10088" width="9.7109375" style="1" customWidth="1"/>
    <col min="10089" max="10089" width="10.7109375" style="1" customWidth="1"/>
    <col min="10090" max="10090" width="8.7109375" style="1" customWidth="1"/>
    <col min="10091" max="10091" width="9.7109375" style="1" customWidth="1"/>
    <col min="10092" max="10092" width="7.85546875" style="1" customWidth="1"/>
    <col min="10093" max="10093" width="8.5703125" style="1" customWidth="1"/>
    <col min="10094" max="10094" width="8.28515625" style="1" customWidth="1"/>
    <col min="10095" max="10095" width="9" style="1" customWidth="1"/>
    <col min="10096" max="10096" width="7.85546875" style="1" customWidth="1"/>
    <col min="10097" max="10097" width="10.5703125" style="1" customWidth="1"/>
    <col min="10098" max="10098" width="9.85546875" style="1" customWidth="1"/>
    <col min="10099" max="10099" width="9" style="1" customWidth="1"/>
    <col min="10100" max="10100" width="8.42578125" style="1" customWidth="1"/>
    <col min="10101" max="10101" width="8.5703125" style="1" customWidth="1"/>
    <col min="10102" max="10102" width="8.7109375" style="1" customWidth="1"/>
    <col min="10103" max="10103" width="12.5703125" style="1" customWidth="1"/>
    <col min="10104" max="10104" width="12.42578125" style="1" customWidth="1"/>
    <col min="10105" max="10105" width="23.85546875" style="1" customWidth="1"/>
    <col min="10106" max="10239" width="9.140625" style="1"/>
    <col min="10240" max="10240" width="0" style="1" hidden="1" customWidth="1"/>
    <col min="10241" max="10241" width="5.7109375" style="1" customWidth="1"/>
    <col min="10242" max="10242" width="19" style="1" customWidth="1"/>
    <col min="10243" max="10243" width="16.28515625" style="1" customWidth="1"/>
    <col min="10244" max="10244" width="14.7109375" style="1" customWidth="1"/>
    <col min="10245" max="10245" width="11.140625" style="1" customWidth="1"/>
    <col min="10246" max="10246" width="12.28515625" style="1" customWidth="1"/>
    <col min="10247" max="10248" width="10.42578125" style="1" customWidth="1"/>
    <col min="10249" max="10249" width="10.85546875" style="1" customWidth="1"/>
    <col min="10250" max="10250" width="12.42578125" style="1" customWidth="1"/>
    <col min="10251" max="10251" width="10" style="1" customWidth="1"/>
    <col min="10252" max="10252" width="10.42578125" style="1" customWidth="1"/>
    <col min="10253" max="10253" width="11.5703125" style="1" customWidth="1"/>
    <col min="10254" max="10254" width="9.5703125" style="1" customWidth="1"/>
    <col min="10255" max="10255" width="13" style="1" customWidth="1"/>
    <col min="10256" max="10256" width="11.28515625" style="1" customWidth="1"/>
    <col min="10257" max="10257" width="11.7109375" style="1" customWidth="1"/>
    <col min="10258" max="10258" width="9.140625" style="1"/>
    <col min="10259" max="10260" width="11.28515625" style="1" customWidth="1"/>
    <col min="10261" max="10261" width="9.140625" style="1"/>
    <col min="10262" max="10262" width="12" style="1" customWidth="1"/>
    <col min="10263" max="10263" width="9.5703125" style="1" customWidth="1"/>
    <col min="10264" max="10264" width="8.85546875" style="1" customWidth="1"/>
    <col min="10265" max="10265" width="9.85546875" style="1" customWidth="1"/>
    <col min="10266" max="10266" width="11.28515625" style="1" customWidth="1"/>
    <col min="10267" max="10267" width="8.42578125" style="1" customWidth="1"/>
    <col min="10268" max="10268" width="8.85546875" style="1" customWidth="1"/>
    <col min="10269" max="10270" width="9" style="1" customWidth="1"/>
    <col min="10271" max="10271" width="10.85546875" style="1" customWidth="1"/>
    <col min="10272" max="10272" width="9.28515625" style="1" customWidth="1"/>
    <col min="10273" max="10274" width="9.5703125" style="1" customWidth="1"/>
    <col min="10275" max="10275" width="8.85546875" style="1" customWidth="1"/>
    <col min="10276" max="10276" width="9" style="1" customWidth="1"/>
    <col min="10277" max="10277" width="9.28515625" style="1" customWidth="1"/>
    <col min="10278" max="10278" width="10.5703125" style="1" customWidth="1"/>
    <col min="10279" max="10279" width="9.5703125" style="1" customWidth="1"/>
    <col min="10280" max="10280" width="10.5703125" style="1" customWidth="1"/>
    <col min="10281" max="10281" width="8.85546875" style="1" customWidth="1"/>
    <col min="10282" max="10282" width="10.5703125" style="1" customWidth="1"/>
    <col min="10283" max="10283" width="9.28515625" style="1" customWidth="1"/>
    <col min="10284" max="10286" width="10.5703125" style="1" customWidth="1"/>
    <col min="10287" max="10287" width="9.28515625" style="1" customWidth="1"/>
    <col min="10288" max="10288" width="10.5703125" style="1" customWidth="1"/>
    <col min="10289" max="10289" width="11" style="1" customWidth="1"/>
    <col min="10290" max="10290" width="10.5703125" style="1" customWidth="1"/>
    <col min="10291" max="10291" width="10" style="1" customWidth="1"/>
    <col min="10292" max="10295" width="10.5703125" style="1" customWidth="1"/>
    <col min="10296" max="10300" width="8.7109375" style="1" customWidth="1"/>
    <col min="10301" max="10301" width="10.7109375" style="1" customWidth="1"/>
    <col min="10302" max="10302" width="9.140625" style="1"/>
    <col min="10303" max="10303" width="10.5703125" style="1" customWidth="1"/>
    <col min="10304" max="10304" width="9" style="1" customWidth="1"/>
    <col min="10305" max="10305" width="10.5703125" style="1" customWidth="1"/>
    <col min="10306" max="10306" width="9.42578125" style="1" customWidth="1"/>
    <col min="10307" max="10307" width="9.85546875" style="1" customWidth="1"/>
    <col min="10308" max="10308" width="10.5703125" style="1" customWidth="1"/>
    <col min="10309" max="10309" width="12.7109375" style="1" customWidth="1"/>
    <col min="10310" max="10310" width="9.5703125" style="1" customWidth="1"/>
    <col min="10311" max="10311" width="12.140625" style="1" customWidth="1"/>
    <col min="10312" max="10316" width="10.42578125" style="1" customWidth="1"/>
    <col min="10317" max="10317" width="11.7109375" style="1" customWidth="1"/>
    <col min="10318" max="10318" width="8.7109375" style="1" customWidth="1"/>
    <col min="10319" max="10319" width="10.5703125" style="1" customWidth="1"/>
    <col min="10320" max="10324" width="8.5703125" style="1" customWidth="1"/>
    <col min="10325" max="10325" width="11.5703125" style="1" customWidth="1"/>
    <col min="10326" max="10326" width="9.140625" style="1" customWidth="1"/>
    <col min="10327" max="10327" width="10" style="1" customWidth="1"/>
    <col min="10328" max="10328" width="10.140625" style="1" customWidth="1"/>
    <col min="10329" max="10329" width="9.5703125" style="1" customWidth="1"/>
    <col min="10330" max="10330" width="9.85546875" style="1" customWidth="1"/>
    <col min="10331" max="10331" width="10.7109375" style="1" customWidth="1"/>
    <col min="10332" max="10338" width="10.140625" style="1" customWidth="1"/>
    <col min="10339" max="10339" width="12.140625" style="1" customWidth="1"/>
    <col min="10340" max="10340" width="10.140625" style="1" customWidth="1"/>
    <col min="10341" max="10341" width="10.5703125" style="1" customWidth="1"/>
    <col min="10342" max="10342" width="9.7109375" style="1" customWidth="1"/>
    <col min="10343" max="10343" width="10" style="1" customWidth="1"/>
    <col min="10344" max="10344" width="9.7109375" style="1" customWidth="1"/>
    <col min="10345" max="10345" width="10.7109375" style="1" customWidth="1"/>
    <col min="10346" max="10346" width="8.7109375" style="1" customWidth="1"/>
    <col min="10347" max="10347" width="9.7109375" style="1" customWidth="1"/>
    <col min="10348" max="10348" width="7.85546875" style="1" customWidth="1"/>
    <col min="10349" max="10349" width="8.5703125" style="1" customWidth="1"/>
    <col min="10350" max="10350" width="8.28515625" style="1" customWidth="1"/>
    <col min="10351" max="10351" width="9" style="1" customWidth="1"/>
    <col min="10352" max="10352" width="7.85546875" style="1" customWidth="1"/>
    <col min="10353" max="10353" width="10.5703125" style="1" customWidth="1"/>
    <col min="10354" max="10354" width="9.85546875" style="1" customWidth="1"/>
    <col min="10355" max="10355" width="9" style="1" customWidth="1"/>
    <col min="10356" max="10356" width="8.42578125" style="1" customWidth="1"/>
    <col min="10357" max="10357" width="8.5703125" style="1" customWidth="1"/>
    <col min="10358" max="10358" width="8.7109375" style="1" customWidth="1"/>
    <col min="10359" max="10359" width="12.5703125" style="1" customWidth="1"/>
    <col min="10360" max="10360" width="12.42578125" style="1" customWidth="1"/>
    <col min="10361" max="10361" width="23.85546875" style="1" customWidth="1"/>
    <col min="10362" max="10495" width="9.140625" style="1"/>
    <col min="10496" max="10496" width="0" style="1" hidden="1" customWidth="1"/>
    <col min="10497" max="10497" width="5.7109375" style="1" customWidth="1"/>
    <col min="10498" max="10498" width="19" style="1" customWidth="1"/>
    <col min="10499" max="10499" width="16.28515625" style="1" customWidth="1"/>
    <col min="10500" max="10500" width="14.7109375" style="1" customWidth="1"/>
    <col min="10501" max="10501" width="11.140625" style="1" customWidth="1"/>
    <col min="10502" max="10502" width="12.28515625" style="1" customWidth="1"/>
    <col min="10503" max="10504" width="10.42578125" style="1" customWidth="1"/>
    <col min="10505" max="10505" width="10.85546875" style="1" customWidth="1"/>
    <col min="10506" max="10506" width="12.42578125" style="1" customWidth="1"/>
    <col min="10507" max="10507" width="10" style="1" customWidth="1"/>
    <col min="10508" max="10508" width="10.42578125" style="1" customWidth="1"/>
    <col min="10509" max="10509" width="11.5703125" style="1" customWidth="1"/>
    <col min="10510" max="10510" width="9.5703125" style="1" customWidth="1"/>
    <col min="10511" max="10511" width="13" style="1" customWidth="1"/>
    <col min="10512" max="10512" width="11.28515625" style="1" customWidth="1"/>
    <col min="10513" max="10513" width="11.7109375" style="1" customWidth="1"/>
    <col min="10514" max="10514" width="9.140625" style="1"/>
    <col min="10515" max="10516" width="11.28515625" style="1" customWidth="1"/>
    <col min="10517" max="10517" width="9.140625" style="1"/>
    <col min="10518" max="10518" width="12" style="1" customWidth="1"/>
    <col min="10519" max="10519" width="9.5703125" style="1" customWidth="1"/>
    <col min="10520" max="10520" width="8.85546875" style="1" customWidth="1"/>
    <col min="10521" max="10521" width="9.85546875" style="1" customWidth="1"/>
    <col min="10522" max="10522" width="11.28515625" style="1" customWidth="1"/>
    <col min="10523" max="10523" width="8.42578125" style="1" customWidth="1"/>
    <col min="10524" max="10524" width="8.85546875" style="1" customWidth="1"/>
    <col min="10525" max="10526" width="9" style="1" customWidth="1"/>
    <col min="10527" max="10527" width="10.85546875" style="1" customWidth="1"/>
    <col min="10528" max="10528" width="9.28515625" style="1" customWidth="1"/>
    <col min="10529" max="10530" width="9.5703125" style="1" customWidth="1"/>
    <col min="10531" max="10531" width="8.85546875" style="1" customWidth="1"/>
    <col min="10532" max="10532" width="9" style="1" customWidth="1"/>
    <col min="10533" max="10533" width="9.28515625" style="1" customWidth="1"/>
    <col min="10534" max="10534" width="10.5703125" style="1" customWidth="1"/>
    <col min="10535" max="10535" width="9.5703125" style="1" customWidth="1"/>
    <col min="10536" max="10536" width="10.5703125" style="1" customWidth="1"/>
    <col min="10537" max="10537" width="8.85546875" style="1" customWidth="1"/>
    <col min="10538" max="10538" width="10.5703125" style="1" customWidth="1"/>
    <col min="10539" max="10539" width="9.28515625" style="1" customWidth="1"/>
    <col min="10540" max="10542" width="10.5703125" style="1" customWidth="1"/>
    <col min="10543" max="10543" width="9.28515625" style="1" customWidth="1"/>
    <col min="10544" max="10544" width="10.5703125" style="1" customWidth="1"/>
    <col min="10545" max="10545" width="11" style="1" customWidth="1"/>
    <col min="10546" max="10546" width="10.5703125" style="1" customWidth="1"/>
    <col min="10547" max="10547" width="10" style="1" customWidth="1"/>
    <col min="10548" max="10551" width="10.5703125" style="1" customWidth="1"/>
    <col min="10552" max="10556" width="8.7109375" style="1" customWidth="1"/>
    <col min="10557" max="10557" width="10.7109375" style="1" customWidth="1"/>
    <col min="10558" max="10558" width="9.140625" style="1"/>
    <col min="10559" max="10559" width="10.5703125" style="1" customWidth="1"/>
    <col min="10560" max="10560" width="9" style="1" customWidth="1"/>
    <col min="10561" max="10561" width="10.5703125" style="1" customWidth="1"/>
    <col min="10562" max="10562" width="9.42578125" style="1" customWidth="1"/>
    <col min="10563" max="10563" width="9.85546875" style="1" customWidth="1"/>
    <col min="10564" max="10564" width="10.5703125" style="1" customWidth="1"/>
    <col min="10565" max="10565" width="12.7109375" style="1" customWidth="1"/>
    <col min="10566" max="10566" width="9.5703125" style="1" customWidth="1"/>
    <col min="10567" max="10567" width="12.140625" style="1" customWidth="1"/>
    <col min="10568" max="10572" width="10.42578125" style="1" customWidth="1"/>
    <col min="10573" max="10573" width="11.7109375" style="1" customWidth="1"/>
    <col min="10574" max="10574" width="8.7109375" style="1" customWidth="1"/>
    <col min="10575" max="10575" width="10.5703125" style="1" customWidth="1"/>
    <col min="10576" max="10580" width="8.5703125" style="1" customWidth="1"/>
    <col min="10581" max="10581" width="11.5703125" style="1" customWidth="1"/>
    <col min="10582" max="10582" width="9.140625" style="1" customWidth="1"/>
    <col min="10583" max="10583" width="10" style="1" customWidth="1"/>
    <col min="10584" max="10584" width="10.140625" style="1" customWidth="1"/>
    <col min="10585" max="10585" width="9.5703125" style="1" customWidth="1"/>
    <col min="10586" max="10586" width="9.85546875" style="1" customWidth="1"/>
    <col min="10587" max="10587" width="10.7109375" style="1" customWidth="1"/>
    <col min="10588" max="10594" width="10.140625" style="1" customWidth="1"/>
    <col min="10595" max="10595" width="12.140625" style="1" customWidth="1"/>
    <col min="10596" max="10596" width="10.140625" style="1" customWidth="1"/>
    <col min="10597" max="10597" width="10.5703125" style="1" customWidth="1"/>
    <col min="10598" max="10598" width="9.7109375" style="1" customWidth="1"/>
    <col min="10599" max="10599" width="10" style="1" customWidth="1"/>
    <col min="10600" max="10600" width="9.7109375" style="1" customWidth="1"/>
    <col min="10601" max="10601" width="10.7109375" style="1" customWidth="1"/>
    <col min="10602" max="10602" width="8.7109375" style="1" customWidth="1"/>
    <col min="10603" max="10603" width="9.7109375" style="1" customWidth="1"/>
    <col min="10604" max="10604" width="7.85546875" style="1" customWidth="1"/>
    <col min="10605" max="10605" width="8.5703125" style="1" customWidth="1"/>
    <col min="10606" max="10606" width="8.28515625" style="1" customWidth="1"/>
    <col min="10607" max="10607" width="9" style="1" customWidth="1"/>
    <col min="10608" max="10608" width="7.85546875" style="1" customWidth="1"/>
    <col min="10609" max="10609" width="10.5703125" style="1" customWidth="1"/>
    <col min="10610" max="10610" width="9.85546875" style="1" customWidth="1"/>
    <col min="10611" max="10611" width="9" style="1" customWidth="1"/>
    <col min="10612" max="10612" width="8.42578125" style="1" customWidth="1"/>
    <col min="10613" max="10613" width="8.5703125" style="1" customWidth="1"/>
    <col min="10614" max="10614" width="8.7109375" style="1" customWidth="1"/>
    <col min="10615" max="10615" width="12.5703125" style="1" customWidth="1"/>
    <col min="10616" max="10616" width="12.42578125" style="1" customWidth="1"/>
    <col min="10617" max="10617" width="23.85546875" style="1" customWidth="1"/>
    <col min="10618" max="10751" width="9.140625" style="1"/>
    <col min="10752" max="10752" width="0" style="1" hidden="1" customWidth="1"/>
    <col min="10753" max="10753" width="5.7109375" style="1" customWidth="1"/>
    <col min="10754" max="10754" width="19" style="1" customWidth="1"/>
    <col min="10755" max="10755" width="16.28515625" style="1" customWidth="1"/>
    <col min="10756" max="10756" width="14.7109375" style="1" customWidth="1"/>
    <col min="10757" max="10757" width="11.140625" style="1" customWidth="1"/>
    <col min="10758" max="10758" width="12.28515625" style="1" customWidth="1"/>
    <col min="10759" max="10760" width="10.42578125" style="1" customWidth="1"/>
    <col min="10761" max="10761" width="10.85546875" style="1" customWidth="1"/>
    <col min="10762" max="10762" width="12.42578125" style="1" customWidth="1"/>
    <col min="10763" max="10763" width="10" style="1" customWidth="1"/>
    <col min="10764" max="10764" width="10.42578125" style="1" customWidth="1"/>
    <col min="10765" max="10765" width="11.5703125" style="1" customWidth="1"/>
    <col min="10766" max="10766" width="9.5703125" style="1" customWidth="1"/>
    <col min="10767" max="10767" width="13" style="1" customWidth="1"/>
    <col min="10768" max="10768" width="11.28515625" style="1" customWidth="1"/>
    <col min="10769" max="10769" width="11.7109375" style="1" customWidth="1"/>
    <col min="10770" max="10770" width="9.140625" style="1"/>
    <col min="10771" max="10772" width="11.28515625" style="1" customWidth="1"/>
    <col min="10773" max="10773" width="9.140625" style="1"/>
    <col min="10774" max="10774" width="12" style="1" customWidth="1"/>
    <col min="10775" max="10775" width="9.5703125" style="1" customWidth="1"/>
    <col min="10776" max="10776" width="8.85546875" style="1" customWidth="1"/>
    <col min="10777" max="10777" width="9.85546875" style="1" customWidth="1"/>
    <col min="10778" max="10778" width="11.28515625" style="1" customWidth="1"/>
    <col min="10779" max="10779" width="8.42578125" style="1" customWidth="1"/>
    <col min="10780" max="10780" width="8.85546875" style="1" customWidth="1"/>
    <col min="10781" max="10782" width="9" style="1" customWidth="1"/>
    <col min="10783" max="10783" width="10.85546875" style="1" customWidth="1"/>
    <col min="10784" max="10784" width="9.28515625" style="1" customWidth="1"/>
    <col min="10785" max="10786" width="9.5703125" style="1" customWidth="1"/>
    <col min="10787" max="10787" width="8.85546875" style="1" customWidth="1"/>
    <col min="10788" max="10788" width="9" style="1" customWidth="1"/>
    <col min="10789" max="10789" width="9.28515625" style="1" customWidth="1"/>
    <col min="10790" max="10790" width="10.5703125" style="1" customWidth="1"/>
    <col min="10791" max="10791" width="9.5703125" style="1" customWidth="1"/>
    <col min="10792" max="10792" width="10.5703125" style="1" customWidth="1"/>
    <col min="10793" max="10793" width="8.85546875" style="1" customWidth="1"/>
    <col min="10794" max="10794" width="10.5703125" style="1" customWidth="1"/>
    <col min="10795" max="10795" width="9.28515625" style="1" customWidth="1"/>
    <col min="10796" max="10798" width="10.5703125" style="1" customWidth="1"/>
    <col min="10799" max="10799" width="9.28515625" style="1" customWidth="1"/>
    <col min="10800" max="10800" width="10.5703125" style="1" customWidth="1"/>
    <col min="10801" max="10801" width="11" style="1" customWidth="1"/>
    <col min="10802" max="10802" width="10.5703125" style="1" customWidth="1"/>
    <col min="10803" max="10803" width="10" style="1" customWidth="1"/>
    <col min="10804" max="10807" width="10.5703125" style="1" customWidth="1"/>
    <col min="10808" max="10812" width="8.7109375" style="1" customWidth="1"/>
    <col min="10813" max="10813" width="10.7109375" style="1" customWidth="1"/>
    <col min="10814" max="10814" width="9.140625" style="1"/>
    <col min="10815" max="10815" width="10.5703125" style="1" customWidth="1"/>
    <col min="10816" max="10816" width="9" style="1" customWidth="1"/>
    <col min="10817" max="10817" width="10.5703125" style="1" customWidth="1"/>
    <col min="10818" max="10818" width="9.42578125" style="1" customWidth="1"/>
    <col min="10819" max="10819" width="9.85546875" style="1" customWidth="1"/>
    <col min="10820" max="10820" width="10.5703125" style="1" customWidth="1"/>
    <col min="10821" max="10821" width="12.7109375" style="1" customWidth="1"/>
    <col min="10822" max="10822" width="9.5703125" style="1" customWidth="1"/>
    <col min="10823" max="10823" width="12.140625" style="1" customWidth="1"/>
    <col min="10824" max="10828" width="10.42578125" style="1" customWidth="1"/>
    <col min="10829" max="10829" width="11.7109375" style="1" customWidth="1"/>
    <col min="10830" max="10830" width="8.7109375" style="1" customWidth="1"/>
    <col min="10831" max="10831" width="10.5703125" style="1" customWidth="1"/>
    <col min="10832" max="10836" width="8.5703125" style="1" customWidth="1"/>
    <col min="10837" max="10837" width="11.5703125" style="1" customWidth="1"/>
    <col min="10838" max="10838" width="9.140625" style="1" customWidth="1"/>
    <col min="10839" max="10839" width="10" style="1" customWidth="1"/>
    <col min="10840" max="10840" width="10.140625" style="1" customWidth="1"/>
    <col min="10841" max="10841" width="9.5703125" style="1" customWidth="1"/>
    <col min="10842" max="10842" width="9.85546875" style="1" customWidth="1"/>
    <col min="10843" max="10843" width="10.7109375" style="1" customWidth="1"/>
    <col min="10844" max="10850" width="10.140625" style="1" customWidth="1"/>
    <col min="10851" max="10851" width="12.140625" style="1" customWidth="1"/>
    <col min="10852" max="10852" width="10.140625" style="1" customWidth="1"/>
    <col min="10853" max="10853" width="10.5703125" style="1" customWidth="1"/>
    <col min="10854" max="10854" width="9.7109375" style="1" customWidth="1"/>
    <col min="10855" max="10855" width="10" style="1" customWidth="1"/>
    <col min="10856" max="10856" width="9.7109375" style="1" customWidth="1"/>
    <col min="10857" max="10857" width="10.7109375" style="1" customWidth="1"/>
    <col min="10858" max="10858" width="8.7109375" style="1" customWidth="1"/>
    <col min="10859" max="10859" width="9.7109375" style="1" customWidth="1"/>
    <col min="10860" max="10860" width="7.85546875" style="1" customWidth="1"/>
    <col min="10861" max="10861" width="8.5703125" style="1" customWidth="1"/>
    <col min="10862" max="10862" width="8.28515625" style="1" customWidth="1"/>
    <col min="10863" max="10863" width="9" style="1" customWidth="1"/>
    <col min="10864" max="10864" width="7.85546875" style="1" customWidth="1"/>
    <col min="10865" max="10865" width="10.5703125" style="1" customWidth="1"/>
    <col min="10866" max="10866" width="9.85546875" style="1" customWidth="1"/>
    <col min="10867" max="10867" width="9" style="1" customWidth="1"/>
    <col min="10868" max="10868" width="8.42578125" style="1" customWidth="1"/>
    <col min="10869" max="10869" width="8.5703125" style="1" customWidth="1"/>
    <col min="10870" max="10870" width="8.7109375" style="1" customWidth="1"/>
    <col min="10871" max="10871" width="12.5703125" style="1" customWidth="1"/>
    <col min="10872" max="10872" width="12.42578125" style="1" customWidth="1"/>
    <col min="10873" max="10873" width="23.85546875" style="1" customWidth="1"/>
    <col min="10874" max="11007" width="9.140625" style="1"/>
    <col min="11008" max="11008" width="0" style="1" hidden="1" customWidth="1"/>
    <col min="11009" max="11009" width="5.7109375" style="1" customWidth="1"/>
    <col min="11010" max="11010" width="19" style="1" customWidth="1"/>
    <col min="11011" max="11011" width="16.28515625" style="1" customWidth="1"/>
    <col min="11012" max="11012" width="14.7109375" style="1" customWidth="1"/>
    <col min="11013" max="11013" width="11.140625" style="1" customWidth="1"/>
    <col min="11014" max="11014" width="12.28515625" style="1" customWidth="1"/>
    <col min="11015" max="11016" width="10.42578125" style="1" customWidth="1"/>
    <col min="11017" max="11017" width="10.85546875" style="1" customWidth="1"/>
    <col min="11018" max="11018" width="12.42578125" style="1" customWidth="1"/>
    <col min="11019" max="11019" width="10" style="1" customWidth="1"/>
    <col min="11020" max="11020" width="10.42578125" style="1" customWidth="1"/>
    <col min="11021" max="11021" width="11.5703125" style="1" customWidth="1"/>
    <col min="11022" max="11022" width="9.5703125" style="1" customWidth="1"/>
    <col min="11023" max="11023" width="13" style="1" customWidth="1"/>
    <col min="11024" max="11024" width="11.28515625" style="1" customWidth="1"/>
    <col min="11025" max="11025" width="11.7109375" style="1" customWidth="1"/>
    <col min="11026" max="11026" width="9.140625" style="1"/>
    <col min="11027" max="11028" width="11.28515625" style="1" customWidth="1"/>
    <col min="11029" max="11029" width="9.140625" style="1"/>
    <col min="11030" max="11030" width="12" style="1" customWidth="1"/>
    <col min="11031" max="11031" width="9.5703125" style="1" customWidth="1"/>
    <col min="11032" max="11032" width="8.85546875" style="1" customWidth="1"/>
    <col min="11033" max="11033" width="9.85546875" style="1" customWidth="1"/>
    <col min="11034" max="11034" width="11.28515625" style="1" customWidth="1"/>
    <col min="11035" max="11035" width="8.42578125" style="1" customWidth="1"/>
    <col min="11036" max="11036" width="8.85546875" style="1" customWidth="1"/>
    <col min="11037" max="11038" width="9" style="1" customWidth="1"/>
    <col min="11039" max="11039" width="10.85546875" style="1" customWidth="1"/>
    <col min="11040" max="11040" width="9.28515625" style="1" customWidth="1"/>
    <col min="11041" max="11042" width="9.5703125" style="1" customWidth="1"/>
    <col min="11043" max="11043" width="8.85546875" style="1" customWidth="1"/>
    <col min="11044" max="11044" width="9" style="1" customWidth="1"/>
    <col min="11045" max="11045" width="9.28515625" style="1" customWidth="1"/>
    <col min="11046" max="11046" width="10.5703125" style="1" customWidth="1"/>
    <col min="11047" max="11047" width="9.5703125" style="1" customWidth="1"/>
    <col min="11048" max="11048" width="10.5703125" style="1" customWidth="1"/>
    <col min="11049" max="11049" width="8.85546875" style="1" customWidth="1"/>
    <col min="11050" max="11050" width="10.5703125" style="1" customWidth="1"/>
    <col min="11051" max="11051" width="9.28515625" style="1" customWidth="1"/>
    <col min="11052" max="11054" width="10.5703125" style="1" customWidth="1"/>
    <col min="11055" max="11055" width="9.28515625" style="1" customWidth="1"/>
    <col min="11056" max="11056" width="10.5703125" style="1" customWidth="1"/>
    <col min="11057" max="11057" width="11" style="1" customWidth="1"/>
    <col min="11058" max="11058" width="10.5703125" style="1" customWidth="1"/>
    <col min="11059" max="11059" width="10" style="1" customWidth="1"/>
    <col min="11060" max="11063" width="10.5703125" style="1" customWidth="1"/>
    <col min="11064" max="11068" width="8.7109375" style="1" customWidth="1"/>
    <col min="11069" max="11069" width="10.7109375" style="1" customWidth="1"/>
    <col min="11070" max="11070" width="9.140625" style="1"/>
    <col min="11071" max="11071" width="10.5703125" style="1" customWidth="1"/>
    <col min="11072" max="11072" width="9" style="1" customWidth="1"/>
    <col min="11073" max="11073" width="10.5703125" style="1" customWidth="1"/>
    <col min="11074" max="11074" width="9.42578125" style="1" customWidth="1"/>
    <col min="11075" max="11075" width="9.85546875" style="1" customWidth="1"/>
    <col min="11076" max="11076" width="10.5703125" style="1" customWidth="1"/>
    <col min="11077" max="11077" width="12.7109375" style="1" customWidth="1"/>
    <col min="11078" max="11078" width="9.5703125" style="1" customWidth="1"/>
    <col min="11079" max="11079" width="12.140625" style="1" customWidth="1"/>
    <col min="11080" max="11084" width="10.42578125" style="1" customWidth="1"/>
    <col min="11085" max="11085" width="11.7109375" style="1" customWidth="1"/>
    <col min="11086" max="11086" width="8.7109375" style="1" customWidth="1"/>
    <col min="11087" max="11087" width="10.5703125" style="1" customWidth="1"/>
    <col min="11088" max="11092" width="8.5703125" style="1" customWidth="1"/>
    <col min="11093" max="11093" width="11.5703125" style="1" customWidth="1"/>
    <col min="11094" max="11094" width="9.140625" style="1" customWidth="1"/>
    <col min="11095" max="11095" width="10" style="1" customWidth="1"/>
    <col min="11096" max="11096" width="10.140625" style="1" customWidth="1"/>
    <col min="11097" max="11097" width="9.5703125" style="1" customWidth="1"/>
    <col min="11098" max="11098" width="9.85546875" style="1" customWidth="1"/>
    <col min="11099" max="11099" width="10.7109375" style="1" customWidth="1"/>
    <col min="11100" max="11106" width="10.140625" style="1" customWidth="1"/>
    <col min="11107" max="11107" width="12.140625" style="1" customWidth="1"/>
    <col min="11108" max="11108" width="10.140625" style="1" customWidth="1"/>
    <col min="11109" max="11109" width="10.5703125" style="1" customWidth="1"/>
    <col min="11110" max="11110" width="9.7109375" style="1" customWidth="1"/>
    <col min="11111" max="11111" width="10" style="1" customWidth="1"/>
    <col min="11112" max="11112" width="9.7109375" style="1" customWidth="1"/>
    <col min="11113" max="11113" width="10.7109375" style="1" customWidth="1"/>
    <col min="11114" max="11114" width="8.7109375" style="1" customWidth="1"/>
    <col min="11115" max="11115" width="9.7109375" style="1" customWidth="1"/>
    <col min="11116" max="11116" width="7.85546875" style="1" customWidth="1"/>
    <col min="11117" max="11117" width="8.5703125" style="1" customWidth="1"/>
    <col min="11118" max="11118" width="8.28515625" style="1" customWidth="1"/>
    <col min="11119" max="11119" width="9" style="1" customWidth="1"/>
    <col min="11120" max="11120" width="7.85546875" style="1" customWidth="1"/>
    <col min="11121" max="11121" width="10.5703125" style="1" customWidth="1"/>
    <col min="11122" max="11122" width="9.85546875" style="1" customWidth="1"/>
    <col min="11123" max="11123" width="9" style="1" customWidth="1"/>
    <col min="11124" max="11124" width="8.42578125" style="1" customWidth="1"/>
    <col min="11125" max="11125" width="8.5703125" style="1" customWidth="1"/>
    <col min="11126" max="11126" width="8.7109375" style="1" customWidth="1"/>
    <col min="11127" max="11127" width="12.5703125" style="1" customWidth="1"/>
    <col min="11128" max="11128" width="12.42578125" style="1" customWidth="1"/>
    <col min="11129" max="11129" width="23.85546875" style="1" customWidth="1"/>
    <col min="11130" max="11263" width="9.140625" style="1"/>
    <col min="11264" max="11264" width="0" style="1" hidden="1" customWidth="1"/>
    <col min="11265" max="11265" width="5.7109375" style="1" customWidth="1"/>
    <col min="11266" max="11266" width="19" style="1" customWidth="1"/>
    <col min="11267" max="11267" width="16.28515625" style="1" customWidth="1"/>
    <col min="11268" max="11268" width="14.7109375" style="1" customWidth="1"/>
    <col min="11269" max="11269" width="11.140625" style="1" customWidth="1"/>
    <col min="11270" max="11270" width="12.28515625" style="1" customWidth="1"/>
    <col min="11271" max="11272" width="10.42578125" style="1" customWidth="1"/>
    <col min="11273" max="11273" width="10.85546875" style="1" customWidth="1"/>
    <col min="11274" max="11274" width="12.42578125" style="1" customWidth="1"/>
    <col min="11275" max="11275" width="10" style="1" customWidth="1"/>
    <col min="11276" max="11276" width="10.42578125" style="1" customWidth="1"/>
    <col min="11277" max="11277" width="11.5703125" style="1" customWidth="1"/>
    <col min="11278" max="11278" width="9.5703125" style="1" customWidth="1"/>
    <col min="11279" max="11279" width="13" style="1" customWidth="1"/>
    <col min="11280" max="11280" width="11.28515625" style="1" customWidth="1"/>
    <col min="11281" max="11281" width="11.7109375" style="1" customWidth="1"/>
    <col min="11282" max="11282" width="9.140625" style="1"/>
    <col min="11283" max="11284" width="11.28515625" style="1" customWidth="1"/>
    <col min="11285" max="11285" width="9.140625" style="1"/>
    <col min="11286" max="11286" width="12" style="1" customWidth="1"/>
    <col min="11287" max="11287" width="9.5703125" style="1" customWidth="1"/>
    <col min="11288" max="11288" width="8.85546875" style="1" customWidth="1"/>
    <col min="11289" max="11289" width="9.85546875" style="1" customWidth="1"/>
    <col min="11290" max="11290" width="11.28515625" style="1" customWidth="1"/>
    <col min="11291" max="11291" width="8.42578125" style="1" customWidth="1"/>
    <col min="11292" max="11292" width="8.85546875" style="1" customWidth="1"/>
    <col min="11293" max="11294" width="9" style="1" customWidth="1"/>
    <col min="11295" max="11295" width="10.85546875" style="1" customWidth="1"/>
    <col min="11296" max="11296" width="9.28515625" style="1" customWidth="1"/>
    <col min="11297" max="11298" width="9.5703125" style="1" customWidth="1"/>
    <col min="11299" max="11299" width="8.85546875" style="1" customWidth="1"/>
    <col min="11300" max="11300" width="9" style="1" customWidth="1"/>
    <col min="11301" max="11301" width="9.28515625" style="1" customWidth="1"/>
    <col min="11302" max="11302" width="10.5703125" style="1" customWidth="1"/>
    <col min="11303" max="11303" width="9.5703125" style="1" customWidth="1"/>
    <col min="11304" max="11304" width="10.5703125" style="1" customWidth="1"/>
    <col min="11305" max="11305" width="8.85546875" style="1" customWidth="1"/>
    <col min="11306" max="11306" width="10.5703125" style="1" customWidth="1"/>
    <col min="11307" max="11307" width="9.28515625" style="1" customWidth="1"/>
    <col min="11308" max="11310" width="10.5703125" style="1" customWidth="1"/>
    <col min="11311" max="11311" width="9.28515625" style="1" customWidth="1"/>
    <col min="11312" max="11312" width="10.5703125" style="1" customWidth="1"/>
    <col min="11313" max="11313" width="11" style="1" customWidth="1"/>
    <col min="11314" max="11314" width="10.5703125" style="1" customWidth="1"/>
    <col min="11315" max="11315" width="10" style="1" customWidth="1"/>
    <col min="11316" max="11319" width="10.5703125" style="1" customWidth="1"/>
    <col min="11320" max="11324" width="8.7109375" style="1" customWidth="1"/>
    <col min="11325" max="11325" width="10.7109375" style="1" customWidth="1"/>
    <col min="11326" max="11326" width="9.140625" style="1"/>
    <col min="11327" max="11327" width="10.5703125" style="1" customWidth="1"/>
    <col min="11328" max="11328" width="9" style="1" customWidth="1"/>
    <col min="11329" max="11329" width="10.5703125" style="1" customWidth="1"/>
    <col min="11330" max="11330" width="9.42578125" style="1" customWidth="1"/>
    <col min="11331" max="11331" width="9.85546875" style="1" customWidth="1"/>
    <col min="11332" max="11332" width="10.5703125" style="1" customWidth="1"/>
    <col min="11333" max="11333" width="12.7109375" style="1" customWidth="1"/>
    <col min="11334" max="11334" width="9.5703125" style="1" customWidth="1"/>
    <col min="11335" max="11335" width="12.140625" style="1" customWidth="1"/>
    <col min="11336" max="11340" width="10.42578125" style="1" customWidth="1"/>
    <col min="11341" max="11341" width="11.7109375" style="1" customWidth="1"/>
    <col min="11342" max="11342" width="8.7109375" style="1" customWidth="1"/>
    <col min="11343" max="11343" width="10.5703125" style="1" customWidth="1"/>
    <col min="11344" max="11348" width="8.5703125" style="1" customWidth="1"/>
    <col min="11349" max="11349" width="11.5703125" style="1" customWidth="1"/>
    <col min="11350" max="11350" width="9.140625" style="1" customWidth="1"/>
    <col min="11351" max="11351" width="10" style="1" customWidth="1"/>
    <col min="11352" max="11352" width="10.140625" style="1" customWidth="1"/>
    <col min="11353" max="11353" width="9.5703125" style="1" customWidth="1"/>
    <col min="11354" max="11354" width="9.85546875" style="1" customWidth="1"/>
    <col min="11355" max="11355" width="10.7109375" style="1" customWidth="1"/>
    <col min="11356" max="11362" width="10.140625" style="1" customWidth="1"/>
    <col min="11363" max="11363" width="12.140625" style="1" customWidth="1"/>
    <col min="11364" max="11364" width="10.140625" style="1" customWidth="1"/>
    <col min="11365" max="11365" width="10.5703125" style="1" customWidth="1"/>
    <col min="11366" max="11366" width="9.7109375" style="1" customWidth="1"/>
    <col min="11367" max="11367" width="10" style="1" customWidth="1"/>
    <col min="11368" max="11368" width="9.7109375" style="1" customWidth="1"/>
    <col min="11369" max="11369" width="10.7109375" style="1" customWidth="1"/>
    <col min="11370" max="11370" width="8.7109375" style="1" customWidth="1"/>
    <col min="11371" max="11371" width="9.7109375" style="1" customWidth="1"/>
    <col min="11372" max="11372" width="7.85546875" style="1" customWidth="1"/>
    <col min="11373" max="11373" width="8.5703125" style="1" customWidth="1"/>
    <col min="11374" max="11374" width="8.28515625" style="1" customWidth="1"/>
    <col min="11375" max="11375" width="9" style="1" customWidth="1"/>
    <col min="11376" max="11376" width="7.85546875" style="1" customWidth="1"/>
    <col min="11377" max="11377" width="10.5703125" style="1" customWidth="1"/>
    <col min="11378" max="11378" width="9.85546875" style="1" customWidth="1"/>
    <col min="11379" max="11379" width="9" style="1" customWidth="1"/>
    <col min="11380" max="11380" width="8.42578125" style="1" customWidth="1"/>
    <col min="11381" max="11381" width="8.5703125" style="1" customWidth="1"/>
    <col min="11382" max="11382" width="8.7109375" style="1" customWidth="1"/>
    <col min="11383" max="11383" width="12.5703125" style="1" customWidth="1"/>
    <col min="11384" max="11384" width="12.42578125" style="1" customWidth="1"/>
    <col min="11385" max="11385" width="23.85546875" style="1" customWidth="1"/>
    <col min="11386" max="11519" width="9.140625" style="1"/>
    <col min="11520" max="11520" width="0" style="1" hidden="1" customWidth="1"/>
    <col min="11521" max="11521" width="5.7109375" style="1" customWidth="1"/>
    <col min="11522" max="11522" width="19" style="1" customWidth="1"/>
    <col min="11523" max="11523" width="16.28515625" style="1" customWidth="1"/>
    <col min="11524" max="11524" width="14.7109375" style="1" customWidth="1"/>
    <col min="11525" max="11525" width="11.140625" style="1" customWidth="1"/>
    <col min="11526" max="11526" width="12.28515625" style="1" customWidth="1"/>
    <col min="11527" max="11528" width="10.42578125" style="1" customWidth="1"/>
    <col min="11529" max="11529" width="10.85546875" style="1" customWidth="1"/>
    <col min="11530" max="11530" width="12.42578125" style="1" customWidth="1"/>
    <col min="11531" max="11531" width="10" style="1" customWidth="1"/>
    <col min="11532" max="11532" width="10.42578125" style="1" customWidth="1"/>
    <col min="11533" max="11533" width="11.5703125" style="1" customWidth="1"/>
    <col min="11534" max="11534" width="9.5703125" style="1" customWidth="1"/>
    <col min="11535" max="11535" width="13" style="1" customWidth="1"/>
    <col min="11536" max="11536" width="11.28515625" style="1" customWidth="1"/>
    <col min="11537" max="11537" width="11.7109375" style="1" customWidth="1"/>
    <col min="11538" max="11538" width="9.140625" style="1"/>
    <col min="11539" max="11540" width="11.28515625" style="1" customWidth="1"/>
    <col min="11541" max="11541" width="9.140625" style="1"/>
    <col min="11542" max="11542" width="12" style="1" customWidth="1"/>
    <col min="11543" max="11543" width="9.5703125" style="1" customWidth="1"/>
    <col min="11544" max="11544" width="8.85546875" style="1" customWidth="1"/>
    <col min="11545" max="11545" width="9.85546875" style="1" customWidth="1"/>
    <col min="11546" max="11546" width="11.28515625" style="1" customWidth="1"/>
    <col min="11547" max="11547" width="8.42578125" style="1" customWidth="1"/>
    <col min="11548" max="11548" width="8.85546875" style="1" customWidth="1"/>
    <col min="11549" max="11550" width="9" style="1" customWidth="1"/>
    <col min="11551" max="11551" width="10.85546875" style="1" customWidth="1"/>
    <col min="11552" max="11552" width="9.28515625" style="1" customWidth="1"/>
    <col min="11553" max="11554" width="9.5703125" style="1" customWidth="1"/>
    <col min="11555" max="11555" width="8.85546875" style="1" customWidth="1"/>
    <col min="11556" max="11556" width="9" style="1" customWidth="1"/>
    <col min="11557" max="11557" width="9.28515625" style="1" customWidth="1"/>
    <col min="11558" max="11558" width="10.5703125" style="1" customWidth="1"/>
    <col min="11559" max="11559" width="9.5703125" style="1" customWidth="1"/>
    <col min="11560" max="11560" width="10.5703125" style="1" customWidth="1"/>
    <col min="11561" max="11561" width="8.85546875" style="1" customWidth="1"/>
    <col min="11562" max="11562" width="10.5703125" style="1" customWidth="1"/>
    <col min="11563" max="11563" width="9.28515625" style="1" customWidth="1"/>
    <col min="11564" max="11566" width="10.5703125" style="1" customWidth="1"/>
    <col min="11567" max="11567" width="9.28515625" style="1" customWidth="1"/>
    <col min="11568" max="11568" width="10.5703125" style="1" customWidth="1"/>
    <col min="11569" max="11569" width="11" style="1" customWidth="1"/>
    <col min="11570" max="11570" width="10.5703125" style="1" customWidth="1"/>
    <col min="11571" max="11571" width="10" style="1" customWidth="1"/>
    <col min="11572" max="11575" width="10.5703125" style="1" customWidth="1"/>
    <col min="11576" max="11580" width="8.7109375" style="1" customWidth="1"/>
    <col min="11581" max="11581" width="10.7109375" style="1" customWidth="1"/>
    <col min="11582" max="11582" width="9.140625" style="1"/>
    <col min="11583" max="11583" width="10.5703125" style="1" customWidth="1"/>
    <col min="11584" max="11584" width="9" style="1" customWidth="1"/>
    <col min="11585" max="11585" width="10.5703125" style="1" customWidth="1"/>
    <col min="11586" max="11586" width="9.42578125" style="1" customWidth="1"/>
    <col min="11587" max="11587" width="9.85546875" style="1" customWidth="1"/>
    <col min="11588" max="11588" width="10.5703125" style="1" customWidth="1"/>
    <col min="11589" max="11589" width="12.7109375" style="1" customWidth="1"/>
    <col min="11590" max="11590" width="9.5703125" style="1" customWidth="1"/>
    <col min="11591" max="11591" width="12.140625" style="1" customWidth="1"/>
    <col min="11592" max="11596" width="10.42578125" style="1" customWidth="1"/>
    <col min="11597" max="11597" width="11.7109375" style="1" customWidth="1"/>
    <col min="11598" max="11598" width="8.7109375" style="1" customWidth="1"/>
    <col min="11599" max="11599" width="10.5703125" style="1" customWidth="1"/>
    <col min="11600" max="11604" width="8.5703125" style="1" customWidth="1"/>
    <col min="11605" max="11605" width="11.5703125" style="1" customWidth="1"/>
    <col min="11606" max="11606" width="9.140625" style="1" customWidth="1"/>
    <col min="11607" max="11607" width="10" style="1" customWidth="1"/>
    <col min="11608" max="11608" width="10.140625" style="1" customWidth="1"/>
    <col min="11609" max="11609" width="9.5703125" style="1" customWidth="1"/>
    <col min="11610" max="11610" width="9.85546875" style="1" customWidth="1"/>
    <col min="11611" max="11611" width="10.7109375" style="1" customWidth="1"/>
    <col min="11612" max="11618" width="10.140625" style="1" customWidth="1"/>
    <col min="11619" max="11619" width="12.140625" style="1" customWidth="1"/>
    <col min="11620" max="11620" width="10.140625" style="1" customWidth="1"/>
    <col min="11621" max="11621" width="10.5703125" style="1" customWidth="1"/>
    <col min="11622" max="11622" width="9.7109375" style="1" customWidth="1"/>
    <col min="11623" max="11623" width="10" style="1" customWidth="1"/>
    <col min="11624" max="11624" width="9.7109375" style="1" customWidth="1"/>
    <col min="11625" max="11625" width="10.7109375" style="1" customWidth="1"/>
    <col min="11626" max="11626" width="8.7109375" style="1" customWidth="1"/>
    <col min="11627" max="11627" width="9.7109375" style="1" customWidth="1"/>
    <col min="11628" max="11628" width="7.85546875" style="1" customWidth="1"/>
    <col min="11629" max="11629" width="8.5703125" style="1" customWidth="1"/>
    <col min="11630" max="11630" width="8.28515625" style="1" customWidth="1"/>
    <col min="11631" max="11631" width="9" style="1" customWidth="1"/>
    <col min="11632" max="11632" width="7.85546875" style="1" customWidth="1"/>
    <col min="11633" max="11633" width="10.5703125" style="1" customWidth="1"/>
    <col min="11634" max="11634" width="9.85546875" style="1" customWidth="1"/>
    <col min="11635" max="11635" width="9" style="1" customWidth="1"/>
    <col min="11636" max="11636" width="8.42578125" style="1" customWidth="1"/>
    <col min="11637" max="11637" width="8.5703125" style="1" customWidth="1"/>
    <col min="11638" max="11638" width="8.7109375" style="1" customWidth="1"/>
    <col min="11639" max="11639" width="12.5703125" style="1" customWidth="1"/>
    <col min="11640" max="11640" width="12.42578125" style="1" customWidth="1"/>
    <col min="11641" max="11641" width="23.85546875" style="1" customWidth="1"/>
    <col min="11642" max="11775" width="9.140625" style="1"/>
    <col min="11776" max="11776" width="0" style="1" hidden="1" customWidth="1"/>
    <col min="11777" max="11777" width="5.7109375" style="1" customWidth="1"/>
    <col min="11778" max="11778" width="19" style="1" customWidth="1"/>
    <col min="11779" max="11779" width="16.28515625" style="1" customWidth="1"/>
    <col min="11780" max="11780" width="14.7109375" style="1" customWidth="1"/>
    <col min="11781" max="11781" width="11.140625" style="1" customWidth="1"/>
    <col min="11782" max="11782" width="12.28515625" style="1" customWidth="1"/>
    <col min="11783" max="11784" width="10.42578125" style="1" customWidth="1"/>
    <col min="11785" max="11785" width="10.85546875" style="1" customWidth="1"/>
    <col min="11786" max="11786" width="12.42578125" style="1" customWidth="1"/>
    <col min="11787" max="11787" width="10" style="1" customWidth="1"/>
    <col min="11788" max="11788" width="10.42578125" style="1" customWidth="1"/>
    <col min="11789" max="11789" width="11.5703125" style="1" customWidth="1"/>
    <col min="11790" max="11790" width="9.5703125" style="1" customWidth="1"/>
    <col min="11791" max="11791" width="13" style="1" customWidth="1"/>
    <col min="11792" max="11792" width="11.28515625" style="1" customWidth="1"/>
    <col min="11793" max="11793" width="11.7109375" style="1" customWidth="1"/>
    <col min="11794" max="11794" width="9.140625" style="1"/>
    <col min="11795" max="11796" width="11.28515625" style="1" customWidth="1"/>
    <col min="11797" max="11797" width="9.140625" style="1"/>
    <col min="11798" max="11798" width="12" style="1" customWidth="1"/>
    <col min="11799" max="11799" width="9.5703125" style="1" customWidth="1"/>
    <col min="11800" max="11800" width="8.85546875" style="1" customWidth="1"/>
    <col min="11801" max="11801" width="9.85546875" style="1" customWidth="1"/>
    <col min="11802" max="11802" width="11.28515625" style="1" customWidth="1"/>
    <col min="11803" max="11803" width="8.42578125" style="1" customWidth="1"/>
    <col min="11804" max="11804" width="8.85546875" style="1" customWidth="1"/>
    <col min="11805" max="11806" width="9" style="1" customWidth="1"/>
    <col min="11807" max="11807" width="10.85546875" style="1" customWidth="1"/>
    <col min="11808" max="11808" width="9.28515625" style="1" customWidth="1"/>
    <col min="11809" max="11810" width="9.5703125" style="1" customWidth="1"/>
    <col min="11811" max="11811" width="8.85546875" style="1" customWidth="1"/>
    <col min="11812" max="11812" width="9" style="1" customWidth="1"/>
    <col min="11813" max="11813" width="9.28515625" style="1" customWidth="1"/>
    <col min="11814" max="11814" width="10.5703125" style="1" customWidth="1"/>
    <col min="11815" max="11815" width="9.5703125" style="1" customWidth="1"/>
    <col min="11816" max="11816" width="10.5703125" style="1" customWidth="1"/>
    <col min="11817" max="11817" width="8.85546875" style="1" customWidth="1"/>
    <col min="11818" max="11818" width="10.5703125" style="1" customWidth="1"/>
    <col min="11819" max="11819" width="9.28515625" style="1" customWidth="1"/>
    <col min="11820" max="11822" width="10.5703125" style="1" customWidth="1"/>
    <col min="11823" max="11823" width="9.28515625" style="1" customWidth="1"/>
    <col min="11824" max="11824" width="10.5703125" style="1" customWidth="1"/>
    <col min="11825" max="11825" width="11" style="1" customWidth="1"/>
    <col min="11826" max="11826" width="10.5703125" style="1" customWidth="1"/>
    <col min="11827" max="11827" width="10" style="1" customWidth="1"/>
    <col min="11828" max="11831" width="10.5703125" style="1" customWidth="1"/>
    <col min="11832" max="11836" width="8.7109375" style="1" customWidth="1"/>
    <col min="11837" max="11837" width="10.7109375" style="1" customWidth="1"/>
    <col min="11838" max="11838" width="9.140625" style="1"/>
    <col min="11839" max="11839" width="10.5703125" style="1" customWidth="1"/>
    <col min="11840" max="11840" width="9" style="1" customWidth="1"/>
    <col min="11841" max="11841" width="10.5703125" style="1" customWidth="1"/>
    <col min="11842" max="11842" width="9.42578125" style="1" customWidth="1"/>
    <col min="11843" max="11843" width="9.85546875" style="1" customWidth="1"/>
    <col min="11844" max="11844" width="10.5703125" style="1" customWidth="1"/>
    <col min="11845" max="11845" width="12.7109375" style="1" customWidth="1"/>
    <col min="11846" max="11846" width="9.5703125" style="1" customWidth="1"/>
    <col min="11847" max="11847" width="12.140625" style="1" customWidth="1"/>
    <col min="11848" max="11852" width="10.42578125" style="1" customWidth="1"/>
    <col min="11853" max="11853" width="11.7109375" style="1" customWidth="1"/>
    <col min="11854" max="11854" width="8.7109375" style="1" customWidth="1"/>
    <col min="11855" max="11855" width="10.5703125" style="1" customWidth="1"/>
    <col min="11856" max="11860" width="8.5703125" style="1" customWidth="1"/>
    <col min="11861" max="11861" width="11.5703125" style="1" customWidth="1"/>
    <col min="11862" max="11862" width="9.140625" style="1" customWidth="1"/>
    <col min="11863" max="11863" width="10" style="1" customWidth="1"/>
    <col min="11864" max="11864" width="10.140625" style="1" customWidth="1"/>
    <col min="11865" max="11865" width="9.5703125" style="1" customWidth="1"/>
    <col min="11866" max="11866" width="9.85546875" style="1" customWidth="1"/>
    <col min="11867" max="11867" width="10.7109375" style="1" customWidth="1"/>
    <col min="11868" max="11874" width="10.140625" style="1" customWidth="1"/>
    <col min="11875" max="11875" width="12.140625" style="1" customWidth="1"/>
    <col min="11876" max="11876" width="10.140625" style="1" customWidth="1"/>
    <col min="11877" max="11877" width="10.5703125" style="1" customWidth="1"/>
    <col min="11878" max="11878" width="9.7109375" style="1" customWidth="1"/>
    <col min="11879" max="11879" width="10" style="1" customWidth="1"/>
    <col min="11880" max="11880" width="9.7109375" style="1" customWidth="1"/>
    <col min="11881" max="11881" width="10.7109375" style="1" customWidth="1"/>
    <col min="11882" max="11882" width="8.7109375" style="1" customWidth="1"/>
    <col min="11883" max="11883" width="9.7109375" style="1" customWidth="1"/>
    <col min="11884" max="11884" width="7.85546875" style="1" customWidth="1"/>
    <col min="11885" max="11885" width="8.5703125" style="1" customWidth="1"/>
    <col min="11886" max="11886" width="8.28515625" style="1" customWidth="1"/>
    <col min="11887" max="11887" width="9" style="1" customWidth="1"/>
    <col min="11888" max="11888" width="7.85546875" style="1" customWidth="1"/>
    <col min="11889" max="11889" width="10.5703125" style="1" customWidth="1"/>
    <col min="11890" max="11890" width="9.85546875" style="1" customWidth="1"/>
    <col min="11891" max="11891" width="9" style="1" customWidth="1"/>
    <col min="11892" max="11892" width="8.42578125" style="1" customWidth="1"/>
    <col min="11893" max="11893" width="8.5703125" style="1" customWidth="1"/>
    <col min="11894" max="11894" width="8.7109375" style="1" customWidth="1"/>
    <col min="11895" max="11895" width="12.5703125" style="1" customWidth="1"/>
    <col min="11896" max="11896" width="12.42578125" style="1" customWidth="1"/>
    <col min="11897" max="11897" width="23.85546875" style="1" customWidth="1"/>
    <col min="11898" max="12031" width="9.140625" style="1"/>
    <col min="12032" max="12032" width="0" style="1" hidden="1" customWidth="1"/>
    <col min="12033" max="12033" width="5.7109375" style="1" customWidth="1"/>
    <col min="12034" max="12034" width="19" style="1" customWidth="1"/>
    <col min="12035" max="12035" width="16.28515625" style="1" customWidth="1"/>
    <col min="12036" max="12036" width="14.7109375" style="1" customWidth="1"/>
    <col min="12037" max="12037" width="11.140625" style="1" customWidth="1"/>
    <col min="12038" max="12038" width="12.28515625" style="1" customWidth="1"/>
    <col min="12039" max="12040" width="10.42578125" style="1" customWidth="1"/>
    <col min="12041" max="12041" width="10.85546875" style="1" customWidth="1"/>
    <col min="12042" max="12042" width="12.42578125" style="1" customWidth="1"/>
    <col min="12043" max="12043" width="10" style="1" customWidth="1"/>
    <col min="12044" max="12044" width="10.42578125" style="1" customWidth="1"/>
    <col min="12045" max="12045" width="11.5703125" style="1" customWidth="1"/>
    <col min="12046" max="12046" width="9.5703125" style="1" customWidth="1"/>
    <col min="12047" max="12047" width="13" style="1" customWidth="1"/>
    <col min="12048" max="12048" width="11.28515625" style="1" customWidth="1"/>
    <col min="12049" max="12049" width="11.7109375" style="1" customWidth="1"/>
    <col min="12050" max="12050" width="9.140625" style="1"/>
    <col min="12051" max="12052" width="11.28515625" style="1" customWidth="1"/>
    <col min="12053" max="12053" width="9.140625" style="1"/>
    <col min="12054" max="12054" width="12" style="1" customWidth="1"/>
    <col min="12055" max="12055" width="9.5703125" style="1" customWidth="1"/>
    <col min="12056" max="12056" width="8.85546875" style="1" customWidth="1"/>
    <col min="12057" max="12057" width="9.85546875" style="1" customWidth="1"/>
    <col min="12058" max="12058" width="11.28515625" style="1" customWidth="1"/>
    <col min="12059" max="12059" width="8.42578125" style="1" customWidth="1"/>
    <col min="12060" max="12060" width="8.85546875" style="1" customWidth="1"/>
    <col min="12061" max="12062" width="9" style="1" customWidth="1"/>
    <col min="12063" max="12063" width="10.85546875" style="1" customWidth="1"/>
    <col min="12064" max="12064" width="9.28515625" style="1" customWidth="1"/>
    <col min="12065" max="12066" width="9.5703125" style="1" customWidth="1"/>
    <col min="12067" max="12067" width="8.85546875" style="1" customWidth="1"/>
    <col min="12068" max="12068" width="9" style="1" customWidth="1"/>
    <col min="12069" max="12069" width="9.28515625" style="1" customWidth="1"/>
    <col min="12070" max="12070" width="10.5703125" style="1" customWidth="1"/>
    <col min="12071" max="12071" width="9.5703125" style="1" customWidth="1"/>
    <col min="12072" max="12072" width="10.5703125" style="1" customWidth="1"/>
    <col min="12073" max="12073" width="8.85546875" style="1" customWidth="1"/>
    <col min="12074" max="12074" width="10.5703125" style="1" customWidth="1"/>
    <col min="12075" max="12075" width="9.28515625" style="1" customWidth="1"/>
    <col min="12076" max="12078" width="10.5703125" style="1" customWidth="1"/>
    <col min="12079" max="12079" width="9.28515625" style="1" customWidth="1"/>
    <col min="12080" max="12080" width="10.5703125" style="1" customWidth="1"/>
    <col min="12081" max="12081" width="11" style="1" customWidth="1"/>
    <col min="12082" max="12082" width="10.5703125" style="1" customWidth="1"/>
    <col min="12083" max="12083" width="10" style="1" customWidth="1"/>
    <col min="12084" max="12087" width="10.5703125" style="1" customWidth="1"/>
    <col min="12088" max="12092" width="8.7109375" style="1" customWidth="1"/>
    <col min="12093" max="12093" width="10.7109375" style="1" customWidth="1"/>
    <col min="12094" max="12094" width="9.140625" style="1"/>
    <col min="12095" max="12095" width="10.5703125" style="1" customWidth="1"/>
    <col min="12096" max="12096" width="9" style="1" customWidth="1"/>
    <col min="12097" max="12097" width="10.5703125" style="1" customWidth="1"/>
    <col min="12098" max="12098" width="9.42578125" style="1" customWidth="1"/>
    <col min="12099" max="12099" width="9.85546875" style="1" customWidth="1"/>
    <col min="12100" max="12100" width="10.5703125" style="1" customWidth="1"/>
    <col min="12101" max="12101" width="12.7109375" style="1" customWidth="1"/>
    <col min="12102" max="12102" width="9.5703125" style="1" customWidth="1"/>
    <col min="12103" max="12103" width="12.140625" style="1" customWidth="1"/>
    <col min="12104" max="12108" width="10.42578125" style="1" customWidth="1"/>
    <col min="12109" max="12109" width="11.7109375" style="1" customWidth="1"/>
    <col min="12110" max="12110" width="8.7109375" style="1" customWidth="1"/>
    <col min="12111" max="12111" width="10.5703125" style="1" customWidth="1"/>
    <col min="12112" max="12116" width="8.5703125" style="1" customWidth="1"/>
    <col min="12117" max="12117" width="11.5703125" style="1" customWidth="1"/>
    <col min="12118" max="12118" width="9.140625" style="1" customWidth="1"/>
    <col min="12119" max="12119" width="10" style="1" customWidth="1"/>
    <col min="12120" max="12120" width="10.140625" style="1" customWidth="1"/>
    <col min="12121" max="12121" width="9.5703125" style="1" customWidth="1"/>
    <col min="12122" max="12122" width="9.85546875" style="1" customWidth="1"/>
    <col min="12123" max="12123" width="10.7109375" style="1" customWidth="1"/>
    <col min="12124" max="12130" width="10.140625" style="1" customWidth="1"/>
    <col min="12131" max="12131" width="12.140625" style="1" customWidth="1"/>
    <col min="12132" max="12132" width="10.140625" style="1" customWidth="1"/>
    <col min="12133" max="12133" width="10.5703125" style="1" customWidth="1"/>
    <col min="12134" max="12134" width="9.7109375" style="1" customWidth="1"/>
    <col min="12135" max="12135" width="10" style="1" customWidth="1"/>
    <col min="12136" max="12136" width="9.7109375" style="1" customWidth="1"/>
    <col min="12137" max="12137" width="10.7109375" style="1" customWidth="1"/>
    <col min="12138" max="12138" width="8.7109375" style="1" customWidth="1"/>
    <col min="12139" max="12139" width="9.7109375" style="1" customWidth="1"/>
    <col min="12140" max="12140" width="7.85546875" style="1" customWidth="1"/>
    <col min="12141" max="12141" width="8.5703125" style="1" customWidth="1"/>
    <col min="12142" max="12142" width="8.28515625" style="1" customWidth="1"/>
    <col min="12143" max="12143" width="9" style="1" customWidth="1"/>
    <col min="12144" max="12144" width="7.85546875" style="1" customWidth="1"/>
    <col min="12145" max="12145" width="10.5703125" style="1" customWidth="1"/>
    <col min="12146" max="12146" width="9.85546875" style="1" customWidth="1"/>
    <col min="12147" max="12147" width="9" style="1" customWidth="1"/>
    <col min="12148" max="12148" width="8.42578125" style="1" customWidth="1"/>
    <col min="12149" max="12149" width="8.5703125" style="1" customWidth="1"/>
    <col min="12150" max="12150" width="8.7109375" style="1" customWidth="1"/>
    <col min="12151" max="12151" width="12.5703125" style="1" customWidth="1"/>
    <col min="12152" max="12152" width="12.42578125" style="1" customWidth="1"/>
    <col min="12153" max="12153" width="23.85546875" style="1" customWidth="1"/>
    <col min="12154" max="12287" width="9.140625" style="1"/>
    <col min="12288" max="12288" width="0" style="1" hidden="1" customWidth="1"/>
    <col min="12289" max="12289" width="5.7109375" style="1" customWidth="1"/>
    <col min="12290" max="12290" width="19" style="1" customWidth="1"/>
    <col min="12291" max="12291" width="16.28515625" style="1" customWidth="1"/>
    <col min="12292" max="12292" width="14.7109375" style="1" customWidth="1"/>
    <col min="12293" max="12293" width="11.140625" style="1" customWidth="1"/>
    <col min="12294" max="12294" width="12.28515625" style="1" customWidth="1"/>
    <col min="12295" max="12296" width="10.42578125" style="1" customWidth="1"/>
    <col min="12297" max="12297" width="10.85546875" style="1" customWidth="1"/>
    <col min="12298" max="12298" width="12.42578125" style="1" customWidth="1"/>
    <col min="12299" max="12299" width="10" style="1" customWidth="1"/>
    <col min="12300" max="12300" width="10.42578125" style="1" customWidth="1"/>
    <col min="12301" max="12301" width="11.5703125" style="1" customWidth="1"/>
    <col min="12302" max="12302" width="9.5703125" style="1" customWidth="1"/>
    <col min="12303" max="12303" width="13" style="1" customWidth="1"/>
    <col min="12304" max="12304" width="11.28515625" style="1" customWidth="1"/>
    <col min="12305" max="12305" width="11.7109375" style="1" customWidth="1"/>
    <col min="12306" max="12306" width="9.140625" style="1"/>
    <col min="12307" max="12308" width="11.28515625" style="1" customWidth="1"/>
    <col min="12309" max="12309" width="9.140625" style="1"/>
    <col min="12310" max="12310" width="12" style="1" customWidth="1"/>
    <col min="12311" max="12311" width="9.5703125" style="1" customWidth="1"/>
    <col min="12312" max="12312" width="8.85546875" style="1" customWidth="1"/>
    <col min="12313" max="12313" width="9.85546875" style="1" customWidth="1"/>
    <col min="12314" max="12314" width="11.28515625" style="1" customWidth="1"/>
    <col min="12315" max="12315" width="8.42578125" style="1" customWidth="1"/>
    <col min="12316" max="12316" width="8.85546875" style="1" customWidth="1"/>
    <col min="12317" max="12318" width="9" style="1" customWidth="1"/>
    <col min="12319" max="12319" width="10.85546875" style="1" customWidth="1"/>
    <col min="12320" max="12320" width="9.28515625" style="1" customWidth="1"/>
    <col min="12321" max="12322" width="9.5703125" style="1" customWidth="1"/>
    <col min="12323" max="12323" width="8.85546875" style="1" customWidth="1"/>
    <col min="12324" max="12324" width="9" style="1" customWidth="1"/>
    <col min="12325" max="12325" width="9.28515625" style="1" customWidth="1"/>
    <col min="12326" max="12326" width="10.5703125" style="1" customWidth="1"/>
    <col min="12327" max="12327" width="9.5703125" style="1" customWidth="1"/>
    <col min="12328" max="12328" width="10.5703125" style="1" customWidth="1"/>
    <col min="12329" max="12329" width="8.85546875" style="1" customWidth="1"/>
    <col min="12330" max="12330" width="10.5703125" style="1" customWidth="1"/>
    <col min="12331" max="12331" width="9.28515625" style="1" customWidth="1"/>
    <col min="12332" max="12334" width="10.5703125" style="1" customWidth="1"/>
    <col min="12335" max="12335" width="9.28515625" style="1" customWidth="1"/>
    <col min="12336" max="12336" width="10.5703125" style="1" customWidth="1"/>
    <col min="12337" max="12337" width="11" style="1" customWidth="1"/>
    <col min="12338" max="12338" width="10.5703125" style="1" customWidth="1"/>
    <col min="12339" max="12339" width="10" style="1" customWidth="1"/>
    <col min="12340" max="12343" width="10.5703125" style="1" customWidth="1"/>
    <col min="12344" max="12348" width="8.7109375" style="1" customWidth="1"/>
    <col min="12349" max="12349" width="10.7109375" style="1" customWidth="1"/>
    <col min="12350" max="12350" width="9.140625" style="1"/>
    <col min="12351" max="12351" width="10.5703125" style="1" customWidth="1"/>
    <col min="12352" max="12352" width="9" style="1" customWidth="1"/>
    <col min="12353" max="12353" width="10.5703125" style="1" customWidth="1"/>
    <col min="12354" max="12354" width="9.42578125" style="1" customWidth="1"/>
    <col min="12355" max="12355" width="9.85546875" style="1" customWidth="1"/>
    <col min="12356" max="12356" width="10.5703125" style="1" customWidth="1"/>
    <col min="12357" max="12357" width="12.7109375" style="1" customWidth="1"/>
    <col min="12358" max="12358" width="9.5703125" style="1" customWidth="1"/>
    <col min="12359" max="12359" width="12.140625" style="1" customWidth="1"/>
    <col min="12360" max="12364" width="10.42578125" style="1" customWidth="1"/>
    <col min="12365" max="12365" width="11.7109375" style="1" customWidth="1"/>
    <col min="12366" max="12366" width="8.7109375" style="1" customWidth="1"/>
    <col min="12367" max="12367" width="10.5703125" style="1" customWidth="1"/>
    <col min="12368" max="12372" width="8.5703125" style="1" customWidth="1"/>
    <col min="12373" max="12373" width="11.5703125" style="1" customWidth="1"/>
    <col min="12374" max="12374" width="9.140625" style="1" customWidth="1"/>
    <col min="12375" max="12375" width="10" style="1" customWidth="1"/>
    <col min="12376" max="12376" width="10.140625" style="1" customWidth="1"/>
    <col min="12377" max="12377" width="9.5703125" style="1" customWidth="1"/>
    <col min="12378" max="12378" width="9.85546875" style="1" customWidth="1"/>
    <col min="12379" max="12379" width="10.7109375" style="1" customWidth="1"/>
    <col min="12380" max="12386" width="10.140625" style="1" customWidth="1"/>
    <col min="12387" max="12387" width="12.140625" style="1" customWidth="1"/>
    <col min="12388" max="12388" width="10.140625" style="1" customWidth="1"/>
    <col min="12389" max="12389" width="10.5703125" style="1" customWidth="1"/>
    <col min="12390" max="12390" width="9.7109375" style="1" customWidth="1"/>
    <col min="12391" max="12391" width="10" style="1" customWidth="1"/>
    <col min="12392" max="12392" width="9.7109375" style="1" customWidth="1"/>
    <col min="12393" max="12393" width="10.7109375" style="1" customWidth="1"/>
    <col min="12394" max="12394" width="8.7109375" style="1" customWidth="1"/>
    <col min="12395" max="12395" width="9.7109375" style="1" customWidth="1"/>
    <col min="12396" max="12396" width="7.85546875" style="1" customWidth="1"/>
    <col min="12397" max="12397" width="8.5703125" style="1" customWidth="1"/>
    <col min="12398" max="12398" width="8.28515625" style="1" customWidth="1"/>
    <col min="12399" max="12399" width="9" style="1" customWidth="1"/>
    <col min="12400" max="12400" width="7.85546875" style="1" customWidth="1"/>
    <col min="12401" max="12401" width="10.5703125" style="1" customWidth="1"/>
    <col min="12402" max="12402" width="9.85546875" style="1" customWidth="1"/>
    <col min="12403" max="12403" width="9" style="1" customWidth="1"/>
    <col min="12404" max="12404" width="8.42578125" style="1" customWidth="1"/>
    <col min="12405" max="12405" width="8.5703125" style="1" customWidth="1"/>
    <col min="12406" max="12406" width="8.7109375" style="1" customWidth="1"/>
    <col min="12407" max="12407" width="12.5703125" style="1" customWidth="1"/>
    <col min="12408" max="12408" width="12.42578125" style="1" customWidth="1"/>
    <col min="12409" max="12409" width="23.85546875" style="1" customWidth="1"/>
    <col min="12410" max="12543" width="9.140625" style="1"/>
    <col min="12544" max="12544" width="0" style="1" hidden="1" customWidth="1"/>
    <col min="12545" max="12545" width="5.7109375" style="1" customWidth="1"/>
    <col min="12546" max="12546" width="19" style="1" customWidth="1"/>
    <col min="12547" max="12547" width="16.28515625" style="1" customWidth="1"/>
    <col min="12548" max="12548" width="14.7109375" style="1" customWidth="1"/>
    <col min="12549" max="12549" width="11.140625" style="1" customWidth="1"/>
    <col min="12550" max="12550" width="12.28515625" style="1" customWidth="1"/>
    <col min="12551" max="12552" width="10.42578125" style="1" customWidth="1"/>
    <col min="12553" max="12553" width="10.85546875" style="1" customWidth="1"/>
    <col min="12554" max="12554" width="12.42578125" style="1" customWidth="1"/>
    <col min="12555" max="12555" width="10" style="1" customWidth="1"/>
    <col min="12556" max="12556" width="10.42578125" style="1" customWidth="1"/>
    <col min="12557" max="12557" width="11.5703125" style="1" customWidth="1"/>
    <col min="12558" max="12558" width="9.5703125" style="1" customWidth="1"/>
    <col min="12559" max="12559" width="13" style="1" customWidth="1"/>
    <col min="12560" max="12560" width="11.28515625" style="1" customWidth="1"/>
    <col min="12561" max="12561" width="11.7109375" style="1" customWidth="1"/>
    <col min="12562" max="12562" width="9.140625" style="1"/>
    <col min="12563" max="12564" width="11.28515625" style="1" customWidth="1"/>
    <col min="12565" max="12565" width="9.140625" style="1"/>
    <col min="12566" max="12566" width="12" style="1" customWidth="1"/>
    <col min="12567" max="12567" width="9.5703125" style="1" customWidth="1"/>
    <col min="12568" max="12568" width="8.85546875" style="1" customWidth="1"/>
    <col min="12569" max="12569" width="9.85546875" style="1" customWidth="1"/>
    <col min="12570" max="12570" width="11.28515625" style="1" customWidth="1"/>
    <col min="12571" max="12571" width="8.42578125" style="1" customWidth="1"/>
    <col min="12572" max="12572" width="8.85546875" style="1" customWidth="1"/>
    <col min="12573" max="12574" width="9" style="1" customWidth="1"/>
    <col min="12575" max="12575" width="10.85546875" style="1" customWidth="1"/>
    <col min="12576" max="12576" width="9.28515625" style="1" customWidth="1"/>
    <col min="12577" max="12578" width="9.5703125" style="1" customWidth="1"/>
    <col min="12579" max="12579" width="8.85546875" style="1" customWidth="1"/>
    <col min="12580" max="12580" width="9" style="1" customWidth="1"/>
    <col min="12581" max="12581" width="9.28515625" style="1" customWidth="1"/>
    <col min="12582" max="12582" width="10.5703125" style="1" customWidth="1"/>
    <col min="12583" max="12583" width="9.5703125" style="1" customWidth="1"/>
    <col min="12584" max="12584" width="10.5703125" style="1" customWidth="1"/>
    <col min="12585" max="12585" width="8.85546875" style="1" customWidth="1"/>
    <col min="12586" max="12586" width="10.5703125" style="1" customWidth="1"/>
    <col min="12587" max="12587" width="9.28515625" style="1" customWidth="1"/>
    <col min="12588" max="12590" width="10.5703125" style="1" customWidth="1"/>
    <col min="12591" max="12591" width="9.28515625" style="1" customWidth="1"/>
    <col min="12592" max="12592" width="10.5703125" style="1" customWidth="1"/>
    <col min="12593" max="12593" width="11" style="1" customWidth="1"/>
    <col min="12594" max="12594" width="10.5703125" style="1" customWidth="1"/>
    <col min="12595" max="12595" width="10" style="1" customWidth="1"/>
    <col min="12596" max="12599" width="10.5703125" style="1" customWidth="1"/>
    <col min="12600" max="12604" width="8.7109375" style="1" customWidth="1"/>
    <col min="12605" max="12605" width="10.7109375" style="1" customWidth="1"/>
    <col min="12606" max="12606" width="9.140625" style="1"/>
    <col min="12607" max="12607" width="10.5703125" style="1" customWidth="1"/>
    <col min="12608" max="12608" width="9" style="1" customWidth="1"/>
    <col min="12609" max="12609" width="10.5703125" style="1" customWidth="1"/>
    <col min="12610" max="12610" width="9.42578125" style="1" customWidth="1"/>
    <col min="12611" max="12611" width="9.85546875" style="1" customWidth="1"/>
    <col min="12612" max="12612" width="10.5703125" style="1" customWidth="1"/>
    <col min="12613" max="12613" width="12.7109375" style="1" customWidth="1"/>
    <col min="12614" max="12614" width="9.5703125" style="1" customWidth="1"/>
    <col min="12615" max="12615" width="12.140625" style="1" customWidth="1"/>
    <col min="12616" max="12620" width="10.42578125" style="1" customWidth="1"/>
    <col min="12621" max="12621" width="11.7109375" style="1" customWidth="1"/>
    <col min="12622" max="12622" width="8.7109375" style="1" customWidth="1"/>
    <col min="12623" max="12623" width="10.5703125" style="1" customWidth="1"/>
    <col min="12624" max="12628" width="8.5703125" style="1" customWidth="1"/>
    <col min="12629" max="12629" width="11.5703125" style="1" customWidth="1"/>
    <col min="12630" max="12630" width="9.140625" style="1" customWidth="1"/>
    <col min="12631" max="12631" width="10" style="1" customWidth="1"/>
    <col min="12632" max="12632" width="10.140625" style="1" customWidth="1"/>
    <col min="12633" max="12633" width="9.5703125" style="1" customWidth="1"/>
    <col min="12634" max="12634" width="9.85546875" style="1" customWidth="1"/>
    <col min="12635" max="12635" width="10.7109375" style="1" customWidth="1"/>
    <col min="12636" max="12642" width="10.140625" style="1" customWidth="1"/>
    <col min="12643" max="12643" width="12.140625" style="1" customWidth="1"/>
    <col min="12644" max="12644" width="10.140625" style="1" customWidth="1"/>
    <col min="12645" max="12645" width="10.5703125" style="1" customWidth="1"/>
    <col min="12646" max="12646" width="9.7109375" style="1" customWidth="1"/>
    <col min="12647" max="12647" width="10" style="1" customWidth="1"/>
    <col min="12648" max="12648" width="9.7109375" style="1" customWidth="1"/>
    <col min="12649" max="12649" width="10.7109375" style="1" customWidth="1"/>
    <col min="12650" max="12650" width="8.7109375" style="1" customWidth="1"/>
    <col min="12651" max="12651" width="9.7109375" style="1" customWidth="1"/>
    <col min="12652" max="12652" width="7.85546875" style="1" customWidth="1"/>
    <col min="12653" max="12653" width="8.5703125" style="1" customWidth="1"/>
    <col min="12654" max="12654" width="8.28515625" style="1" customWidth="1"/>
    <col min="12655" max="12655" width="9" style="1" customWidth="1"/>
    <col min="12656" max="12656" width="7.85546875" style="1" customWidth="1"/>
    <col min="12657" max="12657" width="10.5703125" style="1" customWidth="1"/>
    <col min="12658" max="12658" width="9.85546875" style="1" customWidth="1"/>
    <col min="12659" max="12659" width="9" style="1" customWidth="1"/>
    <col min="12660" max="12660" width="8.42578125" style="1" customWidth="1"/>
    <col min="12661" max="12661" width="8.5703125" style="1" customWidth="1"/>
    <col min="12662" max="12662" width="8.7109375" style="1" customWidth="1"/>
    <col min="12663" max="12663" width="12.5703125" style="1" customWidth="1"/>
    <col min="12664" max="12664" width="12.42578125" style="1" customWidth="1"/>
    <col min="12665" max="12665" width="23.85546875" style="1" customWidth="1"/>
    <col min="12666" max="12799" width="9.140625" style="1"/>
    <col min="12800" max="12800" width="0" style="1" hidden="1" customWidth="1"/>
    <col min="12801" max="12801" width="5.7109375" style="1" customWidth="1"/>
    <col min="12802" max="12802" width="19" style="1" customWidth="1"/>
    <col min="12803" max="12803" width="16.28515625" style="1" customWidth="1"/>
    <col min="12804" max="12804" width="14.7109375" style="1" customWidth="1"/>
    <col min="12805" max="12805" width="11.140625" style="1" customWidth="1"/>
    <col min="12806" max="12806" width="12.28515625" style="1" customWidth="1"/>
    <col min="12807" max="12808" width="10.42578125" style="1" customWidth="1"/>
    <col min="12809" max="12809" width="10.85546875" style="1" customWidth="1"/>
    <col min="12810" max="12810" width="12.42578125" style="1" customWidth="1"/>
    <col min="12811" max="12811" width="10" style="1" customWidth="1"/>
    <col min="12812" max="12812" width="10.42578125" style="1" customWidth="1"/>
    <col min="12813" max="12813" width="11.5703125" style="1" customWidth="1"/>
    <col min="12814" max="12814" width="9.5703125" style="1" customWidth="1"/>
    <col min="12815" max="12815" width="13" style="1" customWidth="1"/>
    <col min="12816" max="12816" width="11.28515625" style="1" customWidth="1"/>
    <col min="12817" max="12817" width="11.7109375" style="1" customWidth="1"/>
    <col min="12818" max="12818" width="9.140625" style="1"/>
    <col min="12819" max="12820" width="11.28515625" style="1" customWidth="1"/>
    <col min="12821" max="12821" width="9.140625" style="1"/>
    <col min="12822" max="12822" width="12" style="1" customWidth="1"/>
    <col min="12823" max="12823" width="9.5703125" style="1" customWidth="1"/>
    <col min="12824" max="12824" width="8.85546875" style="1" customWidth="1"/>
    <col min="12825" max="12825" width="9.85546875" style="1" customWidth="1"/>
    <col min="12826" max="12826" width="11.28515625" style="1" customWidth="1"/>
    <col min="12827" max="12827" width="8.42578125" style="1" customWidth="1"/>
    <col min="12828" max="12828" width="8.85546875" style="1" customWidth="1"/>
    <col min="12829" max="12830" width="9" style="1" customWidth="1"/>
    <col min="12831" max="12831" width="10.85546875" style="1" customWidth="1"/>
    <col min="12832" max="12832" width="9.28515625" style="1" customWidth="1"/>
    <col min="12833" max="12834" width="9.5703125" style="1" customWidth="1"/>
    <col min="12835" max="12835" width="8.85546875" style="1" customWidth="1"/>
    <col min="12836" max="12836" width="9" style="1" customWidth="1"/>
    <col min="12837" max="12837" width="9.28515625" style="1" customWidth="1"/>
    <col min="12838" max="12838" width="10.5703125" style="1" customWidth="1"/>
    <col min="12839" max="12839" width="9.5703125" style="1" customWidth="1"/>
    <col min="12840" max="12840" width="10.5703125" style="1" customWidth="1"/>
    <col min="12841" max="12841" width="8.85546875" style="1" customWidth="1"/>
    <col min="12842" max="12842" width="10.5703125" style="1" customWidth="1"/>
    <col min="12843" max="12843" width="9.28515625" style="1" customWidth="1"/>
    <col min="12844" max="12846" width="10.5703125" style="1" customWidth="1"/>
    <col min="12847" max="12847" width="9.28515625" style="1" customWidth="1"/>
    <col min="12848" max="12848" width="10.5703125" style="1" customWidth="1"/>
    <col min="12849" max="12849" width="11" style="1" customWidth="1"/>
    <col min="12850" max="12850" width="10.5703125" style="1" customWidth="1"/>
    <col min="12851" max="12851" width="10" style="1" customWidth="1"/>
    <col min="12852" max="12855" width="10.5703125" style="1" customWidth="1"/>
    <col min="12856" max="12860" width="8.7109375" style="1" customWidth="1"/>
    <col min="12861" max="12861" width="10.7109375" style="1" customWidth="1"/>
    <col min="12862" max="12862" width="9.140625" style="1"/>
    <col min="12863" max="12863" width="10.5703125" style="1" customWidth="1"/>
    <col min="12864" max="12864" width="9" style="1" customWidth="1"/>
    <col min="12865" max="12865" width="10.5703125" style="1" customWidth="1"/>
    <col min="12866" max="12866" width="9.42578125" style="1" customWidth="1"/>
    <col min="12867" max="12867" width="9.85546875" style="1" customWidth="1"/>
    <col min="12868" max="12868" width="10.5703125" style="1" customWidth="1"/>
    <col min="12869" max="12869" width="12.7109375" style="1" customWidth="1"/>
    <col min="12870" max="12870" width="9.5703125" style="1" customWidth="1"/>
    <col min="12871" max="12871" width="12.140625" style="1" customWidth="1"/>
    <col min="12872" max="12876" width="10.42578125" style="1" customWidth="1"/>
    <col min="12877" max="12877" width="11.7109375" style="1" customWidth="1"/>
    <col min="12878" max="12878" width="8.7109375" style="1" customWidth="1"/>
    <col min="12879" max="12879" width="10.5703125" style="1" customWidth="1"/>
    <col min="12880" max="12884" width="8.5703125" style="1" customWidth="1"/>
    <col min="12885" max="12885" width="11.5703125" style="1" customWidth="1"/>
    <col min="12886" max="12886" width="9.140625" style="1" customWidth="1"/>
    <col min="12887" max="12887" width="10" style="1" customWidth="1"/>
    <col min="12888" max="12888" width="10.140625" style="1" customWidth="1"/>
    <col min="12889" max="12889" width="9.5703125" style="1" customWidth="1"/>
    <col min="12890" max="12890" width="9.85546875" style="1" customWidth="1"/>
    <col min="12891" max="12891" width="10.7109375" style="1" customWidth="1"/>
    <col min="12892" max="12898" width="10.140625" style="1" customWidth="1"/>
    <col min="12899" max="12899" width="12.140625" style="1" customWidth="1"/>
    <col min="12900" max="12900" width="10.140625" style="1" customWidth="1"/>
    <col min="12901" max="12901" width="10.5703125" style="1" customWidth="1"/>
    <col min="12902" max="12902" width="9.7109375" style="1" customWidth="1"/>
    <col min="12903" max="12903" width="10" style="1" customWidth="1"/>
    <col min="12904" max="12904" width="9.7109375" style="1" customWidth="1"/>
    <col min="12905" max="12905" width="10.7109375" style="1" customWidth="1"/>
    <col min="12906" max="12906" width="8.7109375" style="1" customWidth="1"/>
    <col min="12907" max="12907" width="9.7109375" style="1" customWidth="1"/>
    <col min="12908" max="12908" width="7.85546875" style="1" customWidth="1"/>
    <col min="12909" max="12909" width="8.5703125" style="1" customWidth="1"/>
    <col min="12910" max="12910" width="8.28515625" style="1" customWidth="1"/>
    <col min="12911" max="12911" width="9" style="1" customWidth="1"/>
    <col min="12912" max="12912" width="7.85546875" style="1" customWidth="1"/>
    <col min="12913" max="12913" width="10.5703125" style="1" customWidth="1"/>
    <col min="12914" max="12914" width="9.85546875" style="1" customWidth="1"/>
    <col min="12915" max="12915" width="9" style="1" customWidth="1"/>
    <col min="12916" max="12916" width="8.42578125" style="1" customWidth="1"/>
    <col min="12917" max="12917" width="8.5703125" style="1" customWidth="1"/>
    <col min="12918" max="12918" width="8.7109375" style="1" customWidth="1"/>
    <col min="12919" max="12919" width="12.5703125" style="1" customWidth="1"/>
    <col min="12920" max="12920" width="12.42578125" style="1" customWidth="1"/>
    <col min="12921" max="12921" width="23.85546875" style="1" customWidth="1"/>
    <col min="12922" max="13055" width="9.140625" style="1"/>
    <col min="13056" max="13056" width="0" style="1" hidden="1" customWidth="1"/>
    <col min="13057" max="13057" width="5.7109375" style="1" customWidth="1"/>
    <col min="13058" max="13058" width="19" style="1" customWidth="1"/>
    <col min="13059" max="13059" width="16.28515625" style="1" customWidth="1"/>
    <col min="13060" max="13060" width="14.7109375" style="1" customWidth="1"/>
    <col min="13061" max="13061" width="11.140625" style="1" customWidth="1"/>
    <col min="13062" max="13062" width="12.28515625" style="1" customWidth="1"/>
    <col min="13063" max="13064" width="10.42578125" style="1" customWidth="1"/>
    <col min="13065" max="13065" width="10.85546875" style="1" customWidth="1"/>
    <col min="13066" max="13066" width="12.42578125" style="1" customWidth="1"/>
    <col min="13067" max="13067" width="10" style="1" customWidth="1"/>
    <col min="13068" max="13068" width="10.42578125" style="1" customWidth="1"/>
    <col min="13069" max="13069" width="11.5703125" style="1" customWidth="1"/>
    <col min="13070" max="13070" width="9.5703125" style="1" customWidth="1"/>
    <col min="13071" max="13071" width="13" style="1" customWidth="1"/>
    <col min="13072" max="13072" width="11.28515625" style="1" customWidth="1"/>
    <col min="13073" max="13073" width="11.7109375" style="1" customWidth="1"/>
    <col min="13074" max="13074" width="9.140625" style="1"/>
    <col min="13075" max="13076" width="11.28515625" style="1" customWidth="1"/>
    <col min="13077" max="13077" width="9.140625" style="1"/>
    <col min="13078" max="13078" width="12" style="1" customWidth="1"/>
    <col min="13079" max="13079" width="9.5703125" style="1" customWidth="1"/>
    <col min="13080" max="13080" width="8.85546875" style="1" customWidth="1"/>
    <col min="13081" max="13081" width="9.85546875" style="1" customWidth="1"/>
    <col min="13082" max="13082" width="11.28515625" style="1" customWidth="1"/>
    <col min="13083" max="13083" width="8.42578125" style="1" customWidth="1"/>
    <col min="13084" max="13084" width="8.85546875" style="1" customWidth="1"/>
    <col min="13085" max="13086" width="9" style="1" customWidth="1"/>
    <col min="13087" max="13087" width="10.85546875" style="1" customWidth="1"/>
    <col min="13088" max="13088" width="9.28515625" style="1" customWidth="1"/>
    <col min="13089" max="13090" width="9.5703125" style="1" customWidth="1"/>
    <col min="13091" max="13091" width="8.85546875" style="1" customWidth="1"/>
    <col min="13092" max="13092" width="9" style="1" customWidth="1"/>
    <col min="13093" max="13093" width="9.28515625" style="1" customWidth="1"/>
    <col min="13094" max="13094" width="10.5703125" style="1" customWidth="1"/>
    <col min="13095" max="13095" width="9.5703125" style="1" customWidth="1"/>
    <col min="13096" max="13096" width="10.5703125" style="1" customWidth="1"/>
    <col min="13097" max="13097" width="8.85546875" style="1" customWidth="1"/>
    <col min="13098" max="13098" width="10.5703125" style="1" customWidth="1"/>
    <col min="13099" max="13099" width="9.28515625" style="1" customWidth="1"/>
    <col min="13100" max="13102" width="10.5703125" style="1" customWidth="1"/>
    <col min="13103" max="13103" width="9.28515625" style="1" customWidth="1"/>
    <col min="13104" max="13104" width="10.5703125" style="1" customWidth="1"/>
    <col min="13105" max="13105" width="11" style="1" customWidth="1"/>
    <col min="13106" max="13106" width="10.5703125" style="1" customWidth="1"/>
    <col min="13107" max="13107" width="10" style="1" customWidth="1"/>
    <col min="13108" max="13111" width="10.5703125" style="1" customWidth="1"/>
    <col min="13112" max="13116" width="8.7109375" style="1" customWidth="1"/>
    <col min="13117" max="13117" width="10.7109375" style="1" customWidth="1"/>
    <col min="13118" max="13118" width="9.140625" style="1"/>
    <col min="13119" max="13119" width="10.5703125" style="1" customWidth="1"/>
    <col min="13120" max="13120" width="9" style="1" customWidth="1"/>
    <col min="13121" max="13121" width="10.5703125" style="1" customWidth="1"/>
    <col min="13122" max="13122" width="9.42578125" style="1" customWidth="1"/>
    <col min="13123" max="13123" width="9.85546875" style="1" customWidth="1"/>
    <col min="13124" max="13124" width="10.5703125" style="1" customWidth="1"/>
    <col min="13125" max="13125" width="12.7109375" style="1" customWidth="1"/>
    <col min="13126" max="13126" width="9.5703125" style="1" customWidth="1"/>
    <col min="13127" max="13127" width="12.140625" style="1" customWidth="1"/>
    <col min="13128" max="13132" width="10.42578125" style="1" customWidth="1"/>
    <col min="13133" max="13133" width="11.7109375" style="1" customWidth="1"/>
    <col min="13134" max="13134" width="8.7109375" style="1" customWidth="1"/>
    <col min="13135" max="13135" width="10.5703125" style="1" customWidth="1"/>
    <col min="13136" max="13140" width="8.5703125" style="1" customWidth="1"/>
    <col min="13141" max="13141" width="11.5703125" style="1" customWidth="1"/>
    <col min="13142" max="13142" width="9.140625" style="1" customWidth="1"/>
    <col min="13143" max="13143" width="10" style="1" customWidth="1"/>
    <col min="13144" max="13144" width="10.140625" style="1" customWidth="1"/>
    <col min="13145" max="13145" width="9.5703125" style="1" customWidth="1"/>
    <col min="13146" max="13146" width="9.85546875" style="1" customWidth="1"/>
    <col min="13147" max="13147" width="10.7109375" style="1" customWidth="1"/>
    <col min="13148" max="13154" width="10.140625" style="1" customWidth="1"/>
    <col min="13155" max="13155" width="12.140625" style="1" customWidth="1"/>
    <col min="13156" max="13156" width="10.140625" style="1" customWidth="1"/>
    <col min="13157" max="13157" width="10.5703125" style="1" customWidth="1"/>
    <col min="13158" max="13158" width="9.7109375" style="1" customWidth="1"/>
    <col min="13159" max="13159" width="10" style="1" customWidth="1"/>
    <col min="13160" max="13160" width="9.7109375" style="1" customWidth="1"/>
    <col min="13161" max="13161" width="10.7109375" style="1" customWidth="1"/>
    <col min="13162" max="13162" width="8.7109375" style="1" customWidth="1"/>
    <col min="13163" max="13163" width="9.7109375" style="1" customWidth="1"/>
    <col min="13164" max="13164" width="7.85546875" style="1" customWidth="1"/>
    <col min="13165" max="13165" width="8.5703125" style="1" customWidth="1"/>
    <col min="13166" max="13166" width="8.28515625" style="1" customWidth="1"/>
    <col min="13167" max="13167" width="9" style="1" customWidth="1"/>
    <col min="13168" max="13168" width="7.85546875" style="1" customWidth="1"/>
    <col min="13169" max="13169" width="10.5703125" style="1" customWidth="1"/>
    <col min="13170" max="13170" width="9.85546875" style="1" customWidth="1"/>
    <col min="13171" max="13171" width="9" style="1" customWidth="1"/>
    <col min="13172" max="13172" width="8.42578125" style="1" customWidth="1"/>
    <col min="13173" max="13173" width="8.5703125" style="1" customWidth="1"/>
    <col min="13174" max="13174" width="8.7109375" style="1" customWidth="1"/>
    <col min="13175" max="13175" width="12.5703125" style="1" customWidth="1"/>
    <col min="13176" max="13176" width="12.42578125" style="1" customWidth="1"/>
    <col min="13177" max="13177" width="23.85546875" style="1" customWidth="1"/>
    <col min="13178" max="13311" width="9.140625" style="1"/>
    <col min="13312" max="13312" width="0" style="1" hidden="1" customWidth="1"/>
    <col min="13313" max="13313" width="5.7109375" style="1" customWidth="1"/>
    <col min="13314" max="13314" width="19" style="1" customWidth="1"/>
    <col min="13315" max="13315" width="16.28515625" style="1" customWidth="1"/>
    <col min="13316" max="13316" width="14.7109375" style="1" customWidth="1"/>
    <col min="13317" max="13317" width="11.140625" style="1" customWidth="1"/>
    <col min="13318" max="13318" width="12.28515625" style="1" customWidth="1"/>
    <col min="13319" max="13320" width="10.42578125" style="1" customWidth="1"/>
    <col min="13321" max="13321" width="10.85546875" style="1" customWidth="1"/>
    <col min="13322" max="13322" width="12.42578125" style="1" customWidth="1"/>
    <col min="13323" max="13323" width="10" style="1" customWidth="1"/>
    <col min="13324" max="13324" width="10.42578125" style="1" customWidth="1"/>
    <col min="13325" max="13325" width="11.5703125" style="1" customWidth="1"/>
    <col min="13326" max="13326" width="9.5703125" style="1" customWidth="1"/>
    <col min="13327" max="13327" width="13" style="1" customWidth="1"/>
    <col min="13328" max="13328" width="11.28515625" style="1" customWidth="1"/>
    <col min="13329" max="13329" width="11.7109375" style="1" customWidth="1"/>
    <col min="13330" max="13330" width="9.140625" style="1"/>
    <col min="13331" max="13332" width="11.28515625" style="1" customWidth="1"/>
    <col min="13333" max="13333" width="9.140625" style="1"/>
    <col min="13334" max="13334" width="12" style="1" customWidth="1"/>
    <col min="13335" max="13335" width="9.5703125" style="1" customWidth="1"/>
    <col min="13336" max="13336" width="8.85546875" style="1" customWidth="1"/>
    <col min="13337" max="13337" width="9.85546875" style="1" customWidth="1"/>
    <col min="13338" max="13338" width="11.28515625" style="1" customWidth="1"/>
    <col min="13339" max="13339" width="8.42578125" style="1" customWidth="1"/>
    <col min="13340" max="13340" width="8.85546875" style="1" customWidth="1"/>
    <col min="13341" max="13342" width="9" style="1" customWidth="1"/>
    <col min="13343" max="13343" width="10.85546875" style="1" customWidth="1"/>
    <col min="13344" max="13344" width="9.28515625" style="1" customWidth="1"/>
    <col min="13345" max="13346" width="9.5703125" style="1" customWidth="1"/>
    <col min="13347" max="13347" width="8.85546875" style="1" customWidth="1"/>
    <col min="13348" max="13348" width="9" style="1" customWidth="1"/>
    <col min="13349" max="13349" width="9.28515625" style="1" customWidth="1"/>
    <col min="13350" max="13350" width="10.5703125" style="1" customWidth="1"/>
    <col min="13351" max="13351" width="9.5703125" style="1" customWidth="1"/>
    <col min="13352" max="13352" width="10.5703125" style="1" customWidth="1"/>
    <col min="13353" max="13353" width="8.85546875" style="1" customWidth="1"/>
    <col min="13354" max="13354" width="10.5703125" style="1" customWidth="1"/>
    <col min="13355" max="13355" width="9.28515625" style="1" customWidth="1"/>
    <col min="13356" max="13358" width="10.5703125" style="1" customWidth="1"/>
    <col min="13359" max="13359" width="9.28515625" style="1" customWidth="1"/>
    <col min="13360" max="13360" width="10.5703125" style="1" customWidth="1"/>
    <col min="13361" max="13361" width="11" style="1" customWidth="1"/>
    <col min="13362" max="13362" width="10.5703125" style="1" customWidth="1"/>
    <col min="13363" max="13363" width="10" style="1" customWidth="1"/>
    <col min="13364" max="13367" width="10.5703125" style="1" customWidth="1"/>
    <col min="13368" max="13372" width="8.7109375" style="1" customWidth="1"/>
    <col min="13373" max="13373" width="10.7109375" style="1" customWidth="1"/>
    <col min="13374" max="13374" width="9.140625" style="1"/>
    <col min="13375" max="13375" width="10.5703125" style="1" customWidth="1"/>
    <col min="13376" max="13376" width="9" style="1" customWidth="1"/>
    <col min="13377" max="13377" width="10.5703125" style="1" customWidth="1"/>
    <col min="13378" max="13378" width="9.42578125" style="1" customWidth="1"/>
    <col min="13379" max="13379" width="9.85546875" style="1" customWidth="1"/>
    <col min="13380" max="13380" width="10.5703125" style="1" customWidth="1"/>
    <col min="13381" max="13381" width="12.7109375" style="1" customWidth="1"/>
    <col min="13382" max="13382" width="9.5703125" style="1" customWidth="1"/>
    <col min="13383" max="13383" width="12.140625" style="1" customWidth="1"/>
    <col min="13384" max="13388" width="10.42578125" style="1" customWidth="1"/>
    <col min="13389" max="13389" width="11.7109375" style="1" customWidth="1"/>
    <col min="13390" max="13390" width="8.7109375" style="1" customWidth="1"/>
    <col min="13391" max="13391" width="10.5703125" style="1" customWidth="1"/>
    <col min="13392" max="13396" width="8.5703125" style="1" customWidth="1"/>
    <col min="13397" max="13397" width="11.5703125" style="1" customWidth="1"/>
    <col min="13398" max="13398" width="9.140625" style="1" customWidth="1"/>
    <col min="13399" max="13399" width="10" style="1" customWidth="1"/>
    <col min="13400" max="13400" width="10.140625" style="1" customWidth="1"/>
    <col min="13401" max="13401" width="9.5703125" style="1" customWidth="1"/>
    <col min="13402" max="13402" width="9.85546875" style="1" customWidth="1"/>
    <col min="13403" max="13403" width="10.7109375" style="1" customWidth="1"/>
    <col min="13404" max="13410" width="10.140625" style="1" customWidth="1"/>
    <col min="13411" max="13411" width="12.140625" style="1" customWidth="1"/>
    <col min="13412" max="13412" width="10.140625" style="1" customWidth="1"/>
    <col min="13413" max="13413" width="10.5703125" style="1" customWidth="1"/>
    <col min="13414" max="13414" width="9.7109375" style="1" customWidth="1"/>
    <col min="13415" max="13415" width="10" style="1" customWidth="1"/>
    <col min="13416" max="13416" width="9.7109375" style="1" customWidth="1"/>
    <col min="13417" max="13417" width="10.7109375" style="1" customWidth="1"/>
    <col min="13418" max="13418" width="8.7109375" style="1" customWidth="1"/>
    <col min="13419" max="13419" width="9.7109375" style="1" customWidth="1"/>
    <col min="13420" max="13420" width="7.85546875" style="1" customWidth="1"/>
    <col min="13421" max="13421" width="8.5703125" style="1" customWidth="1"/>
    <col min="13422" max="13422" width="8.28515625" style="1" customWidth="1"/>
    <col min="13423" max="13423" width="9" style="1" customWidth="1"/>
    <col min="13424" max="13424" width="7.85546875" style="1" customWidth="1"/>
    <col min="13425" max="13425" width="10.5703125" style="1" customWidth="1"/>
    <col min="13426" max="13426" width="9.85546875" style="1" customWidth="1"/>
    <col min="13427" max="13427" width="9" style="1" customWidth="1"/>
    <col min="13428" max="13428" width="8.42578125" style="1" customWidth="1"/>
    <col min="13429" max="13429" width="8.5703125" style="1" customWidth="1"/>
    <col min="13430" max="13430" width="8.7109375" style="1" customWidth="1"/>
    <col min="13431" max="13431" width="12.5703125" style="1" customWidth="1"/>
    <col min="13432" max="13432" width="12.42578125" style="1" customWidth="1"/>
    <col min="13433" max="13433" width="23.85546875" style="1" customWidth="1"/>
    <col min="13434" max="13567" width="9.140625" style="1"/>
    <col min="13568" max="13568" width="0" style="1" hidden="1" customWidth="1"/>
    <col min="13569" max="13569" width="5.7109375" style="1" customWidth="1"/>
    <col min="13570" max="13570" width="19" style="1" customWidth="1"/>
    <col min="13571" max="13571" width="16.28515625" style="1" customWidth="1"/>
    <col min="13572" max="13572" width="14.7109375" style="1" customWidth="1"/>
    <col min="13573" max="13573" width="11.140625" style="1" customWidth="1"/>
    <col min="13574" max="13574" width="12.28515625" style="1" customWidth="1"/>
    <col min="13575" max="13576" width="10.42578125" style="1" customWidth="1"/>
    <col min="13577" max="13577" width="10.85546875" style="1" customWidth="1"/>
    <col min="13578" max="13578" width="12.42578125" style="1" customWidth="1"/>
    <col min="13579" max="13579" width="10" style="1" customWidth="1"/>
    <col min="13580" max="13580" width="10.42578125" style="1" customWidth="1"/>
    <col min="13581" max="13581" width="11.5703125" style="1" customWidth="1"/>
    <col min="13582" max="13582" width="9.5703125" style="1" customWidth="1"/>
    <col min="13583" max="13583" width="13" style="1" customWidth="1"/>
    <col min="13584" max="13584" width="11.28515625" style="1" customWidth="1"/>
    <col min="13585" max="13585" width="11.7109375" style="1" customWidth="1"/>
    <col min="13586" max="13586" width="9.140625" style="1"/>
    <col min="13587" max="13588" width="11.28515625" style="1" customWidth="1"/>
    <col min="13589" max="13589" width="9.140625" style="1"/>
    <col min="13590" max="13590" width="12" style="1" customWidth="1"/>
    <col min="13591" max="13591" width="9.5703125" style="1" customWidth="1"/>
    <col min="13592" max="13592" width="8.85546875" style="1" customWidth="1"/>
    <col min="13593" max="13593" width="9.85546875" style="1" customWidth="1"/>
    <col min="13594" max="13594" width="11.28515625" style="1" customWidth="1"/>
    <col min="13595" max="13595" width="8.42578125" style="1" customWidth="1"/>
    <col min="13596" max="13596" width="8.85546875" style="1" customWidth="1"/>
    <col min="13597" max="13598" width="9" style="1" customWidth="1"/>
    <col min="13599" max="13599" width="10.85546875" style="1" customWidth="1"/>
    <col min="13600" max="13600" width="9.28515625" style="1" customWidth="1"/>
    <col min="13601" max="13602" width="9.5703125" style="1" customWidth="1"/>
    <col min="13603" max="13603" width="8.85546875" style="1" customWidth="1"/>
    <col min="13604" max="13604" width="9" style="1" customWidth="1"/>
    <col min="13605" max="13605" width="9.28515625" style="1" customWidth="1"/>
    <col min="13606" max="13606" width="10.5703125" style="1" customWidth="1"/>
    <col min="13607" max="13607" width="9.5703125" style="1" customWidth="1"/>
    <col min="13608" max="13608" width="10.5703125" style="1" customWidth="1"/>
    <col min="13609" max="13609" width="8.85546875" style="1" customWidth="1"/>
    <col min="13610" max="13610" width="10.5703125" style="1" customWidth="1"/>
    <col min="13611" max="13611" width="9.28515625" style="1" customWidth="1"/>
    <col min="13612" max="13614" width="10.5703125" style="1" customWidth="1"/>
    <col min="13615" max="13615" width="9.28515625" style="1" customWidth="1"/>
    <col min="13616" max="13616" width="10.5703125" style="1" customWidth="1"/>
    <col min="13617" max="13617" width="11" style="1" customWidth="1"/>
    <col min="13618" max="13618" width="10.5703125" style="1" customWidth="1"/>
    <col min="13619" max="13619" width="10" style="1" customWidth="1"/>
    <col min="13620" max="13623" width="10.5703125" style="1" customWidth="1"/>
    <col min="13624" max="13628" width="8.7109375" style="1" customWidth="1"/>
    <col min="13629" max="13629" width="10.7109375" style="1" customWidth="1"/>
    <col min="13630" max="13630" width="9.140625" style="1"/>
    <col min="13631" max="13631" width="10.5703125" style="1" customWidth="1"/>
    <col min="13632" max="13632" width="9" style="1" customWidth="1"/>
    <col min="13633" max="13633" width="10.5703125" style="1" customWidth="1"/>
    <col min="13634" max="13634" width="9.42578125" style="1" customWidth="1"/>
    <col min="13635" max="13635" width="9.85546875" style="1" customWidth="1"/>
    <col min="13636" max="13636" width="10.5703125" style="1" customWidth="1"/>
    <col min="13637" max="13637" width="12.7109375" style="1" customWidth="1"/>
    <col min="13638" max="13638" width="9.5703125" style="1" customWidth="1"/>
    <col min="13639" max="13639" width="12.140625" style="1" customWidth="1"/>
    <col min="13640" max="13644" width="10.42578125" style="1" customWidth="1"/>
    <col min="13645" max="13645" width="11.7109375" style="1" customWidth="1"/>
    <col min="13646" max="13646" width="8.7109375" style="1" customWidth="1"/>
    <col min="13647" max="13647" width="10.5703125" style="1" customWidth="1"/>
    <col min="13648" max="13652" width="8.5703125" style="1" customWidth="1"/>
    <col min="13653" max="13653" width="11.5703125" style="1" customWidth="1"/>
    <col min="13654" max="13654" width="9.140625" style="1" customWidth="1"/>
    <col min="13655" max="13655" width="10" style="1" customWidth="1"/>
    <col min="13656" max="13656" width="10.140625" style="1" customWidth="1"/>
    <col min="13657" max="13657" width="9.5703125" style="1" customWidth="1"/>
    <col min="13658" max="13658" width="9.85546875" style="1" customWidth="1"/>
    <col min="13659" max="13659" width="10.7109375" style="1" customWidth="1"/>
    <col min="13660" max="13666" width="10.140625" style="1" customWidth="1"/>
    <col min="13667" max="13667" width="12.140625" style="1" customWidth="1"/>
    <col min="13668" max="13668" width="10.140625" style="1" customWidth="1"/>
    <col min="13669" max="13669" width="10.5703125" style="1" customWidth="1"/>
    <col min="13670" max="13670" width="9.7109375" style="1" customWidth="1"/>
    <col min="13671" max="13671" width="10" style="1" customWidth="1"/>
    <col min="13672" max="13672" width="9.7109375" style="1" customWidth="1"/>
    <col min="13673" max="13673" width="10.7109375" style="1" customWidth="1"/>
    <col min="13674" max="13674" width="8.7109375" style="1" customWidth="1"/>
    <col min="13675" max="13675" width="9.7109375" style="1" customWidth="1"/>
    <col min="13676" max="13676" width="7.85546875" style="1" customWidth="1"/>
    <col min="13677" max="13677" width="8.5703125" style="1" customWidth="1"/>
    <col min="13678" max="13678" width="8.28515625" style="1" customWidth="1"/>
    <col min="13679" max="13679" width="9" style="1" customWidth="1"/>
    <col min="13680" max="13680" width="7.85546875" style="1" customWidth="1"/>
    <col min="13681" max="13681" width="10.5703125" style="1" customWidth="1"/>
    <col min="13682" max="13682" width="9.85546875" style="1" customWidth="1"/>
    <col min="13683" max="13683" width="9" style="1" customWidth="1"/>
    <col min="13684" max="13684" width="8.42578125" style="1" customWidth="1"/>
    <col min="13685" max="13685" width="8.5703125" style="1" customWidth="1"/>
    <col min="13686" max="13686" width="8.7109375" style="1" customWidth="1"/>
    <col min="13687" max="13687" width="12.5703125" style="1" customWidth="1"/>
    <col min="13688" max="13688" width="12.42578125" style="1" customWidth="1"/>
    <col min="13689" max="13689" width="23.85546875" style="1" customWidth="1"/>
    <col min="13690" max="13823" width="9.140625" style="1"/>
    <col min="13824" max="13824" width="0" style="1" hidden="1" customWidth="1"/>
    <col min="13825" max="13825" width="5.7109375" style="1" customWidth="1"/>
    <col min="13826" max="13826" width="19" style="1" customWidth="1"/>
    <col min="13827" max="13827" width="16.28515625" style="1" customWidth="1"/>
    <col min="13828" max="13828" width="14.7109375" style="1" customWidth="1"/>
    <col min="13829" max="13829" width="11.140625" style="1" customWidth="1"/>
    <col min="13830" max="13830" width="12.28515625" style="1" customWidth="1"/>
    <col min="13831" max="13832" width="10.42578125" style="1" customWidth="1"/>
    <col min="13833" max="13833" width="10.85546875" style="1" customWidth="1"/>
    <col min="13834" max="13834" width="12.42578125" style="1" customWidth="1"/>
    <col min="13835" max="13835" width="10" style="1" customWidth="1"/>
    <col min="13836" max="13836" width="10.42578125" style="1" customWidth="1"/>
    <col min="13837" max="13837" width="11.5703125" style="1" customWidth="1"/>
    <col min="13838" max="13838" width="9.5703125" style="1" customWidth="1"/>
    <col min="13839" max="13839" width="13" style="1" customWidth="1"/>
    <col min="13840" max="13840" width="11.28515625" style="1" customWidth="1"/>
    <col min="13841" max="13841" width="11.7109375" style="1" customWidth="1"/>
    <col min="13842" max="13842" width="9.140625" style="1"/>
    <col min="13843" max="13844" width="11.28515625" style="1" customWidth="1"/>
    <col min="13845" max="13845" width="9.140625" style="1"/>
    <col min="13846" max="13846" width="12" style="1" customWidth="1"/>
    <col min="13847" max="13847" width="9.5703125" style="1" customWidth="1"/>
    <col min="13848" max="13848" width="8.85546875" style="1" customWidth="1"/>
    <col min="13849" max="13849" width="9.85546875" style="1" customWidth="1"/>
    <col min="13850" max="13850" width="11.28515625" style="1" customWidth="1"/>
    <col min="13851" max="13851" width="8.42578125" style="1" customWidth="1"/>
    <col min="13852" max="13852" width="8.85546875" style="1" customWidth="1"/>
    <col min="13853" max="13854" width="9" style="1" customWidth="1"/>
    <col min="13855" max="13855" width="10.85546875" style="1" customWidth="1"/>
    <col min="13856" max="13856" width="9.28515625" style="1" customWidth="1"/>
    <col min="13857" max="13858" width="9.5703125" style="1" customWidth="1"/>
    <col min="13859" max="13859" width="8.85546875" style="1" customWidth="1"/>
    <col min="13860" max="13860" width="9" style="1" customWidth="1"/>
    <col min="13861" max="13861" width="9.28515625" style="1" customWidth="1"/>
    <col min="13862" max="13862" width="10.5703125" style="1" customWidth="1"/>
    <col min="13863" max="13863" width="9.5703125" style="1" customWidth="1"/>
    <col min="13864" max="13864" width="10.5703125" style="1" customWidth="1"/>
    <col min="13865" max="13865" width="8.85546875" style="1" customWidth="1"/>
    <col min="13866" max="13866" width="10.5703125" style="1" customWidth="1"/>
    <col min="13867" max="13867" width="9.28515625" style="1" customWidth="1"/>
    <col min="13868" max="13870" width="10.5703125" style="1" customWidth="1"/>
    <col min="13871" max="13871" width="9.28515625" style="1" customWidth="1"/>
    <col min="13872" max="13872" width="10.5703125" style="1" customWidth="1"/>
    <col min="13873" max="13873" width="11" style="1" customWidth="1"/>
    <col min="13874" max="13874" width="10.5703125" style="1" customWidth="1"/>
    <col min="13875" max="13875" width="10" style="1" customWidth="1"/>
    <col min="13876" max="13879" width="10.5703125" style="1" customWidth="1"/>
    <col min="13880" max="13884" width="8.7109375" style="1" customWidth="1"/>
    <col min="13885" max="13885" width="10.7109375" style="1" customWidth="1"/>
    <col min="13886" max="13886" width="9.140625" style="1"/>
    <col min="13887" max="13887" width="10.5703125" style="1" customWidth="1"/>
    <col min="13888" max="13888" width="9" style="1" customWidth="1"/>
    <col min="13889" max="13889" width="10.5703125" style="1" customWidth="1"/>
    <col min="13890" max="13890" width="9.42578125" style="1" customWidth="1"/>
    <col min="13891" max="13891" width="9.85546875" style="1" customWidth="1"/>
    <col min="13892" max="13892" width="10.5703125" style="1" customWidth="1"/>
    <col min="13893" max="13893" width="12.7109375" style="1" customWidth="1"/>
    <col min="13894" max="13894" width="9.5703125" style="1" customWidth="1"/>
    <col min="13895" max="13895" width="12.140625" style="1" customWidth="1"/>
    <col min="13896" max="13900" width="10.42578125" style="1" customWidth="1"/>
    <col min="13901" max="13901" width="11.7109375" style="1" customWidth="1"/>
    <col min="13902" max="13902" width="8.7109375" style="1" customWidth="1"/>
    <col min="13903" max="13903" width="10.5703125" style="1" customWidth="1"/>
    <col min="13904" max="13908" width="8.5703125" style="1" customWidth="1"/>
    <col min="13909" max="13909" width="11.5703125" style="1" customWidth="1"/>
    <col min="13910" max="13910" width="9.140625" style="1" customWidth="1"/>
    <col min="13911" max="13911" width="10" style="1" customWidth="1"/>
    <col min="13912" max="13912" width="10.140625" style="1" customWidth="1"/>
    <col min="13913" max="13913" width="9.5703125" style="1" customWidth="1"/>
    <col min="13914" max="13914" width="9.85546875" style="1" customWidth="1"/>
    <col min="13915" max="13915" width="10.7109375" style="1" customWidth="1"/>
    <col min="13916" max="13922" width="10.140625" style="1" customWidth="1"/>
    <col min="13923" max="13923" width="12.140625" style="1" customWidth="1"/>
    <col min="13924" max="13924" width="10.140625" style="1" customWidth="1"/>
    <col min="13925" max="13925" width="10.5703125" style="1" customWidth="1"/>
    <col min="13926" max="13926" width="9.7109375" style="1" customWidth="1"/>
    <col min="13927" max="13927" width="10" style="1" customWidth="1"/>
    <col min="13928" max="13928" width="9.7109375" style="1" customWidth="1"/>
    <col min="13929" max="13929" width="10.7109375" style="1" customWidth="1"/>
    <col min="13930" max="13930" width="8.7109375" style="1" customWidth="1"/>
    <col min="13931" max="13931" width="9.7109375" style="1" customWidth="1"/>
    <col min="13932" max="13932" width="7.85546875" style="1" customWidth="1"/>
    <col min="13933" max="13933" width="8.5703125" style="1" customWidth="1"/>
    <col min="13934" max="13934" width="8.28515625" style="1" customWidth="1"/>
    <col min="13935" max="13935" width="9" style="1" customWidth="1"/>
    <col min="13936" max="13936" width="7.85546875" style="1" customWidth="1"/>
    <col min="13937" max="13937" width="10.5703125" style="1" customWidth="1"/>
    <col min="13938" max="13938" width="9.85546875" style="1" customWidth="1"/>
    <col min="13939" max="13939" width="9" style="1" customWidth="1"/>
    <col min="13940" max="13940" width="8.42578125" style="1" customWidth="1"/>
    <col min="13941" max="13941" width="8.5703125" style="1" customWidth="1"/>
    <col min="13942" max="13942" width="8.7109375" style="1" customWidth="1"/>
    <col min="13943" max="13943" width="12.5703125" style="1" customWidth="1"/>
    <col min="13944" max="13944" width="12.42578125" style="1" customWidth="1"/>
    <col min="13945" max="13945" width="23.85546875" style="1" customWidth="1"/>
    <col min="13946" max="14079" width="9.140625" style="1"/>
    <col min="14080" max="14080" width="0" style="1" hidden="1" customWidth="1"/>
    <col min="14081" max="14081" width="5.7109375" style="1" customWidth="1"/>
    <col min="14082" max="14082" width="19" style="1" customWidth="1"/>
    <col min="14083" max="14083" width="16.28515625" style="1" customWidth="1"/>
    <col min="14084" max="14084" width="14.7109375" style="1" customWidth="1"/>
    <col min="14085" max="14085" width="11.140625" style="1" customWidth="1"/>
    <col min="14086" max="14086" width="12.28515625" style="1" customWidth="1"/>
    <col min="14087" max="14088" width="10.42578125" style="1" customWidth="1"/>
    <col min="14089" max="14089" width="10.85546875" style="1" customWidth="1"/>
    <col min="14090" max="14090" width="12.42578125" style="1" customWidth="1"/>
    <col min="14091" max="14091" width="10" style="1" customWidth="1"/>
    <col min="14092" max="14092" width="10.42578125" style="1" customWidth="1"/>
    <col min="14093" max="14093" width="11.5703125" style="1" customWidth="1"/>
    <col min="14094" max="14094" width="9.5703125" style="1" customWidth="1"/>
    <col min="14095" max="14095" width="13" style="1" customWidth="1"/>
    <col min="14096" max="14096" width="11.28515625" style="1" customWidth="1"/>
    <col min="14097" max="14097" width="11.7109375" style="1" customWidth="1"/>
    <col min="14098" max="14098" width="9.140625" style="1"/>
    <col min="14099" max="14100" width="11.28515625" style="1" customWidth="1"/>
    <col min="14101" max="14101" width="9.140625" style="1"/>
    <col min="14102" max="14102" width="12" style="1" customWidth="1"/>
    <col min="14103" max="14103" width="9.5703125" style="1" customWidth="1"/>
    <col min="14104" max="14104" width="8.85546875" style="1" customWidth="1"/>
    <col min="14105" max="14105" width="9.85546875" style="1" customWidth="1"/>
    <col min="14106" max="14106" width="11.28515625" style="1" customWidth="1"/>
    <col min="14107" max="14107" width="8.42578125" style="1" customWidth="1"/>
    <col min="14108" max="14108" width="8.85546875" style="1" customWidth="1"/>
    <col min="14109" max="14110" width="9" style="1" customWidth="1"/>
    <col min="14111" max="14111" width="10.85546875" style="1" customWidth="1"/>
    <col min="14112" max="14112" width="9.28515625" style="1" customWidth="1"/>
    <col min="14113" max="14114" width="9.5703125" style="1" customWidth="1"/>
    <col min="14115" max="14115" width="8.85546875" style="1" customWidth="1"/>
    <col min="14116" max="14116" width="9" style="1" customWidth="1"/>
    <col min="14117" max="14117" width="9.28515625" style="1" customWidth="1"/>
    <col min="14118" max="14118" width="10.5703125" style="1" customWidth="1"/>
    <col min="14119" max="14119" width="9.5703125" style="1" customWidth="1"/>
    <col min="14120" max="14120" width="10.5703125" style="1" customWidth="1"/>
    <col min="14121" max="14121" width="8.85546875" style="1" customWidth="1"/>
    <col min="14122" max="14122" width="10.5703125" style="1" customWidth="1"/>
    <col min="14123" max="14123" width="9.28515625" style="1" customWidth="1"/>
    <col min="14124" max="14126" width="10.5703125" style="1" customWidth="1"/>
    <col min="14127" max="14127" width="9.28515625" style="1" customWidth="1"/>
    <col min="14128" max="14128" width="10.5703125" style="1" customWidth="1"/>
    <col min="14129" max="14129" width="11" style="1" customWidth="1"/>
    <col min="14130" max="14130" width="10.5703125" style="1" customWidth="1"/>
    <col min="14131" max="14131" width="10" style="1" customWidth="1"/>
    <col min="14132" max="14135" width="10.5703125" style="1" customWidth="1"/>
    <col min="14136" max="14140" width="8.7109375" style="1" customWidth="1"/>
    <col min="14141" max="14141" width="10.7109375" style="1" customWidth="1"/>
    <col min="14142" max="14142" width="9.140625" style="1"/>
    <col min="14143" max="14143" width="10.5703125" style="1" customWidth="1"/>
    <col min="14144" max="14144" width="9" style="1" customWidth="1"/>
    <col min="14145" max="14145" width="10.5703125" style="1" customWidth="1"/>
    <col min="14146" max="14146" width="9.42578125" style="1" customWidth="1"/>
    <col min="14147" max="14147" width="9.85546875" style="1" customWidth="1"/>
    <col min="14148" max="14148" width="10.5703125" style="1" customWidth="1"/>
    <col min="14149" max="14149" width="12.7109375" style="1" customWidth="1"/>
    <col min="14150" max="14150" width="9.5703125" style="1" customWidth="1"/>
    <col min="14151" max="14151" width="12.140625" style="1" customWidth="1"/>
    <col min="14152" max="14156" width="10.42578125" style="1" customWidth="1"/>
    <col min="14157" max="14157" width="11.7109375" style="1" customWidth="1"/>
    <col min="14158" max="14158" width="8.7109375" style="1" customWidth="1"/>
    <col min="14159" max="14159" width="10.5703125" style="1" customWidth="1"/>
    <col min="14160" max="14164" width="8.5703125" style="1" customWidth="1"/>
    <col min="14165" max="14165" width="11.5703125" style="1" customWidth="1"/>
    <col min="14166" max="14166" width="9.140625" style="1" customWidth="1"/>
    <col min="14167" max="14167" width="10" style="1" customWidth="1"/>
    <col min="14168" max="14168" width="10.140625" style="1" customWidth="1"/>
    <col min="14169" max="14169" width="9.5703125" style="1" customWidth="1"/>
    <col min="14170" max="14170" width="9.85546875" style="1" customWidth="1"/>
    <col min="14171" max="14171" width="10.7109375" style="1" customWidth="1"/>
    <col min="14172" max="14178" width="10.140625" style="1" customWidth="1"/>
    <col min="14179" max="14179" width="12.140625" style="1" customWidth="1"/>
    <col min="14180" max="14180" width="10.140625" style="1" customWidth="1"/>
    <col min="14181" max="14181" width="10.5703125" style="1" customWidth="1"/>
    <col min="14182" max="14182" width="9.7109375" style="1" customWidth="1"/>
    <col min="14183" max="14183" width="10" style="1" customWidth="1"/>
    <col min="14184" max="14184" width="9.7109375" style="1" customWidth="1"/>
    <col min="14185" max="14185" width="10.7109375" style="1" customWidth="1"/>
    <col min="14186" max="14186" width="8.7109375" style="1" customWidth="1"/>
    <col min="14187" max="14187" width="9.7109375" style="1" customWidth="1"/>
    <col min="14188" max="14188" width="7.85546875" style="1" customWidth="1"/>
    <col min="14189" max="14189" width="8.5703125" style="1" customWidth="1"/>
    <col min="14190" max="14190" width="8.28515625" style="1" customWidth="1"/>
    <col min="14191" max="14191" width="9" style="1" customWidth="1"/>
    <col min="14192" max="14192" width="7.85546875" style="1" customWidth="1"/>
    <col min="14193" max="14193" width="10.5703125" style="1" customWidth="1"/>
    <col min="14194" max="14194" width="9.85546875" style="1" customWidth="1"/>
    <col min="14195" max="14195" width="9" style="1" customWidth="1"/>
    <col min="14196" max="14196" width="8.42578125" style="1" customWidth="1"/>
    <col min="14197" max="14197" width="8.5703125" style="1" customWidth="1"/>
    <col min="14198" max="14198" width="8.7109375" style="1" customWidth="1"/>
    <col min="14199" max="14199" width="12.5703125" style="1" customWidth="1"/>
    <col min="14200" max="14200" width="12.42578125" style="1" customWidth="1"/>
    <col min="14201" max="14201" width="23.85546875" style="1" customWidth="1"/>
    <col min="14202" max="14335" width="9.140625" style="1"/>
    <col min="14336" max="14336" width="0" style="1" hidden="1" customWidth="1"/>
    <col min="14337" max="14337" width="5.7109375" style="1" customWidth="1"/>
    <col min="14338" max="14338" width="19" style="1" customWidth="1"/>
    <col min="14339" max="14339" width="16.28515625" style="1" customWidth="1"/>
    <col min="14340" max="14340" width="14.7109375" style="1" customWidth="1"/>
    <col min="14341" max="14341" width="11.140625" style="1" customWidth="1"/>
    <col min="14342" max="14342" width="12.28515625" style="1" customWidth="1"/>
    <col min="14343" max="14344" width="10.42578125" style="1" customWidth="1"/>
    <col min="14345" max="14345" width="10.85546875" style="1" customWidth="1"/>
    <col min="14346" max="14346" width="12.42578125" style="1" customWidth="1"/>
    <col min="14347" max="14347" width="10" style="1" customWidth="1"/>
    <col min="14348" max="14348" width="10.42578125" style="1" customWidth="1"/>
    <col min="14349" max="14349" width="11.5703125" style="1" customWidth="1"/>
    <col min="14350" max="14350" width="9.5703125" style="1" customWidth="1"/>
    <col min="14351" max="14351" width="13" style="1" customWidth="1"/>
    <col min="14352" max="14352" width="11.28515625" style="1" customWidth="1"/>
    <col min="14353" max="14353" width="11.7109375" style="1" customWidth="1"/>
    <col min="14354" max="14354" width="9.140625" style="1"/>
    <col min="14355" max="14356" width="11.28515625" style="1" customWidth="1"/>
    <col min="14357" max="14357" width="9.140625" style="1"/>
    <col min="14358" max="14358" width="12" style="1" customWidth="1"/>
    <col min="14359" max="14359" width="9.5703125" style="1" customWidth="1"/>
    <col min="14360" max="14360" width="8.85546875" style="1" customWidth="1"/>
    <col min="14361" max="14361" width="9.85546875" style="1" customWidth="1"/>
    <col min="14362" max="14362" width="11.28515625" style="1" customWidth="1"/>
    <col min="14363" max="14363" width="8.42578125" style="1" customWidth="1"/>
    <col min="14364" max="14364" width="8.85546875" style="1" customWidth="1"/>
    <col min="14365" max="14366" width="9" style="1" customWidth="1"/>
    <col min="14367" max="14367" width="10.85546875" style="1" customWidth="1"/>
    <col min="14368" max="14368" width="9.28515625" style="1" customWidth="1"/>
    <col min="14369" max="14370" width="9.5703125" style="1" customWidth="1"/>
    <col min="14371" max="14371" width="8.85546875" style="1" customWidth="1"/>
    <col min="14372" max="14372" width="9" style="1" customWidth="1"/>
    <col min="14373" max="14373" width="9.28515625" style="1" customWidth="1"/>
    <col min="14374" max="14374" width="10.5703125" style="1" customWidth="1"/>
    <col min="14375" max="14375" width="9.5703125" style="1" customWidth="1"/>
    <col min="14376" max="14376" width="10.5703125" style="1" customWidth="1"/>
    <col min="14377" max="14377" width="8.85546875" style="1" customWidth="1"/>
    <col min="14378" max="14378" width="10.5703125" style="1" customWidth="1"/>
    <col min="14379" max="14379" width="9.28515625" style="1" customWidth="1"/>
    <col min="14380" max="14382" width="10.5703125" style="1" customWidth="1"/>
    <col min="14383" max="14383" width="9.28515625" style="1" customWidth="1"/>
    <col min="14384" max="14384" width="10.5703125" style="1" customWidth="1"/>
    <col min="14385" max="14385" width="11" style="1" customWidth="1"/>
    <col min="14386" max="14386" width="10.5703125" style="1" customWidth="1"/>
    <col min="14387" max="14387" width="10" style="1" customWidth="1"/>
    <col min="14388" max="14391" width="10.5703125" style="1" customWidth="1"/>
    <col min="14392" max="14396" width="8.7109375" style="1" customWidth="1"/>
    <col min="14397" max="14397" width="10.7109375" style="1" customWidth="1"/>
    <col min="14398" max="14398" width="9.140625" style="1"/>
    <col min="14399" max="14399" width="10.5703125" style="1" customWidth="1"/>
    <col min="14400" max="14400" width="9" style="1" customWidth="1"/>
    <col min="14401" max="14401" width="10.5703125" style="1" customWidth="1"/>
    <col min="14402" max="14402" width="9.42578125" style="1" customWidth="1"/>
    <col min="14403" max="14403" width="9.85546875" style="1" customWidth="1"/>
    <col min="14404" max="14404" width="10.5703125" style="1" customWidth="1"/>
    <col min="14405" max="14405" width="12.7109375" style="1" customWidth="1"/>
    <col min="14406" max="14406" width="9.5703125" style="1" customWidth="1"/>
    <col min="14407" max="14407" width="12.140625" style="1" customWidth="1"/>
    <col min="14408" max="14412" width="10.42578125" style="1" customWidth="1"/>
    <col min="14413" max="14413" width="11.7109375" style="1" customWidth="1"/>
    <col min="14414" max="14414" width="8.7109375" style="1" customWidth="1"/>
    <col min="14415" max="14415" width="10.5703125" style="1" customWidth="1"/>
    <col min="14416" max="14420" width="8.5703125" style="1" customWidth="1"/>
    <col min="14421" max="14421" width="11.5703125" style="1" customWidth="1"/>
    <col min="14422" max="14422" width="9.140625" style="1" customWidth="1"/>
    <col min="14423" max="14423" width="10" style="1" customWidth="1"/>
    <col min="14424" max="14424" width="10.140625" style="1" customWidth="1"/>
    <col min="14425" max="14425" width="9.5703125" style="1" customWidth="1"/>
    <col min="14426" max="14426" width="9.85546875" style="1" customWidth="1"/>
    <col min="14427" max="14427" width="10.7109375" style="1" customWidth="1"/>
    <col min="14428" max="14434" width="10.140625" style="1" customWidth="1"/>
    <col min="14435" max="14435" width="12.140625" style="1" customWidth="1"/>
    <col min="14436" max="14436" width="10.140625" style="1" customWidth="1"/>
    <col min="14437" max="14437" width="10.5703125" style="1" customWidth="1"/>
    <col min="14438" max="14438" width="9.7109375" style="1" customWidth="1"/>
    <col min="14439" max="14439" width="10" style="1" customWidth="1"/>
    <col min="14440" max="14440" width="9.7109375" style="1" customWidth="1"/>
    <col min="14441" max="14441" width="10.7109375" style="1" customWidth="1"/>
    <col min="14442" max="14442" width="8.7109375" style="1" customWidth="1"/>
    <col min="14443" max="14443" width="9.7109375" style="1" customWidth="1"/>
    <col min="14444" max="14444" width="7.85546875" style="1" customWidth="1"/>
    <col min="14445" max="14445" width="8.5703125" style="1" customWidth="1"/>
    <col min="14446" max="14446" width="8.28515625" style="1" customWidth="1"/>
    <col min="14447" max="14447" width="9" style="1" customWidth="1"/>
    <col min="14448" max="14448" width="7.85546875" style="1" customWidth="1"/>
    <col min="14449" max="14449" width="10.5703125" style="1" customWidth="1"/>
    <col min="14450" max="14450" width="9.85546875" style="1" customWidth="1"/>
    <col min="14451" max="14451" width="9" style="1" customWidth="1"/>
    <col min="14452" max="14452" width="8.42578125" style="1" customWidth="1"/>
    <col min="14453" max="14453" width="8.5703125" style="1" customWidth="1"/>
    <col min="14454" max="14454" width="8.7109375" style="1" customWidth="1"/>
    <col min="14455" max="14455" width="12.5703125" style="1" customWidth="1"/>
    <col min="14456" max="14456" width="12.42578125" style="1" customWidth="1"/>
    <col min="14457" max="14457" width="23.85546875" style="1" customWidth="1"/>
    <col min="14458" max="14591" width="9.140625" style="1"/>
    <col min="14592" max="14592" width="0" style="1" hidden="1" customWidth="1"/>
    <col min="14593" max="14593" width="5.7109375" style="1" customWidth="1"/>
    <col min="14594" max="14594" width="19" style="1" customWidth="1"/>
    <col min="14595" max="14595" width="16.28515625" style="1" customWidth="1"/>
    <col min="14596" max="14596" width="14.7109375" style="1" customWidth="1"/>
    <col min="14597" max="14597" width="11.140625" style="1" customWidth="1"/>
    <col min="14598" max="14598" width="12.28515625" style="1" customWidth="1"/>
    <col min="14599" max="14600" width="10.42578125" style="1" customWidth="1"/>
    <col min="14601" max="14601" width="10.85546875" style="1" customWidth="1"/>
    <col min="14602" max="14602" width="12.42578125" style="1" customWidth="1"/>
    <col min="14603" max="14603" width="10" style="1" customWidth="1"/>
    <col min="14604" max="14604" width="10.42578125" style="1" customWidth="1"/>
    <col min="14605" max="14605" width="11.5703125" style="1" customWidth="1"/>
    <col min="14606" max="14606" width="9.5703125" style="1" customWidth="1"/>
    <col min="14607" max="14607" width="13" style="1" customWidth="1"/>
    <col min="14608" max="14608" width="11.28515625" style="1" customWidth="1"/>
    <col min="14609" max="14609" width="11.7109375" style="1" customWidth="1"/>
    <col min="14610" max="14610" width="9.140625" style="1"/>
    <col min="14611" max="14612" width="11.28515625" style="1" customWidth="1"/>
    <col min="14613" max="14613" width="9.140625" style="1"/>
    <col min="14614" max="14614" width="12" style="1" customWidth="1"/>
    <col min="14615" max="14615" width="9.5703125" style="1" customWidth="1"/>
    <col min="14616" max="14616" width="8.85546875" style="1" customWidth="1"/>
    <col min="14617" max="14617" width="9.85546875" style="1" customWidth="1"/>
    <col min="14618" max="14618" width="11.28515625" style="1" customWidth="1"/>
    <col min="14619" max="14619" width="8.42578125" style="1" customWidth="1"/>
    <col min="14620" max="14620" width="8.85546875" style="1" customWidth="1"/>
    <col min="14621" max="14622" width="9" style="1" customWidth="1"/>
    <col min="14623" max="14623" width="10.85546875" style="1" customWidth="1"/>
    <col min="14624" max="14624" width="9.28515625" style="1" customWidth="1"/>
    <col min="14625" max="14626" width="9.5703125" style="1" customWidth="1"/>
    <col min="14627" max="14627" width="8.85546875" style="1" customWidth="1"/>
    <col min="14628" max="14628" width="9" style="1" customWidth="1"/>
    <col min="14629" max="14629" width="9.28515625" style="1" customWidth="1"/>
    <col min="14630" max="14630" width="10.5703125" style="1" customWidth="1"/>
    <col min="14631" max="14631" width="9.5703125" style="1" customWidth="1"/>
    <col min="14632" max="14632" width="10.5703125" style="1" customWidth="1"/>
    <col min="14633" max="14633" width="8.85546875" style="1" customWidth="1"/>
    <col min="14634" max="14634" width="10.5703125" style="1" customWidth="1"/>
    <col min="14635" max="14635" width="9.28515625" style="1" customWidth="1"/>
    <col min="14636" max="14638" width="10.5703125" style="1" customWidth="1"/>
    <col min="14639" max="14639" width="9.28515625" style="1" customWidth="1"/>
    <col min="14640" max="14640" width="10.5703125" style="1" customWidth="1"/>
    <col min="14641" max="14641" width="11" style="1" customWidth="1"/>
    <col min="14642" max="14642" width="10.5703125" style="1" customWidth="1"/>
    <col min="14643" max="14643" width="10" style="1" customWidth="1"/>
    <col min="14644" max="14647" width="10.5703125" style="1" customWidth="1"/>
    <col min="14648" max="14652" width="8.7109375" style="1" customWidth="1"/>
    <col min="14653" max="14653" width="10.7109375" style="1" customWidth="1"/>
    <col min="14654" max="14654" width="9.140625" style="1"/>
    <col min="14655" max="14655" width="10.5703125" style="1" customWidth="1"/>
    <col min="14656" max="14656" width="9" style="1" customWidth="1"/>
    <col min="14657" max="14657" width="10.5703125" style="1" customWidth="1"/>
    <col min="14658" max="14658" width="9.42578125" style="1" customWidth="1"/>
    <col min="14659" max="14659" width="9.85546875" style="1" customWidth="1"/>
    <col min="14660" max="14660" width="10.5703125" style="1" customWidth="1"/>
    <col min="14661" max="14661" width="12.7109375" style="1" customWidth="1"/>
    <col min="14662" max="14662" width="9.5703125" style="1" customWidth="1"/>
    <col min="14663" max="14663" width="12.140625" style="1" customWidth="1"/>
    <col min="14664" max="14668" width="10.42578125" style="1" customWidth="1"/>
    <col min="14669" max="14669" width="11.7109375" style="1" customWidth="1"/>
    <col min="14670" max="14670" width="8.7109375" style="1" customWidth="1"/>
    <col min="14671" max="14671" width="10.5703125" style="1" customWidth="1"/>
    <col min="14672" max="14676" width="8.5703125" style="1" customWidth="1"/>
    <col min="14677" max="14677" width="11.5703125" style="1" customWidth="1"/>
    <col min="14678" max="14678" width="9.140625" style="1" customWidth="1"/>
    <col min="14679" max="14679" width="10" style="1" customWidth="1"/>
    <col min="14680" max="14680" width="10.140625" style="1" customWidth="1"/>
    <col min="14681" max="14681" width="9.5703125" style="1" customWidth="1"/>
    <col min="14682" max="14682" width="9.85546875" style="1" customWidth="1"/>
    <col min="14683" max="14683" width="10.7109375" style="1" customWidth="1"/>
    <col min="14684" max="14690" width="10.140625" style="1" customWidth="1"/>
    <col min="14691" max="14691" width="12.140625" style="1" customWidth="1"/>
    <col min="14692" max="14692" width="10.140625" style="1" customWidth="1"/>
    <col min="14693" max="14693" width="10.5703125" style="1" customWidth="1"/>
    <col min="14694" max="14694" width="9.7109375" style="1" customWidth="1"/>
    <col min="14695" max="14695" width="10" style="1" customWidth="1"/>
    <col min="14696" max="14696" width="9.7109375" style="1" customWidth="1"/>
    <col min="14697" max="14697" width="10.7109375" style="1" customWidth="1"/>
    <col min="14698" max="14698" width="8.7109375" style="1" customWidth="1"/>
    <col min="14699" max="14699" width="9.7109375" style="1" customWidth="1"/>
    <col min="14700" max="14700" width="7.85546875" style="1" customWidth="1"/>
    <col min="14701" max="14701" width="8.5703125" style="1" customWidth="1"/>
    <col min="14702" max="14702" width="8.28515625" style="1" customWidth="1"/>
    <col min="14703" max="14703" width="9" style="1" customWidth="1"/>
    <col min="14704" max="14704" width="7.85546875" style="1" customWidth="1"/>
    <col min="14705" max="14705" width="10.5703125" style="1" customWidth="1"/>
    <col min="14706" max="14706" width="9.85546875" style="1" customWidth="1"/>
    <col min="14707" max="14707" width="9" style="1" customWidth="1"/>
    <col min="14708" max="14708" width="8.42578125" style="1" customWidth="1"/>
    <col min="14709" max="14709" width="8.5703125" style="1" customWidth="1"/>
    <col min="14710" max="14710" width="8.7109375" style="1" customWidth="1"/>
    <col min="14711" max="14711" width="12.5703125" style="1" customWidth="1"/>
    <col min="14712" max="14712" width="12.42578125" style="1" customWidth="1"/>
    <col min="14713" max="14713" width="23.85546875" style="1" customWidth="1"/>
    <col min="14714" max="14847" width="9.140625" style="1"/>
    <col min="14848" max="14848" width="0" style="1" hidden="1" customWidth="1"/>
    <col min="14849" max="14849" width="5.7109375" style="1" customWidth="1"/>
    <col min="14850" max="14850" width="19" style="1" customWidth="1"/>
    <col min="14851" max="14851" width="16.28515625" style="1" customWidth="1"/>
    <col min="14852" max="14852" width="14.7109375" style="1" customWidth="1"/>
    <col min="14853" max="14853" width="11.140625" style="1" customWidth="1"/>
    <col min="14854" max="14854" width="12.28515625" style="1" customWidth="1"/>
    <col min="14855" max="14856" width="10.42578125" style="1" customWidth="1"/>
    <col min="14857" max="14857" width="10.85546875" style="1" customWidth="1"/>
    <col min="14858" max="14858" width="12.42578125" style="1" customWidth="1"/>
    <col min="14859" max="14859" width="10" style="1" customWidth="1"/>
    <col min="14860" max="14860" width="10.42578125" style="1" customWidth="1"/>
    <col min="14861" max="14861" width="11.5703125" style="1" customWidth="1"/>
    <col min="14862" max="14862" width="9.5703125" style="1" customWidth="1"/>
    <col min="14863" max="14863" width="13" style="1" customWidth="1"/>
    <col min="14864" max="14864" width="11.28515625" style="1" customWidth="1"/>
    <col min="14865" max="14865" width="11.7109375" style="1" customWidth="1"/>
    <col min="14866" max="14866" width="9.140625" style="1"/>
    <col min="14867" max="14868" width="11.28515625" style="1" customWidth="1"/>
    <col min="14869" max="14869" width="9.140625" style="1"/>
    <col min="14870" max="14870" width="12" style="1" customWidth="1"/>
    <col min="14871" max="14871" width="9.5703125" style="1" customWidth="1"/>
    <col min="14872" max="14872" width="8.85546875" style="1" customWidth="1"/>
    <col min="14873" max="14873" width="9.85546875" style="1" customWidth="1"/>
    <col min="14874" max="14874" width="11.28515625" style="1" customWidth="1"/>
    <col min="14875" max="14875" width="8.42578125" style="1" customWidth="1"/>
    <col min="14876" max="14876" width="8.85546875" style="1" customWidth="1"/>
    <col min="14877" max="14878" width="9" style="1" customWidth="1"/>
    <col min="14879" max="14879" width="10.85546875" style="1" customWidth="1"/>
    <col min="14880" max="14880" width="9.28515625" style="1" customWidth="1"/>
    <col min="14881" max="14882" width="9.5703125" style="1" customWidth="1"/>
    <col min="14883" max="14883" width="8.85546875" style="1" customWidth="1"/>
    <col min="14884" max="14884" width="9" style="1" customWidth="1"/>
    <col min="14885" max="14885" width="9.28515625" style="1" customWidth="1"/>
    <col min="14886" max="14886" width="10.5703125" style="1" customWidth="1"/>
    <col min="14887" max="14887" width="9.5703125" style="1" customWidth="1"/>
    <col min="14888" max="14888" width="10.5703125" style="1" customWidth="1"/>
    <col min="14889" max="14889" width="8.85546875" style="1" customWidth="1"/>
    <col min="14890" max="14890" width="10.5703125" style="1" customWidth="1"/>
    <col min="14891" max="14891" width="9.28515625" style="1" customWidth="1"/>
    <col min="14892" max="14894" width="10.5703125" style="1" customWidth="1"/>
    <col min="14895" max="14895" width="9.28515625" style="1" customWidth="1"/>
    <col min="14896" max="14896" width="10.5703125" style="1" customWidth="1"/>
    <col min="14897" max="14897" width="11" style="1" customWidth="1"/>
    <col min="14898" max="14898" width="10.5703125" style="1" customWidth="1"/>
    <col min="14899" max="14899" width="10" style="1" customWidth="1"/>
    <col min="14900" max="14903" width="10.5703125" style="1" customWidth="1"/>
    <col min="14904" max="14908" width="8.7109375" style="1" customWidth="1"/>
    <col min="14909" max="14909" width="10.7109375" style="1" customWidth="1"/>
    <col min="14910" max="14910" width="9.140625" style="1"/>
    <col min="14911" max="14911" width="10.5703125" style="1" customWidth="1"/>
    <col min="14912" max="14912" width="9" style="1" customWidth="1"/>
    <col min="14913" max="14913" width="10.5703125" style="1" customWidth="1"/>
    <col min="14914" max="14914" width="9.42578125" style="1" customWidth="1"/>
    <col min="14915" max="14915" width="9.85546875" style="1" customWidth="1"/>
    <col min="14916" max="14916" width="10.5703125" style="1" customWidth="1"/>
    <col min="14917" max="14917" width="12.7109375" style="1" customWidth="1"/>
    <col min="14918" max="14918" width="9.5703125" style="1" customWidth="1"/>
    <col min="14919" max="14919" width="12.140625" style="1" customWidth="1"/>
    <col min="14920" max="14924" width="10.42578125" style="1" customWidth="1"/>
    <col min="14925" max="14925" width="11.7109375" style="1" customWidth="1"/>
    <col min="14926" max="14926" width="8.7109375" style="1" customWidth="1"/>
    <col min="14927" max="14927" width="10.5703125" style="1" customWidth="1"/>
    <col min="14928" max="14932" width="8.5703125" style="1" customWidth="1"/>
    <col min="14933" max="14933" width="11.5703125" style="1" customWidth="1"/>
    <col min="14934" max="14934" width="9.140625" style="1" customWidth="1"/>
    <col min="14935" max="14935" width="10" style="1" customWidth="1"/>
    <col min="14936" max="14936" width="10.140625" style="1" customWidth="1"/>
    <col min="14937" max="14937" width="9.5703125" style="1" customWidth="1"/>
    <col min="14938" max="14938" width="9.85546875" style="1" customWidth="1"/>
    <col min="14939" max="14939" width="10.7109375" style="1" customWidth="1"/>
    <col min="14940" max="14946" width="10.140625" style="1" customWidth="1"/>
    <col min="14947" max="14947" width="12.140625" style="1" customWidth="1"/>
    <col min="14948" max="14948" width="10.140625" style="1" customWidth="1"/>
    <col min="14949" max="14949" width="10.5703125" style="1" customWidth="1"/>
    <col min="14950" max="14950" width="9.7109375" style="1" customWidth="1"/>
    <col min="14951" max="14951" width="10" style="1" customWidth="1"/>
    <col min="14952" max="14952" width="9.7109375" style="1" customWidth="1"/>
    <col min="14953" max="14953" width="10.7109375" style="1" customWidth="1"/>
    <col min="14954" max="14954" width="8.7109375" style="1" customWidth="1"/>
    <col min="14955" max="14955" width="9.7109375" style="1" customWidth="1"/>
    <col min="14956" max="14956" width="7.85546875" style="1" customWidth="1"/>
    <col min="14957" max="14957" width="8.5703125" style="1" customWidth="1"/>
    <col min="14958" max="14958" width="8.28515625" style="1" customWidth="1"/>
    <col min="14959" max="14959" width="9" style="1" customWidth="1"/>
    <col min="14960" max="14960" width="7.85546875" style="1" customWidth="1"/>
    <col min="14961" max="14961" width="10.5703125" style="1" customWidth="1"/>
    <col min="14962" max="14962" width="9.85546875" style="1" customWidth="1"/>
    <col min="14963" max="14963" width="9" style="1" customWidth="1"/>
    <col min="14964" max="14964" width="8.42578125" style="1" customWidth="1"/>
    <col min="14965" max="14965" width="8.5703125" style="1" customWidth="1"/>
    <col min="14966" max="14966" width="8.7109375" style="1" customWidth="1"/>
    <col min="14967" max="14967" width="12.5703125" style="1" customWidth="1"/>
    <col min="14968" max="14968" width="12.42578125" style="1" customWidth="1"/>
    <col min="14969" max="14969" width="23.85546875" style="1" customWidth="1"/>
    <col min="14970" max="15103" width="9.140625" style="1"/>
    <col min="15104" max="15104" width="0" style="1" hidden="1" customWidth="1"/>
    <col min="15105" max="15105" width="5.7109375" style="1" customWidth="1"/>
    <col min="15106" max="15106" width="19" style="1" customWidth="1"/>
    <col min="15107" max="15107" width="16.28515625" style="1" customWidth="1"/>
    <col min="15108" max="15108" width="14.7109375" style="1" customWidth="1"/>
    <col min="15109" max="15109" width="11.140625" style="1" customWidth="1"/>
    <col min="15110" max="15110" width="12.28515625" style="1" customWidth="1"/>
    <col min="15111" max="15112" width="10.42578125" style="1" customWidth="1"/>
    <col min="15113" max="15113" width="10.85546875" style="1" customWidth="1"/>
    <col min="15114" max="15114" width="12.42578125" style="1" customWidth="1"/>
    <col min="15115" max="15115" width="10" style="1" customWidth="1"/>
    <col min="15116" max="15116" width="10.42578125" style="1" customWidth="1"/>
    <col min="15117" max="15117" width="11.5703125" style="1" customWidth="1"/>
    <col min="15118" max="15118" width="9.5703125" style="1" customWidth="1"/>
    <col min="15119" max="15119" width="13" style="1" customWidth="1"/>
    <col min="15120" max="15120" width="11.28515625" style="1" customWidth="1"/>
    <col min="15121" max="15121" width="11.7109375" style="1" customWidth="1"/>
    <col min="15122" max="15122" width="9.140625" style="1"/>
    <col min="15123" max="15124" width="11.28515625" style="1" customWidth="1"/>
    <col min="15125" max="15125" width="9.140625" style="1"/>
    <col min="15126" max="15126" width="12" style="1" customWidth="1"/>
    <col min="15127" max="15127" width="9.5703125" style="1" customWidth="1"/>
    <col min="15128" max="15128" width="8.85546875" style="1" customWidth="1"/>
    <col min="15129" max="15129" width="9.85546875" style="1" customWidth="1"/>
    <col min="15130" max="15130" width="11.28515625" style="1" customWidth="1"/>
    <col min="15131" max="15131" width="8.42578125" style="1" customWidth="1"/>
    <col min="15132" max="15132" width="8.85546875" style="1" customWidth="1"/>
    <col min="15133" max="15134" width="9" style="1" customWidth="1"/>
    <col min="15135" max="15135" width="10.85546875" style="1" customWidth="1"/>
    <col min="15136" max="15136" width="9.28515625" style="1" customWidth="1"/>
    <col min="15137" max="15138" width="9.5703125" style="1" customWidth="1"/>
    <col min="15139" max="15139" width="8.85546875" style="1" customWidth="1"/>
    <col min="15140" max="15140" width="9" style="1" customWidth="1"/>
    <col min="15141" max="15141" width="9.28515625" style="1" customWidth="1"/>
    <col min="15142" max="15142" width="10.5703125" style="1" customWidth="1"/>
    <col min="15143" max="15143" width="9.5703125" style="1" customWidth="1"/>
    <col min="15144" max="15144" width="10.5703125" style="1" customWidth="1"/>
    <col min="15145" max="15145" width="8.85546875" style="1" customWidth="1"/>
    <col min="15146" max="15146" width="10.5703125" style="1" customWidth="1"/>
    <col min="15147" max="15147" width="9.28515625" style="1" customWidth="1"/>
    <col min="15148" max="15150" width="10.5703125" style="1" customWidth="1"/>
    <col min="15151" max="15151" width="9.28515625" style="1" customWidth="1"/>
    <col min="15152" max="15152" width="10.5703125" style="1" customWidth="1"/>
    <col min="15153" max="15153" width="11" style="1" customWidth="1"/>
    <col min="15154" max="15154" width="10.5703125" style="1" customWidth="1"/>
    <col min="15155" max="15155" width="10" style="1" customWidth="1"/>
    <col min="15156" max="15159" width="10.5703125" style="1" customWidth="1"/>
    <col min="15160" max="15164" width="8.7109375" style="1" customWidth="1"/>
    <col min="15165" max="15165" width="10.7109375" style="1" customWidth="1"/>
    <col min="15166" max="15166" width="9.140625" style="1"/>
    <col min="15167" max="15167" width="10.5703125" style="1" customWidth="1"/>
    <col min="15168" max="15168" width="9" style="1" customWidth="1"/>
    <col min="15169" max="15169" width="10.5703125" style="1" customWidth="1"/>
    <col min="15170" max="15170" width="9.42578125" style="1" customWidth="1"/>
    <col min="15171" max="15171" width="9.85546875" style="1" customWidth="1"/>
    <col min="15172" max="15172" width="10.5703125" style="1" customWidth="1"/>
    <col min="15173" max="15173" width="12.7109375" style="1" customWidth="1"/>
    <col min="15174" max="15174" width="9.5703125" style="1" customWidth="1"/>
    <col min="15175" max="15175" width="12.140625" style="1" customWidth="1"/>
    <col min="15176" max="15180" width="10.42578125" style="1" customWidth="1"/>
    <col min="15181" max="15181" width="11.7109375" style="1" customWidth="1"/>
    <col min="15182" max="15182" width="8.7109375" style="1" customWidth="1"/>
    <col min="15183" max="15183" width="10.5703125" style="1" customWidth="1"/>
    <col min="15184" max="15188" width="8.5703125" style="1" customWidth="1"/>
    <col min="15189" max="15189" width="11.5703125" style="1" customWidth="1"/>
    <col min="15190" max="15190" width="9.140625" style="1" customWidth="1"/>
    <col min="15191" max="15191" width="10" style="1" customWidth="1"/>
    <col min="15192" max="15192" width="10.140625" style="1" customWidth="1"/>
    <col min="15193" max="15193" width="9.5703125" style="1" customWidth="1"/>
    <col min="15194" max="15194" width="9.85546875" style="1" customWidth="1"/>
    <col min="15195" max="15195" width="10.7109375" style="1" customWidth="1"/>
    <col min="15196" max="15202" width="10.140625" style="1" customWidth="1"/>
    <col min="15203" max="15203" width="12.140625" style="1" customWidth="1"/>
    <col min="15204" max="15204" width="10.140625" style="1" customWidth="1"/>
    <col min="15205" max="15205" width="10.5703125" style="1" customWidth="1"/>
    <col min="15206" max="15206" width="9.7109375" style="1" customWidth="1"/>
    <col min="15207" max="15207" width="10" style="1" customWidth="1"/>
    <col min="15208" max="15208" width="9.7109375" style="1" customWidth="1"/>
    <col min="15209" max="15209" width="10.7109375" style="1" customWidth="1"/>
    <col min="15210" max="15210" width="8.7109375" style="1" customWidth="1"/>
    <col min="15211" max="15211" width="9.7109375" style="1" customWidth="1"/>
    <col min="15212" max="15212" width="7.85546875" style="1" customWidth="1"/>
    <col min="15213" max="15213" width="8.5703125" style="1" customWidth="1"/>
    <col min="15214" max="15214" width="8.28515625" style="1" customWidth="1"/>
    <col min="15215" max="15215" width="9" style="1" customWidth="1"/>
    <col min="15216" max="15216" width="7.85546875" style="1" customWidth="1"/>
    <col min="15217" max="15217" width="10.5703125" style="1" customWidth="1"/>
    <col min="15218" max="15218" width="9.85546875" style="1" customWidth="1"/>
    <col min="15219" max="15219" width="9" style="1" customWidth="1"/>
    <col min="15220" max="15220" width="8.42578125" style="1" customWidth="1"/>
    <col min="15221" max="15221" width="8.5703125" style="1" customWidth="1"/>
    <col min="15222" max="15222" width="8.7109375" style="1" customWidth="1"/>
    <col min="15223" max="15223" width="12.5703125" style="1" customWidth="1"/>
    <col min="15224" max="15224" width="12.42578125" style="1" customWidth="1"/>
    <col min="15225" max="15225" width="23.85546875" style="1" customWidth="1"/>
    <col min="15226" max="15359" width="9.140625" style="1"/>
    <col min="15360" max="15360" width="0" style="1" hidden="1" customWidth="1"/>
    <col min="15361" max="15361" width="5.7109375" style="1" customWidth="1"/>
    <col min="15362" max="15362" width="19" style="1" customWidth="1"/>
    <col min="15363" max="15363" width="16.28515625" style="1" customWidth="1"/>
    <col min="15364" max="15364" width="14.7109375" style="1" customWidth="1"/>
    <col min="15365" max="15365" width="11.140625" style="1" customWidth="1"/>
    <col min="15366" max="15366" width="12.28515625" style="1" customWidth="1"/>
    <col min="15367" max="15368" width="10.42578125" style="1" customWidth="1"/>
    <col min="15369" max="15369" width="10.85546875" style="1" customWidth="1"/>
    <col min="15370" max="15370" width="12.42578125" style="1" customWidth="1"/>
    <col min="15371" max="15371" width="10" style="1" customWidth="1"/>
    <col min="15372" max="15372" width="10.42578125" style="1" customWidth="1"/>
    <col min="15373" max="15373" width="11.5703125" style="1" customWidth="1"/>
    <col min="15374" max="15374" width="9.5703125" style="1" customWidth="1"/>
    <col min="15375" max="15375" width="13" style="1" customWidth="1"/>
    <col min="15376" max="15376" width="11.28515625" style="1" customWidth="1"/>
    <col min="15377" max="15377" width="11.7109375" style="1" customWidth="1"/>
    <col min="15378" max="15378" width="9.140625" style="1"/>
    <col min="15379" max="15380" width="11.28515625" style="1" customWidth="1"/>
    <col min="15381" max="15381" width="9.140625" style="1"/>
    <col min="15382" max="15382" width="12" style="1" customWidth="1"/>
    <col min="15383" max="15383" width="9.5703125" style="1" customWidth="1"/>
    <col min="15384" max="15384" width="8.85546875" style="1" customWidth="1"/>
    <col min="15385" max="15385" width="9.85546875" style="1" customWidth="1"/>
    <col min="15386" max="15386" width="11.28515625" style="1" customWidth="1"/>
    <col min="15387" max="15387" width="8.42578125" style="1" customWidth="1"/>
    <col min="15388" max="15388" width="8.85546875" style="1" customWidth="1"/>
    <col min="15389" max="15390" width="9" style="1" customWidth="1"/>
    <col min="15391" max="15391" width="10.85546875" style="1" customWidth="1"/>
    <col min="15392" max="15392" width="9.28515625" style="1" customWidth="1"/>
    <col min="15393" max="15394" width="9.5703125" style="1" customWidth="1"/>
    <col min="15395" max="15395" width="8.85546875" style="1" customWidth="1"/>
    <col min="15396" max="15396" width="9" style="1" customWidth="1"/>
    <col min="15397" max="15397" width="9.28515625" style="1" customWidth="1"/>
    <col min="15398" max="15398" width="10.5703125" style="1" customWidth="1"/>
    <col min="15399" max="15399" width="9.5703125" style="1" customWidth="1"/>
    <col min="15400" max="15400" width="10.5703125" style="1" customWidth="1"/>
    <col min="15401" max="15401" width="8.85546875" style="1" customWidth="1"/>
    <col min="15402" max="15402" width="10.5703125" style="1" customWidth="1"/>
    <col min="15403" max="15403" width="9.28515625" style="1" customWidth="1"/>
    <col min="15404" max="15406" width="10.5703125" style="1" customWidth="1"/>
    <col min="15407" max="15407" width="9.28515625" style="1" customWidth="1"/>
    <col min="15408" max="15408" width="10.5703125" style="1" customWidth="1"/>
    <col min="15409" max="15409" width="11" style="1" customWidth="1"/>
    <col min="15410" max="15410" width="10.5703125" style="1" customWidth="1"/>
    <col min="15411" max="15411" width="10" style="1" customWidth="1"/>
    <col min="15412" max="15415" width="10.5703125" style="1" customWidth="1"/>
    <col min="15416" max="15420" width="8.7109375" style="1" customWidth="1"/>
    <col min="15421" max="15421" width="10.7109375" style="1" customWidth="1"/>
    <col min="15422" max="15422" width="9.140625" style="1"/>
    <col min="15423" max="15423" width="10.5703125" style="1" customWidth="1"/>
    <col min="15424" max="15424" width="9" style="1" customWidth="1"/>
    <col min="15425" max="15425" width="10.5703125" style="1" customWidth="1"/>
    <col min="15426" max="15426" width="9.42578125" style="1" customWidth="1"/>
    <col min="15427" max="15427" width="9.85546875" style="1" customWidth="1"/>
    <col min="15428" max="15428" width="10.5703125" style="1" customWidth="1"/>
    <col min="15429" max="15429" width="12.7109375" style="1" customWidth="1"/>
    <col min="15430" max="15430" width="9.5703125" style="1" customWidth="1"/>
    <col min="15431" max="15431" width="12.140625" style="1" customWidth="1"/>
    <col min="15432" max="15436" width="10.42578125" style="1" customWidth="1"/>
    <col min="15437" max="15437" width="11.7109375" style="1" customWidth="1"/>
    <col min="15438" max="15438" width="8.7109375" style="1" customWidth="1"/>
    <col min="15439" max="15439" width="10.5703125" style="1" customWidth="1"/>
    <col min="15440" max="15444" width="8.5703125" style="1" customWidth="1"/>
    <col min="15445" max="15445" width="11.5703125" style="1" customWidth="1"/>
    <col min="15446" max="15446" width="9.140625" style="1" customWidth="1"/>
    <col min="15447" max="15447" width="10" style="1" customWidth="1"/>
    <col min="15448" max="15448" width="10.140625" style="1" customWidth="1"/>
    <col min="15449" max="15449" width="9.5703125" style="1" customWidth="1"/>
    <col min="15450" max="15450" width="9.85546875" style="1" customWidth="1"/>
    <col min="15451" max="15451" width="10.7109375" style="1" customWidth="1"/>
    <col min="15452" max="15458" width="10.140625" style="1" customWidth="1"/>
    <col min="15459" max="15459" width="12.140625" style="1" customWidth="1"/>
    <col min="15460" max="15460" width="10.140625" style="1" customWidth="1"/>
    <col min="15461" max="15461" width="10.5703125" style="1" customWidth="1"/>
    <col min="15462" max="15462" width="9.7109375" style="1" customWidth="1"/>
    <col min="15463" max="15463" width="10" style="1" customWidth="1"/>
    <col min="15464" max="15464" width="9.7109375" style="1" customWidth="1"/>
    <col min="15465" max="15465" width="10.7109375" style="1" customWidth="1"/>
    <col min="15466" max="15466" width="8.7109375" style="1" customWidth="1"/>
    <col min="15467" max="15467" width="9.7109375" style="1" customWidth="1"/>
    <col min="15468" max="15468" width="7.85546875" style="1" customWidth="1"/>
    <col min="15469" max="15469" width="8.5703125" style="1" customWidth="1"/>
    <col min="15470" max="15470" width="8.28515625" style="1" customWidth="1"/>
    <col min="15471" max="15471" width="9" style="1" customWidth="1"/>
    <col min="15472" max="15472" width="7.85546875" style="1" customWidth="1"/>
    <col min="15473" max="15473" width="10.5703125" style="1" customWidth="1"/>
    <col min="15474" max="15474" width="9.85546875" style="1" customWidth="1"/>
    <col min="15475" max="15475" width="9" style="1" customWidth="1"/>
    <col min="15476" max="15476" width="8.42578125" style="1" customWidth="1"/>
    <col min="15477" max="15477" width="8.5703125" style="1" customWidth="1"/>
    <col min="15478" max="15478" width="8.7109375" style="1" customWidth="1"/>
    <col min="15479" max="15479" width="12.5703125" style="1" customWidth="1"/>
    <col min="15480" max="15480" width="12.42578125" style="1" customWidth="1"/>
    <col min="15481" max="15481" width="23.85546875" style="1" customWidth="1"/>
    <col min="15482" max="15615" width="9.140625" style="1"/>
    <col min="15616" max="15616" width="0" style="1" hidden="1" customWidth="1"/>
    <col min="15617" max="15617" width="5.7109375" style="1" customWidth="1"/>
    <col min="15618" max="15618" width="19" style="1" customWidth="1"/>
    <col min="15619" max="15619" width="16.28515625" style="1" customWidth="1"/>
    <col min="15620" max="15620" width="14.7109375" style="1" customWidth="1"/>
    <col min="15621" max="15621" width="11.140625" style="1" customWidth="1"/>
    <col min="15622" max="15622" width="12.28515625" style="1" customWidth="1"/>
    <col min="15623" max="15624" width="10.42578125" style="1" customWidth="1"/>
    <col min="15625" max="15625" width="10.85546875" style="1" customWidth="1"/>
    <col min="15626" max="15626" width="12.42578125" style="1" customWidth="1"/>
    <col min="15627" max="15627" width="10" style="1" customWidth="1"/>
    <col min="15628" max="15628" width="10.42578125" style="1" customWidth="1"/>
    <col min="15629" max="15629" width="11.5703125" style="1" customWidth="1"/>
    <col min="15630" max="15630" width="9.5703125" style="1" customWidth="1"/>
    <col min="15631" max="15631" width="13" style="1" customWidth="1"/>
    <col min="15632" max="15632" width="11.28515625" style="1" customWidth="1"/>
    <col min="15633" max="15633" width="11.7109375" style="1" customWidth="1"/>
    <col min="15634" max="15634" width="9.140625" style="1"/>
    <col min="15635" max="15636" width="11.28515625" style="1" customWidth="1"/>
    <col min="15637" max="15637" width="9.140625" style="1"/>
    <col min="15638" max="15638" width="12" style="1" customWidth="1"/>
    <col min="15639" max="15639" width="9.5703125" style="1" customWidth="1"/>
    <col min="15640" max="15640" width="8.85546875" style="1" customWidth="1"/>
    <col min="15641" max="15641" width="9.85546875" style="1" customWidth="1"/>
    <col min="15642" max="15642" width="11.28515625" style="1" customWidth="1"/>
    <col min="15643" max="15643" width="8.42578125" style="1" customWidth="1"/>
    <col min="15644" max="15644" width="8.85546875" style="1" customWidth="1"/>
    <col min="15645" max="15646" width="9" style="1" customWidth="1"/>
    <col min="15647" max="15647" width="10.85546875" style="1" customWidth="1"/>
    <col min="15648" max="15648" width="9.28515625" style="1" customWidth="1"/>
    <col min="15649" max="15650" width="9.5703125" style="1" customWidth="1"/>
    <col min="15651" max="15651" width="8.85546875" style="1" customWidth="1"/>
    <col min="15652" max="15652" width="9" style="1" customWidth="1"/>
    <col min="15653" max="15653" width="9.28515625" style="1" customWidth="1"/>
    <col min="15654" max="15654" width="10.5703125" style="1" customWidth="1"/>
    <col min="15655" max="15655" width="9.5703125" style="1" customWidth="1"/>
    <col min="15656" max="15656" width="10.5703125" style="1" customWidth="1"/>
    <col min="15657" max="15657" width="8.85546875" style="1" customWidth="1"/>
    <col min="15658" max="15658" width="10.5703125" style="1" customWidth="1"/>
    <col min="15659" max="15659" width="9.28515625" style="1" customWidth="1"/>
    <col min="15660" max="15662" width="10.5703125" style="1" customWidth="1"/>
    <col min="15663" max="15663" width="9.28515625" style="1" customWidth="1"/>
    <col min="15664" max="15664" width="10.5703125" style="1" customWidth="1"/>
    <col min="15665" max="15665" width="11" style="1" customWidth="1"/>
    <col min="15666" max="15666" width="10.5703125" style="1" customWidth="1"/>
    <col min="15667" max="15667" width="10" style="1" customWidth="1"/>
    <col min="15668" max="15671" width="10.5703125" style="1" customWidth="1"/>
    <col min="15672" max="15676" width="8.7109375" style="1" customWidth="1"/>
    <col min="15677" max="15677" width="10.7109375" style="1" customWidth="1"/>
    <col min="15678" max="15678" width="9.140625" style="1"/>
    <col min="15679" max="15679" width="10.5703125" style="1" customWidth="1"/>
    <col min="15680" max="15680" width="9" style="1" customWidth="1"/>
    <col min="15681" max="15681" width="10.5703125" style="1" customWidth="1"/>
    <col min="15682" max="15682" width="9.42578125" style="1" customWidth="1"/>
    <col min="15683" max="15683" width="9.85546875" style="1" customWidth="1"/>
    <col min="15684" max="15684" width="10.5703125" style="1" customWidth="1"/>
    <col min="15685" max="15685" width="12.7109375" style="1" customWidth="1"/>
    <col min="15686" max="15686" width="9.5703125" style="1" customWidth="1"/>
    <col min="15687" max="15687" width="12.140625" style="1" customWidth="1"/>
    <col min="15688" max="15692" width="10.42578125" style="1" customWidth="1"/>
    <col min="15693" max="15693" width="11.7109375" style="1" customWidth="1"/>
    <col min="15694" max="15694" width="8.7109375" style="1" customWidth="1"/>
    <col min="15695" max="15695" width="10.5703125" style="1" customWidth="1"/>
    <col min="15696" max="15700" width="8.5703125" style="1" customWidth="1"/>
    <col min="15701" max="15701" width="11.5703125" style="1" customWidth="1"/>
    <col min="15702" max="15702" width="9.140625" style="1" customWidth="1"/>
    <col min="15703" max="15703" width="10" style="1" customWidth="1"/>
    <col min="15704" max="15704" width="10.140625" style="1" customWidth="1"/>
    <col min="15705" max="15705" width="9.5703125" style="1" customWidth="1"/>
    <col min="15706" max="15706" width="9.85546875" style="1" customWidth="1"/>
    <col min="15707" max="15707" width="10.7109375" style="1" customWidth="1"/>
    <col min="15708" max="15714" width="10.140625" style="1" customWidth="1"/>
    <col min="15715" max="15715" width="12.140625" style="1" customWidth="1"/>
    <col min="15716" max="15716" width="10.140625" style="1" customWidth="1"/>
    <col min="15717" max="15717" width="10.5703125" style="1" customWidth="1"/>
    <col min="15718" max="15718" width="9.7109375" style="1" customWidth="1"/>
    <col min="15719" max="15719" width="10" style="1" customWidth="1"/>
    <col min="15720" max="15720" width="9.7109375" style="1" customWidth="1"/>
    <col min="15721" max="15721" width="10.7109375" style="1" customWidth="1"/>
    <col min="15722" max="15722" width="8.7109375" style="1" customWidth="1"/>
    <col min="15723" max="15723" width="9.7109375" style="1" customWidth="1"/>
    <col min="15724" max="15724" width="7.85546875" style="1" customWidth="1"/>
    <col min="15725" max="15725" width="8.5703125" style="1" customWidth="1"/>
    <col min="15726" max="15726" width="8.28515625" style="1" customWidth="1"/>
    <col min="15727" max="15727" width="9" style="1" customWidth="1"/>
    <col min="15728" max="15728" width="7.85546875" style="1" customWidth="1"/>
    <col min="15729" max="15729" width="10.5703125" style="1" customWidth="1"/>
    <col min="15730" max="15730" width="9.85546875" style="1" customWidth="1"/>
    <col min="15731" max="15731" width="9" style="1" customWidth="1"/>
    <col min="15732" max="15732" width="8.42578125" style="1" customWidth="1"/>
    <col min="15733" max="15733" width="8.5703125" style="1" customWidth="1"/>
    <col min="15734" max="15734" width="8.7109375" style="1" customWidth="1"/>
    <col min="15735" max="15735" width="12.5703125" style="1" customWidth="1"/>
    <col min="15736" max="15736" width="12.42578125" style="1" customWidth="1"/>
    <col min="15737" max="15737" width="23.85546875" style="1" customWidth="1"/>
    <col min="15738" max="15871" width="9.140625" style="1"/>
    <col min="15872" max="15872" width="0" style="1" hidden="1" customWidth="1"/>
    <col min="15873" max="15873" width="5.7109375" style="1" customWidth="1"/>
    <col min="15874" max="15874" width="19" style="1" customWidth="1"/>
    <col min="15875" max="15875" width="16.28515625" style="1" customWidth="1"/>
    <col min="15876" max="15876" width="14.7109375" style="1" customWidth="1"/>
    <col min="15877" max="15877" width="11.140625" style="1" customWidth="1"/>
    <col min="15878" max="15878" width="12.28515625" style="1" customWidth="1"/>
    <col min="15879" max="15880" width="10.42578125" style="1" customWidth="1"/>
    <col min="15881" max="15881" width="10.85546875" style="1" customWidth="1"/>
    <col min="15882" max="15882" width="12.42578125" style="1" customWidth="1"/>
    <col min="15883" max="15883" width="10" style="1" customWidth="1"/>
    <col min="15884" max="15884" width="10.42578125" style="1" customWidth="1"/>
    <col min="15885" max="15885" width="11.5703125" style="1" customWidth="1"/>
    <col min="15886" max="15886" width="9.5703125" style="1" customWidth="1"/>
    <col min="15887" max="15887" width="13" style="1" customWidth="1"/>
    <col min="15888" max="15888" width="11.28515625" style="1" customWidth="1"/>
    <col min="15889" max="15889" width="11.7109375" style="1" customWidth="1"/>
    <col min="15890" max="15890" width="9.140625" style="1"/>
    <col min="15891" max="15892" width="11.28515625" style="1" customWidth="1"/>
    <col min="15893" max="15893" width="9.140625" style="1"/>
    <col min="15894" max="15894" width="12" style="1" customWidth="1"/>
    <col min="15895" max="15895" width="9.5703125" style="1" customWidth="1"/>
    <col min="15896" max="15896" width="8.85546875" style="1" customWidth="1"/>
    <col min="15897" max="15897" width="9.85546875" style="1" customWidth="1"/>
    <col min="15898" max="15898" width="11.28515625" style="1" customWidth="1"/>
    <col min="15899" max="15899" width="8.42578125" style="1" customWidth="1"/>
    <col min="15900" max="15900" width="8.85546875" style="1" customWidth="1"/>
    <col min="15901" max="15902" width="9" style="1" customWidth="1"/>
    <col min="15903" max="15903" width="10.85546875" style="1" customWidth="1"/>
    <col min="15904" max="15904" width="9.28515625" style="1" customWidth="1"/>
    <col min="15905" max="15906" width="9.5703125" style="1" customWidth="1"/>
    <col min="15907" max="15907" width="8.85546875" style="1" customWidth="1"/>
    <col min="15908" max="15908" width="9" style="1" customWidth="1"/>
    <col min="15909" max="15909" width="9.28515625" style="1" customWidth="1"/>
    <col min="15910" max="15910" width="10.5703125" style="1" customWidth="1"/>
    <col min="15911" max="15911" width="9.5703125" style="1" customWidth="1"/>
    <col min="15912" max="15912" width="10.5703125" style="1" customWidth="1"/>
    <col min="15913" max="15913" width="8.85546875" style="1" customWidth="1"/>
    <col min="15914" max="15914" width="10.5703125" style="1" customWidth="1"/>
    <col min="15915" max="15915" width="9.28515625" style="1" customWidth="1"/>
    <col min="15916" max="15918" width="10.5703125" style="1" customWidth="1"/>
    <col min="15919" max="15919" width="9.28515625" style="1" customWidth="1"/>
    <col min="15920" max="15920" width="10.5703125" style="1" customWidth="1"/>
    <col min="15921" max="15921" width="11" style="1" customWidth="1"/>
    <col min="15922" max="15922" width="10.5703125" style="1" customWidth="1"/>
    <col min="15923" max="15923" width="10" style="1" customWidth="1"/>
    <col min="15924" max="15927" width="10.5703125" style="1" customWidth="1"/>
    <col min="15928" max="15932" width="8.7109375" style="1" customWidth="1"/>
    <col min="15933" max="15933" width="10.7109375" style="1" customWidth="1"/>
    <col min="15934" max="15934" width="9.140625" style="1"/>
    <col min="15935" max="15935" width="10.5703125" style="1" customWidth="1"/>
    <col min="15936" max="15936" width="9" style="1" customWidth="1"/>
    <col min="15937" max="15937" width="10.5703125" style="1" customWidth="1"/>
    <col min="15938" max="15938" width="9.42578125" style="1" customWidth="1"/>
    <col min="15939" max="15939" width="9.85546875" style="1" customWidth="1"/>
    <col min="15940" max="15940" width="10.5703125" style="1" customWidth="1"/>
    <col min="15941" max="15941" width="12.7109375" style="1" customWidth="1"/>
    <col min="15942" max="15942" width="9.5703125" style="1" customWidth="1"/>
    <col min="15943" max="15943" width="12.140625" style="1" customWidth="1"/>
    <col min="15944" max="15948" width="10.42578125" style="1" customWidth="1"/>
    <col min="15949" max="15949" width="11.7109375" style="1" customWidth="1"/>
    <col min="15950" max="15950" width="8.7109375" style="1" customWidth="1"/>
    <col min="15951" max="15951" width="10.5703125" style="1" customWidth="1"/>
    <col min="15952" max="15956" width="8.5703125" style="1" customWidth="1"/>
    <col min="15957" max="15957" width="11.5703125" style="1" customWidth="1"/>
    <col min="15958" max="15958" width="9.140625" style="1" customWidth="1"/>
    <col min="15959" max="15959" width="10" style="1" customWidth="1"/>
    <col min="15960" max="15960" width="10.140625" style="1" customWidth="1"/>
    <col min="15961" max="15961" width="9.5703125" style="1" customWidth="1"/>
    <col min="15962" max="15962" width="9.85546875" style="1" customWidth="1"/>
    <col min="15963" max="15963" width="10.7109375" style="1" customWidth="1"/>
    <col min="15964" max="15970" width="10.140625" style="1" customWidth="1"/>
    <col min="15971" max="15971" width="12.140625" style="1" customWidth="1"/>
    <col min="15972" max="15972" width="10.140625" style="1" customWidth="1"/>
    <col min="15973" max="15973" width="10.5703125" style="1" customWidth="1"/>
    <col min="15974" max="15974" width="9.7109375" style="1" customWidth="1"/>
    <col min="15975" max="15975" width="10" style="1" customWidth="1"/>
    <col min="15976" max="15976" width="9.7109375" style="1" customWidth="1"/>
    <col min="15977" max="15977" width="10.7109375" style="1" customWidth="1"/>
    <col min="15978" max="15978" width="8.7109375" style="1" customWidth="1"/>
    <col min="15979" max="15979" width="9.7109375" style="1" customWidth="1"/>
    <col min="15980" max="15980" width="7.85546875" style="1" customWidth="1"/>
    <col min="15981" max="15981" width="8.5703125" style="1" customWidth="1"/>
    <col min="15982" max="15982" width="8.28515625" style="1" customWidth="1"/>
    <col min="15983" max="15983" width="9" style="1" customWidth="1"/>
    <col min="15984" max="15984" width="7.85546875" style="1" customWidth="1"/>
    <col min="15985" max="15985" width="10.5703125" style="1" customWidth="1"/>
    <col min="15986" max="15986" width="9.85546875" style="1" customWidth="1"/>
    <col min="15987" max="15987" width="9" style="1" customWidth="1"/>
    <col min="15988" max="15988" width="8.42578125" style="1" customWidth="1"/>
    <col min="15989" max="15989" width="8.5703125" style="1" customWidth="1"/>
    <col min="15990" max="15990" width="8.7109375" style="1" customWidth="1"/>
    <col min="15991" max="15991" width="12.5703125" style="1" customWidth="1"/>
    <col min="15992" max="15992" width="12.42578125" style="1" customWidth="1"/>
    <col min="15993" max="15993" width="23.85546875" style="1" customWidth="1"/>
    <col min="15994" max="16127" width="9.140625" style="1"/>
    <col min="16128" max="16128" width="0" style="1" hidden="1" customWidth="1"/>
    <col min="16129" max="16129" width="5.7109375" style="1" customWidth="1"/>
    <col min="16130" max="16130" width="19" style="1" customWidth="1"/>
    <col min="16131" max="16131" width="16.28515625" style="1" customWidth="1"/>
    <col min="16132" max="16132" width="14.7109375" style="1" customWidth="1"/>
    <col min="16133" max="16133" width="11.140625" style="1" customWidth="1"/>
    <col min="16134" max="16134" width="12.28515625" style="1" customWidth="1"/>
    <col min="16135" max="16136" width="10.42578125" style="1" customWidth="1"/>
    <col min="16137" max="16137" width="10.85546875" style="1" customWidth="1"/>
    <col min="16138" max="16138" width="12.42578125" style="1" customWidth="1"/>
    <col min="16139" max="16139" width="10" style="1" customWidth="1"/>
    <col min="16140" max="16140" width="10.42578125" style="1" customWidth="1"/>
    <col min="16141" max="16141" width="11.5703125" style="1" customWidth="1"/>
    <col min="16142" max="16142" width="9.5703125" style="1" customWidth="1"/>
    <col min="16143" max="16143" width="13" style="1" customWidth="1"/>
    <col min="16144" max="16144" width="11.28515625" style="1" customWidth="1"/>
    <col min="16145" max="16145" width="11.7109375" style="1" customWidth="1"/>
    <col min="16146" max="16146" width="9.140625" style="1"/>
    <col min="16147" max="16148" width="11.28515625" style="1" customWidth="1"/>
    <col min="16149" max="16149" width="9.140625" style="1"/>
    <col min="16150" max="16150" width="12" style="1" customWidth="1"/>
    <col min="16151" max="16151" width="9.5703125" style="1" customWidth="1"/>
    <col min="16152" max="16152" width="8.85546875" style="1" customWidth="1"/>
    <col min="16153" max="16153" width="9.85546875" style="1" customWidth="1"/>
    <col min="16154" max="16154" width="11.28515625" style="1" customWidth="1"/>
    <col min="16155" max="16155" width="8.42578125" style="1" customWidth="1"/>
    <col min="16156" max="16156" width="8.85546875" style="1" customWidth="1"/>
    <col min="16157" max="16158" width="9" style="1" customWidth="1"/>
    <col min="16159" max="16159" width="10.85546875" style="1" customWidth="1"/>
    <col min="16160" max="16160" width="9.28515625" style="1" customWidth="1"/>
    <col min="16161" max="16162" width="9.5703125" style="1" customWidth="1"/>
    <col min="16163" max="16163" width="8.85546875" style="1" customWidth="1"/>
    <col min="16164" max="16164" width="9" style="1" customWidth="1"/>
    <col min="16165" max="16165" width="9.28515625" style="1" customWidth="1"/>
    <col min="16166" max="16166" width="10.5703125" style="1" customWidth="1"/>
    <col min="16167" max="16167" width="9.5703125" style="1" customWidth="1"/>
    <col min="16168" max="16168" width="10.5703125" style="1" customWidth="1"/>
    <col min="16169" max="16169" width="8.85546875" style="1" customWidth="1"/>
    <col min="16170" max="16170" width="10.5703125" style="1" customWidth="1"/>
    <col min="16171" max="16171" width="9.28515625" style="1" customWidth="1"/>
    <col min="16172" max="16174" width="10.5703125" style="1" customWidth="1"/>
    <col min="16175" max="16175" width="9.28515625" style="1" customWidth="1"/>
    <col min="16176" max="16176" width="10.5703125" style="1" customWidth="1"/>
    <col min="16177" max="16177" width="11" style="1" customWidth="1"/>
    <col min="16178" max="16178" width="10.5703125" style="1" customWidth="1"/>
    <col min="16179" max="16179" width="10" style="1" customWidth="1"/>
    <col min="16180" max="16183" width="10.5703125" style="1" customWidth="1"/>
    <col min="16184" max="16188" width="8.7109375" style="1" customWidth="1"/>
    <col min="16189" max="16189" width="10.7109375" style="1" customWidth="1"/>
    <col min="16190" max="16190" width="9.140625" style="1"/>
    <col min="16191" max="16191" width="10.5703125" style="1" customWidth="1"/>
    <col min="16192" max="16192" width="9" style="1" customWidth="1"/>
    <col min="16193" max="16193" width="10.5703125" style="1" customWidth="1"/>
    <col min="16194" max="16194" width="9.42578125" style="1" customWidth="1"/>
    <col min="16195" max="16195" width="9.85546875" style="1" customWidth="1"/>
    <col min="16196" max="16196" width="10.5703125" style="1" customWidth="1"/>
    <col min="16197" max="16197" width="12.7109375" style="1" customWidth="1"/>
    <col min="16198" max="16198" width="9.5703125" style="1" customWidth="1"/>
    <col min="16199" max="16199" width="12.140625" style="1" customWidth="1"/>
    <col min="16200" max="16204" width="10.42578125" style="1" customWidth="1"/>
    <col min="16205" max="16205" width="11.7109375" style="1" customWidth="1"/>
    <col min="16206" max="16206" width="8.7109375" style="1" customWidth="1"/>
    <col min="16207" max="16207" width="10.5703125" style="1" customWidth="1"/>
    <col min="16208" max="16212" width="8.5703125" style="1" customWidth="1"/>
    <col min="16213" max="16213" width="11.5703125" style="1" customWidth="1"/>
    <col min="16214" max="16214" width="9.140625" style="1" customWidth="1"/>
    <col min="16215" max="16215" width="10" style="1" customWidth="1"/>
    <col min="16216" max="16216" width="10.140625" style="1" customWidth="1"/>
    <col min="16217" max="16217" width="9.5703125" style="1" customWidth="1"/>
    <col min="16218" max="16218" width="9.85546875" style="1" customWidth="1"/>
    <col min="16219" max="16219" width="10.7109375" style="1" customWidth="1"/>
    <col min="16220" max="16226" width="10.140625" style="1" customWidth="1"/>
    <col min="16227" max="16227" width="12.140625" style="1" customWidth="1"/>
    <col min="16228" max="16228" width="10.140625" style="1" customWidth="1"/>
    <col min="16229" max="16229" width="10.5703125" style="1" customWidth="1"/>
    <col min="16230" max="16230" width="9.7109375" style="1" customWidth="1"/>
    <col min="16231" max="16231" width="10" style="1" customWidth="1"/>
    <col min="16232" max="16232" width="9.7109375" style="1" customWidth="1"/>
    <col min="16233" max="16233" width="10.7109375" style="1" customWidth="1"/>
    <col min="16234" max="16234" width="8.7109375" style="1" customWidth="1"/>
    <col min="16235" max="16235" width="9.7109375" style="1" customWidth="1"/>
    <col min="16236" max="16236" width="7.85546875" style="1" customWidth="1"/>
    <col min="16237" max="16237" width="8.5703125" style="1" customWidth="1"/>
    <col min="16238" max="16238" width="8.28515625" style="1" customWidth="1"/>
    <col min="16239" max="16239" width="9" style="1" customWidth="1"/>
    <col min="16240" max="16240" width="7.85546875" style="1" customWidth="1"/>
    <col min="16241" max="16241" width="10.5703125" style="1" customWidth="1"/>
    <col min="16242" max="16242" width="9.85546875" style="1" customWidth="1"/>
    <col min="16243" max="16243" width="9" style="1" customWidth="1"/>
    <col min="16244" max="16244" width="8.42578125" style="1" customWidth="1"/>
    <col min="16245" max="16245" width="8.5703125" style="1" customWidth="1"/>
    <col min="16246" max="16246" width="8.7109375" style="1" customWidth="1"/>
    <col min="16247" max="16247" width="12.5703125" style="1" customWidth="1"/>
    <col min="16248" max="16248" width="12.42578125" style="1" customWidth="1"/>
    <col min="16249" max="16249" width="23.85546875" style="1" customWidth="1"/>
    <col min="16250" max="16384" width="9.140625" style="1"/>
  </cols>
  <sheetData>
    <row r="1" spans="1:121" ht="17.25" customHeight="1">
      <c r="A1" s="142" t="s">
        <v>142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1:121" ht="25.5" customHeight="1">
      <c r="A2" s="143" t="s">
        <v>143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6"/>
      <c r="DF2" s="6"/>
      <c r="DG2" s="6"/>
      <c r="DH2" s="6"/>
      <c r="DI2" s="6"/>
      <c r="DJ2" s="6"/>
      <c r="DK2" s="6"/>
      <c r="DL2" s="6"/>
      <c r="DM2" s="6"/>
      <c r="DN2" s="6"/>
    </row>
    <row r="3" spans="1:121" ht="12.75" customHeight="1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2"/>
      <c r="AB3" s="72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9"/>
      <c r="DB3" s="9"/>
      <c r="DC3" s="9"/>
      <c r="DD3" s="9"/>
    </row>
    <row r="4" spans="1:121" s="10" customFormat="1" ht="12.75" customHeight="1">
      <c r="A4" s="73" t="s">
        <v>0</v>
      </c>
      <c r="B4" s="74" t="s">
        <v>1</v>
      </c>
      <c r="C4" s="57" t="s">
        <v>2</v>
      </c>
      <c r="D4" s="58"/>
      <c r="E4" s="58"/>
      <c r="F4" s="58"/>
      <c r="G4" s="58"/>
      <c r="H4" s="59"/>
      <c r="I4" s="78" t="s">
        <v>3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80"/>
    </row>
    <row r="5" spans="1:121" s="10" customFormat="1" ht="15.75" customHeight="1">
      <c r="A5" s="73"/>
      <c r="B5" s="74"/>
      <c r="C5" s="75"/>
      <c r="D5" s="76"/>
      <c r="E5" s="76"/>
      <c r="F5" s="76"/>
      <c r="G5" s="76"/>
      <c r="H5" s="77"/>
      <c r="I5" s="57" t="s">
        <v>4</v>
      </c>
      <c r="J5" s="58"/>
      <c r="K5" s="58"/>
      <c r="L5" s="58"/>
      <c r="M5" s="81" t="s">
        <v>5</v>
      </c>
      <c r="N5" s="82"/>
      <c r="O5" s="82"/>
      <c r="P5" s="82"/>
      <c r="Q5" s="82"/>
      <c r="R5" s="82"/>
      <c r="S5" s="82"/>
      <c r="T5" s="83"/>
      <c r="U5" s="57" t="s">
        <v>6</v>
      </c>
      <c r="V5" s="58"/>
      <c r="W5" s="58"/>
      <c r="X5" s="59"/>
      <c r="Y5" s="57" t="s">
        <v>7</v>
      </c>
      <c r="Z5" s="58"/>
      <c r="AA5" s="58"/>
      <c r="AB5" s="59"/>
      <c r="AC5" s="57" t="s">
        <v>8</v>
      </c>
      <c r="AD5" s="58"/>
      <c r="AE5" s="58"/>
      <c r="AF5" s="59"/>
      <c r="AG5" s="66" t="s">
        <v>3</v>
      </c>
      <c r="AH5" s="67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2"/>
      <c r="AW5" s="57" t="s">
        <v>9</v>
      </c>
      <c r="AX5" s="58"/>
      <c r="AY5" s="58"/>
      <c r="AZ5" s="59"/>
      <c r="BA5" s="13" t="s">
        <v>10</v>
      </c>
      <c r="BB5" s="13"/>
      <c r="BC5" s="13"/>
      <c r="BD5" s="13"/>
      <c r="BE5" s="13"/>
      <c r="BF5" s="13"/>
      <c r="BG5" s="13"/>
      <c r="BH5" s="13"/>
      <c r="BI5" s="57" t="s">
        <v>11</v>
      </c>
      <c r="BJ5" s="58"/>
      <c r="BK5" s="58"/>
      <c r="BL5" s="59"/>
      <c r="BM5" s="14" t="s">
        <v>12</v>
      </c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67"/>
      <c r="CB5" s="67"/>
      <c r="CC5" s="67"/>
      <c r="CD5" s="67"/>
      <c r="CE5" s="67"/>
      <c r="CF5" s="68"/>
      <c r="CG5" s="57" t="s">
        <v>13</v>
      </c>
      <c r="CH5" s="58"/>
      <c r="CI5" s="58"/>
      <c r="CJ5" s="59"/>
      <c r="CK5" s="57" t="s">
        <v>14</v>
      </c>
      <c r="CL5" s="58"/>
      <c r="CM5" s="58"/>
      <c r="CN5" s="59"/>
      <c r="CO5" s="15" t="s">
        <v>12</v>
      </c>
      <c r="CP5" s="16"/>
      <c r="CQ5" s="16"/>
      <c r="CR5" s="16"/>
      <c r="CS5" s="16"/>
      <c r="CT5" s="16"/>
      <c r="CU5" s="16"/>
      <c r="CV5" s="16"/>
      <c r="CW5" s="57" t="s">
        <v>15</v>
      </c>
      <c r="CX5" s="58"/>
      <c r="CY5" s="58"/>
      <c r="CZ5" s="59"/>
      <c r="DA5" s="17" t="s">
        <v>12</v>
      </c>
      <c r="DB5" s="17"/>
      <c r="DC5" s="17"/>
      <c r="DD5" s="17"/>
      <c r="DE5" s="57" t="s">
        <v>16</v>
      </c>
      <c r="DF5" s="58"/>
      <c r="DG5" s="58"/>
      <c r="DH5" s="59"/>
      <c r="DI5" s="57" t="s">
        <v>17</v>
      </c>
      <c r="DJ5" s="58"/>
      <c r="DK5" s="58"/>
      <c r="DL5" s="58"/>
      <c r="DM5" s="58"/>
      <c r="DN5" s="59"/>
      <c r="DO5" s="65" t="s">
        <v>18</v>
      </c>
      <c r="DP5" s="65"/>
    </row>
    <row r="6" spans="1:121" s="10" customFormat="1" ht="87.75" customHeight="1">
      <c r="A6" s="73"/>
      <c r="B6" s="74"/>
      <c r="C6" s="62"/>
      <c r="D6" s="63"/>
      <c r="E6" s="63"/>
      <c r="F6" s="63"/>
      <c r="G6" s="63"/>
      <c r="H6" s="64"/>
      <c r="I6" s="75"/>
      <c r="J6" s="76"/>
      <c r="K6" s="76"/>
      <c r="L6" s="76"/>
      <c r="M6" s="57" t="s">
        <v>19</v>
      </c>
      <c r="N6" s="58"/>
      <c r="O6" s="58"/>
      <c r="P6" s="58"/>
      <c r="Q6" s="60" t="s">
        <v>20</v>
      </c>
      <c r="R6" s="61"/>
      <c r="S6" s="61"/>
      <c r="T6" s="61"/>
      <c r="U6" s="62"/>
      <c r="V6" s="63"/>
      <c r="W6" s="63"/>
      <c r="X6" s="64"/>
      <c r="Y6" s="62"/>
      <c r="Z6" s="63"/>
      <c r="AA6" s="63"/>
      <c r="AB6" s="64"/>
      <c r="AC6" s="62"/>
      <c r="AD6" s="63"/>
      <c r="AE6" s="63"/>
      <c r="AF6" s="64"/>
      <c r="AG6" s="57" t="s">
        <v>21</v>
      </c>
      <c r="AH6" s="58"/>
      <c r="AI6" s="58"/>
      <c r="AJ6" s="58"/>
      <c r="AK6" s="57" t="s">
        <v>22</v>
      </c>
      <c r="AL6" s="58"/>
      <c r="AM6" s="58"/>
      <c r="AN6" s="58"/>
      <c r="AO6" s="57" t="s">
        <v>23</v>
      </c>
      <c r="AP6" s="58"/>
      <c r="AQ6" s="58"/>
      <c r="AR6" s="58"/>
      <c r="AS6" s="57" t="s">
        <v>24</v>
      </c>
      <c r="AT6" s="58"/>
      <c r="AU6" s="58"/>
      <c r="AV6" s="58"/>
      <c r="AW6" s="62"/>
      <c r="AX6" s="63"/>
      <c r="AY6" s="63"/>
      <c r="AZ6" s="64"/>
      <c r="BA6" s="56" t="s">
        <v>25</v>
      </c>
      <c r="BB6" s="56"/>
      <c r="BC6" s="56"/>
      <c r="BD6" s="56"/>
      <c r="BE6" s="69" t="s">
        <v>26</v>
      </c>
      <c r="BF6" s="70"/>
      <c r="BG6" s="70"/>
      <c r="BH6" s="71"/>
      <c r="BI6" s="62"/>
      <c r="BJ6" s="63"/>
      <c r="BK6" s="63"/>
      <c r="BL6" s="64"/>
      <c r="BM6" s="57" t="s">
        <v>27</v>
      </c>
      <c r="BN6" s="58"/>
      <c r="BO6" s="58"/>
      <c r="BP6" s="58"/>
      <c r="BQ6" s="60" t="s">
        <v>28</v>
      </c>
      <c r="BR6" s="58"/>
      <c r="BS6" s="58"/>
      <c r="BT6" s="58"/>
      <c r="BU6" s="56" t="s">
        <v>29</v>
      </c>
      <c r="BV6" s="56"/>
      <c r="BW6" s="56"/>
      <c r="BX6" s="56"/>
      <c r="BY6" s="57" t="s">
        <v>30</v>
      </c>
      <c r="BZ6" s="58"/>
      <c r="CA6" s="58"/>
      <c r="CB6" s="58"/>
      <c r="CC6" s="57" t="s">
        <v>31</v>
      </c>
      <c r="CD6" s="58"/>
      <c r="CE6" s="58"/>
      <c r="CF6" s="58"/>
      <c r="CG6" s="62"/>
      <c r="CH6" s="63"/>
      <c r="CI6" s="63"/>
      <c r="CJ6" s="64"/>
      <c r="CK6" s="62"/>
      <c r="CL6" s="63"/>
      <c r="CM6" s="63"/>
      <c r="CN6" s="64"/>
      <c r="CO6" s="56" t="s">
        <v>32</v>
      </c>
      <c r="CP6" s="56"/>
      <c r="CQ6" s="56"/>
      <c r="CR6" s="56"/>
      <c r="CS6" s="56" t="s">
        <v>33</v>
      </c>
      <c r="CT6" s="56"/>
      <c r="CU6" s="56"/>
      <c r="CV6" s="56"/>
      <c r="CW6" s="62"/>
      <c r="CX6" s="63"/>
      <c r="CY6" s="63"/>
      <c r="CZ6" s="64"/>
      <c r="DA6" s="57" t="s">
        <v>34</v>
      </c>
      <c r="DB6" s="58"/>
      <c r="DC6" s="58"/>
      <c r="DD6" s="59"/>
      <c r="DE6" s="62"/>
      <c r="DF6" s="63"/>
      <c r="DG6" s="63"/>
      <c r="DH6" s="64"/>
      <c r="DI6" s="62"/>
      <c r="DJ6" s="63"/>
      <c r="DK6" s="63"/>
      <c r="DL6" s="63"/>
      <c r="DM6" s="63"/>
      <c r="DN6" s="64"/>
      <c r="DO6" s="65"/>
      <c r="DP6" s="65"/>
      <c r="DQ6" s="18"/>
    </row>
    <row r="7" spans="1:121" s="10" customFormat="1" ht="72.75" customHeight="1">
      <c r="A7" s="73"/>
      <c r="B7" s="74"/>
      <c r="C7" s="54" t="s">
        <v>35</v>
      </c>
      <c r="D7" s="55"/>
      <c r="E7" s="51" t="s">
        <v>36</v>
      </c>
      <c r="F7" s="51"/>
      <c r="G7" s="51" t="s">
        <v>37</v>
      </c>
      <c r="H7" s="51"/>
      <c r="I7" s="51" t="s">
        <v>36</v>
      </c>
      <c r="J7" s="51"/>
      <c r="K7" s="51" t="s">
        <v>37</v>
      </c>
      <c r="L7" s="51"/>
      <c r="M7" s="51" t="s">
        <v>36</v>
      </c>
      <c r="N7" s="51"/>
      <c r="O7" s="51" t="s">
        <v>37</v>
      </c>
      <c r="P7" s="51"/>
      <c r="Q7" s="51" t="s">
        <v>36</v>
      </c>
      <c r="R7" s="51"/>
      <c r="S7" s="51" t="s">
        <v>37</v>
      </c>
      <c r="T7" s="51"/>
      <c r="U7" s="51" t="s">
        <v>36</v>
      </c>
      <c r="V7" s="51"/>
      <c r="W7" s="51" t="s">
        <v>37</v>
      </c>
      <c r="X7" s="51"/>
      <c r="Y7" s="51" t="s">
        <v>36</v>
      </c>
      <c r="Z7" s="51"/>
      <c r="AA7" s="51" t="s">
        <v>37</v>
      </c>
      <c r="AB7" s="51"/>
      <c r="AC7" s="51" t="s">
        <v>36</v>
      </c>
      <c r="AD7" s="51"/>
      <c r="AE7" s="51" t="s">
        <v>37</v>
      </c>
      <c r="AF7" s="51"/>
      <c r="AG7" s="51" t="s">
        <v>36</v>
      </c>
      <c r="AH7" s="51"/>
      <c r="AI7" s="51" t="s">
        <v>37</v>
      </c>
      <c r="AJ7" s="51"/>
      <c r="AK7" s="51" t="s">
        <v>36</v>
      </c>
      <c r="AL7" s="51"/>
      <c r="AM7" s="51" t="s">
        <v>37</v>
      </c>
      <c r="AN7" s="51"/>
      <c r="AO7" s="51" t="s">
        <v>36</v>
      </c>
      <c r="AP7" s="51"/>
      <c r="AQ7" s="51" t="s">
        <v>37</v>
      </c>
      <c r="AR7" s="51"/>
      <c r="AS7" s="51" t="s">
        <v>36</v>
      </c>
      <c r="AT7" s="51"/>
      <c r="AU7" s="51" t="s">
        <v>37</v>
      </c>
      <c r="AV7" s="51"/>
      <c r="AW7" s="51" t="s">
        <v>36</v>
      </c>
      <c r="AX7" s="51"/>
      <c r="AY7" s="51" t="s">
        <v>37</v>
      </c>
      <c r="AZ7" s="51"/>
      <c r="BA7" s="51" t="s">
        <v>36</v>
      </c>
      <c r="BB7" s="51"/>
      <c r="BC7" s="51" t="s">
        <v>37</v>
      </c>
      <c r="BD7" s="51"/>
      <c r="BE7" s="51" t="s">
        <v>36</v>
      </c>
      <c r="BF7" s="51"/>
      <c r="BG7" s="51" t="s">
        <v>37</v>
      </c>
      <c r="BH7" s="51"/>
      <c r="BI7" s="51" t="s">
        <v>36</v>
      </c>
      <c r="BJ7" s="51"/>
      <c r="BK7" s="51" t="s">
        <v>37</v>
      </c>
      <c r="BL7" s="51"/>
      <c r="BM7" s="51" t="s">
        <v>36</v>
      </c>
      <c r="BN7" s="51"/>
      <c r="BO7" s="51" t="s">
        <v>37</v>
      </c>
      <c r="BP7" s="51"/>
      <c r="BQ7" s="51" t="s">
        <v>36</v>
      </c>
      <c r="BR7" s="51"/>
      <c r="BS7" s="51" t="s">
        <v>37</v>
      </c>
      <c r="BT7" s="51"/>
      <c r="BU7" s="51" t="s">
        <v>36</v>
      </c>
      <c r="BV7" s="51"/>
      <c r="BW7" s="51" t="s">
        <v>37</v>
      </c>
      <c r="BX7" s="51"/>
      <c r="BY7" s="51" t="s">
        <v>36</v>
      </c>
      <c r="BZ7" s="51"/>
      <c r="CA7" s="51" t="s">
        <v>37</v>
      </c>
      <c r="CB7" s="51"/>
      <c r="CC7" s="51" t="s">
        <v>36</v>
      </c>
      <c r="CD7" s="51"/>
      <c r="CE7" s="51" t="s">
        <v>37</v>
      </c>
      <c r="CF7" s="51"/>
      <c r="CG7" s="51" t="s">
        <v>36</v>
      </c>
      <c r="CH7" s="51"/>
      <c r="CI7" s="51" t="s">
        <v>37</v>
      </c>
      <c r="CJ7" s="51"/>
      <c r="CK7" s="51" t="s">
        <v>36</v>
      </c>
      <c r="CL7" s="51"/>
      <c r="CM7" s="51" t="s">
        <v>37</v>
      </c>
      <c r="CN7" s="51"/>
      <c r="CO7" s="51" t="s">
        <v>36</v>
      </c>
      <c r="CP7" s="51"/>
      <c r="CQ7" s="51" t="s">
        <v>37</v>
      </c>
      <c r="CR7" s="51"/>
      <c r="CS7" s="51" t="s">
        <v>36</v>
      </c>
      <c r="CT7" s="51"/>
      <c r="CU7" s="51" t="s">
        <v>37</v>
      </c>
      <c r="CV7" s="51"/>
      <c r="CW7" s="51" t="s">
        <v>36</v>
      </c>
      <c r="CX7" s="51"/>
      <c r="CY7" s="51" t="s">
        <v>37</v>
      </c>
      <c r="CZ7" s="51"/>
      <c r="DA7" s="51" t="s">
        <v>36</v>
      </c>
      <c r="DB7" s="51"/>
      <c r="DC7" s="51" t="s">
        <v>37</v>
      </c>
      <c r="DD7" s="51"/>
      <c r="DE7" s="51" t="s">
        <v>36</v>
      </c>
      <c r="DF7" s="51"/>
      <c r="DG7" s="51" t="s">
        <v>37</v>
      </c>
      <c r="DH7" s="51"/>
      <c r="DI7" s="52" t="s">
        <v>38</v>
      </c>
      <c r="DJ7" s="53"/>
      <c r="DK7" s="51" t="s">
        <v>36</v>
      </c>
      <c r="DL7" s="51"/>
      <c r="DM7" s="51" t="s">
        <v>37</v>
      </c>
      <c r="DN7" s="51"/>
      <c r="DO7" s="51" t="s">
        <v>37</v>
      </c>
      <c r="DP7" s="51"/>
    </row>
    <row r="8" spans="1:121" s="10" customFormat="1" ht="32.25" customHeight="1">
      <c r="A8" s="73"/>
      <c r="B8" s="74"/>
      <c r="C8" s="19" t="s">
        <v>39</v>
      </c>
      <c r="D8" s="20" t="s">
        <v>40</v>
      </c>
      <c r="E8" s="19" t="s">
        <v>39</v>
      </c>
      <c r="F8" s="20" t="s">
        <v>40</v>
      </c>
      <c r="G8" s="19" t="s">
        <v>39</v>
      </c>
      <c r="H8" s="20" t="s">
        <v>40</v>
      </c>
      <c r="I8" s="19" t="s">
        <v>39</v>
      </c>
      <c r="J8" s="20" t="s">
        <v>40</v>
      </c>
      <c r="K8" s="19" t="s">
        <v>39</v>
      </c>
      <c r="L8" s="20" t="s">
        <v>40</v>
      </c>
      <c r="M8" s="19" t="s">
        <v>39</v>
      </c>
      <c r="N8" s="20" t="s">
        <v>40</v>
      </c>
      <c r="O8" s="19" t="s">
        <v>39</v>
      </c>
      <c r="P8" s="20" t="s">
        <v>40</v>
      </c>
      <c r="Q8" s="19" t="s">
        <v>39</v>
      </c>
      <c r="R8" s="20" t="s">
        <v>40</v>
      </c>
      <c r="S8" s="19" t="s">
        <v>39</v>
      </c>
      <c r="T8" s="20" t="s">
        <v>40</v>
      </c>
      <c r="U8" s="19" t="s">
        <v>39</v>
      </c>
      <c r="V8" s="20" t="s">
        <v>40</v>
      </c>
      <c r="W8" s="19" t="s">
        <v>39</v>
      </c>
      <c r="X8" s="20" t="s">
        <v>40</v>
      </c>
      <c r="Y8" s="19" t="s">
        <v>39</v>
      </c>
      <c r="Z8" s="20" t="s">
        <v>40</v>
      </c>
      <c r="AA8" s="19" t="s">
        <v>39</v>
      </c>
      <c r="AB8" s="20" t="s">
        <v>40</v>
      </c>
      <c r="AC8" s="19" t="s">
        <v>39</v>
      </c>
      <c r="AD8" s="20" t="s">
        <v>40</v>
      </c>
      <c r="AE8" s="19" t="s">
        <v>39</v>
      </c>
      <c r="AF8" s="20" t="s">
        <v>40</v>
      </c>
      <c r="AG8" s="19" t="s">
        <v>39</v>
      </c>
      <c r="AH8" s="20" t="s">
        <v>40</v>
      </c>
      <c r="AI8" s="19" t="s">
        <v>39</v>
      </c>
      <c r="AJ8" s="20" t="s">
        <v>40</v>
      </c>
      <c r="AK8" s="19" t="s">
        <v>39</v>
      </c>
      <c r="AL8" s="20" t="s">
        <v>40</v>
      </c>
      <c r="AM8" s="19" t="s">
        <v>39</v>
      </c>
      <c r="AN8" s="20" t="s">
        <v>40</v>
      </c>
      <c r="AO8" s="19" t="s">
        <v>39</v>
      </c>
      <c r="AP8" s="20" t="s">
        <v>40</v>
      </c>
      <c r="AQ8" s="19" t="s">
        <v>39</v>
      </c>
      <c r="AR8" s="20" t="s">
        <v>40</v>
      </c>
      <c r="AS8" s="19" t="s">
        <v>39</v>
      </c>
      <c r="AT8" s="20" t="s">
        <v>40</v>
      </c>
      <c r="AU8" s="19" t="s">
        <v>39</v>
      </c>
      <c r="AV8" s="20" t="s">
        <v>40</v>
      </c>
      <c r="AW8" s="19" t="s">
        <v>39</v>
      </c>
      <c r="AX8" s="20" t="s">
        <v>40</v>
      </c>
      <c r="AY8" s="19" t="s">
        <v>39</v>
      </c>
      <c r="AZ8" s="20" t="s">
        <v>40</v>
      </c>
      <c r="BA8" s="19" t="s">
        <v>39</v>
      </c>
      <c r="BB8" s="20" t="s">
        <v>40</v>
      </c>
      <c r="BC8" s="19" t="s">
        <v>39</v>
      </c>
      <c r="BD8" s="20" t="s">
        <v>40</v>
      </c>
      <c r="BE8" s="19" t="s">
        <v>39</v>
      </c>
      <c r="BF8" s="20" t="s">
        <v>40</v>
      </c>
      <c r="BG8" s="19" t="s">
        <v>39</v>
      </c>
      <c r="BH8" s="20" t="s">
        <v>40</v>
      </c>
      <c r="BI8" s="19" t="s">
        <v>39</v>
      </c>
      <c r="BJ8" s="20" t="s">
        <v>40</v>
      </c>
      <c r="BK8" s="19" t="s">
        <v>39</v>
      </c>
      <c r="BL8" s="20" t="s">
        <v>40</v>
      </c>
      <c r="BM8" s="19" t="s">
        <v>39</v>
      </c>
      <c r="BN8" s="20" t="s">
        <v>40</v>
      </c>
      <c r="BO8" s="19" t="s">
        <v>39</v>
      </c>
      <c r="BP8" s="20" t="s">
        <v>40</v>
      </c>
      <c r="BQ8" s="19" t="s">
        <v>39</v>
      </c>
      <c r="BR8" s="20" t="s">
        <v>40</v>
      </c>
      <c r="BS8" s="19" t="s">
        <v>39</v>
      </c>
      <c r="BT8" s="20" t="s">
        <v>40</v>
      </c>
      <c r="BU8" s="19" t="s">
        <v>39</v>
      </c>
      <c r="BV8" s="20" t="s">
        <v>40</v>
      </c>
      <c r="BW8" s="19" t="s">
        <v>39</v>
      </c>
      <c r="BX8" s="20" t="s">
        <v>40</v>
      </c>
      <c r="BY8" s="19" t="s">
        <v>39</v>
      </c>
      <c r="BZ8" s="20" t="s">
        <v>40</v>
      </c>
      <c r="CA8" s="19" t="s">
        <v>39</v>
      </c>
      <c r="CB8" s="20" t="s">
        <v>40</v>
      </c>
      <c r="CC8" s="19" t="s">
        <v>39</v>
      </c>
      <c r="CD8" s="20" t="s">
        <v>40</v>
      </c>
      <c r="CE8" s="19" t="s">
        <v>39</v>
      </c>
      <c r="CF8" s="20" t="s">
        <v>40</v>
      </c>
      <c r="CG8" s="19" t="s">
        <v>39</v>
      </c>
      <c r="CH8" s="20" t="s">
        <v>40</v>
      </c>
      <c r="CI8" s="19" t="s">
        <v>39</v>
      </c>
      <c r="CJ8" s="20" t="s">
        <v>40</v>
      </c>
      <c r="CK8" s="19" t="s">
        <v>39</v>
      </c>
      <c r="CL8" s="20" t="s">
        <v>40</v>
      </c>
      <c r="CM8" s="19" t="s">
        <v>39</v>
      </c>
      <c r="CN8" s="20" t="s">
        <v>40</v>
      </c>
      <c r="CO8" s="19" t="s">
        <v>39</v>
      </c>
      <c r="CP8" s="20" t="s">
        <v>40</v>
      </c>
      <c r="CQ8" s="19" t="s">
        <v>39</v>
      </c>
      <c r="CR8" s="20" t="s">
        <v>40</v>
      </c>
      <c r="CS8" s="19" t="s">
        <v>39</v>
      </c>
      <c r="CT8" s="20" t="s">
        <v>40</v>
      </c>
      <c r="CU8" s="19" t="s">
        <v>39</v>
      </c>
      <c r="CV8" s="20" t="s">
        <v>40</v>
      </c>
      <c r="CW8" s="19" t="s">
        <v>39</v>
      </c>
      <c r="CX8" s="20" t="s">
        <v>40</v>
      </c>
      <c r="CY8" s="19" t="s">
        <v>39</v>
      </c>
      <c r="CZ8" s="20" t="s">
        <v>40</v>
      </c>
      <c r="DA8" s="19" t="s">
        <v>39</v>
      </c>
      <c r="DB8" s="20" t="s">
        <v>40</v>
      </c>
      <c r="DC8" s="19" t="s">
        <v>39</v>
      </c>
      <c r="DD8" s="20" t="s">
        <v>40</v>
      </c>
      <c r="DE8" s="19" t="s">
        <v>39</v>
      </c>
      <c r="DF8" s="20" t="s">
        <v>40</v>
      </c>
      <c r="DG8" s="19" t="s">
        <v>39</v>
      </c>
      <c r="DH8" s="20" t="s">
        <v>40</v>
      </c>
      <c r="DI8" s="19" t="s">
        <v>39</v>
      </c>
      <c r="DJ8" s="20" t="s">
        <v>40</v>
      </c>
      <c r="DK8" s="19" t="s">
        <v>39</v>
      </c>
      <c r="DL8" s="20" t="s">
        <v>40</v>
      </c>
      <c r="DM8" s="19" t="s">
        <v>39</v>
      </c>
      <c r="DN8" s="20" t="s">
        <v>40</v>
      </c>
      <c r="DO8" s="19" t="s">
        <v>39</v>
      </c>
      <c r="DP8" s="20" t="s">
        <v>40</v>
      </c>
    </row>
    <row r="9" spans="1:121" s="10" customFormat="1" ht="15" customHeight="1">
      <c r="A9" s="21"/>
      <c r="B9" s="22">
        <v>1</v>
      </c>
      <c r="C9" s="22">
        <f>B9+1</f>
        <v>2</v>
      </c>
      <c r="D9" s="22">
        <f t="shared" ref="D9:BO9" si="0">C9+1</f>
        <v>3</v>
      </c>
      <c r="E9" s="22">
        <f t="shared" si="0"/>
        <v>4</v>
      </c>
      <c r="F9" s="22">
        <f t="shared" si="0"/>
        <v>5</v>
      </c>
      <c r="G9" s="22">
        <f t="shared" si="0"/>
        <v>6</v>
      </c>
      <c r="H9" s="22">
        <f t="shared" si="0"/>
        <v>7</v>
      </c>
      <c r="I9" s="22">
        <f t="shared" si="0"/>
        <v>8</v>
      </c>
      <c r="J9" s="22">
        <f t="shared" si="0"/>
        <v>9</v>
      </c>
      <c r="K9" s="22">
        <f t="shared" si="0"/>
        <v>10</v>
      </c>
      <c r="L9" s="22">
        <f t="shared" si="0"/>
        <v>11</v>
      </c>
      <c r="M9" s="22">
        <f t="shared" si="0"/>
        <v>12</v>
      </c>
      <c r="N9" s="22">
        <f t="shared" si="0"/>
        <v>13</v>
      </c>
      <c r="O9" s="22">
        <f t="shared" si="0"/>
        <v>14</v>
      </c>
      <c r="P9" s="22">
        <f t="shared" si="0"/>
        <v>15</v>
      </c>
      <c r="Q9" s="22">
        <f t="shared" si="0"/>
        <v>16</v>
      </c>
      <c r="R9" s="22">
        <f t="shared" si="0"/>
        <v>17</v>
      </c>
      <c r="S9" s="22">
        <f t="shared" si="0"/>
        <v>18</v>
      </c>
      <c r="T9" s="22">
        <f t="shared" si="0"/>
        <v>19</v>
      </c>
      <c r="U9" s="22">
        <f t="shared" si="0"/>
        <v>20</v>
      </c>
      <c r="V9" s="22">
        <f t="shared" si="0"/>
        <v>21</v>
      </c>
      <c r="W9" s="22">
        <f t="shared" si="0"/>
        <v>22</v>
      </c>
      <c r="X9" s="22">
        <f t="shared" si="0"/>
        <v>23</v>
      </c>
      <c r="Y9" s="22">
        <f t="shared" si="0"/>
        <v>24</v>
      </c>
      <c r="Z9" s="22">
        <f t="shared" si="0"/>
        <v>25</v>
      </c>
      <c r="AA9" s="22">
        <f t="shared" si="0"/>
        <v>26</v>
      </c>
      <c r="AB9" s="22">
        <f t="shared" si="0"/>
        <v>27</v>
      </c>
      <c r="AC9" s="22">
        <f t="shared" si="0"/>
        <v>28</v>
      </c>
      <c r="AD9" s="22">
        <f t="shared" si="0"/>
        <v>29</v>
      </c>
      <c r="AE9" s="22">
        <f t="shared" si="0"/>
        <v>30</v>
      </c>
      <c r="AF9" s="22">
        <f t="shared" si="0"/>
        <v>31</v>
      </c>
      <c r="AG9" s="22">
        <f t="shared" si="0"/>
        <v>32</v>
      </c>
      <c r="AH9" s="22">
        <f t="shared" si="0"/>
        <v>33</v>
      </c>
      <c r="AI9" s="22">
        <f t="shared" si="0"/>
        <v>34</v>
      </c>
      <c r="AJ9" s="22">
        <f t="shared" si="0"/>
        <v>35</v>
      </c>
      <c r="AK9" s="22">
        <f t="shared" si="0"/>
        <v>36</v>
      </c>
      <c r="AL9" s="22">
        <f t="shared" si="0"/>
        <v>37</v>
      </c>
      <c r="AM9" s="22">
        <f t="shared" si="0"/>
        <v>38</v>
      </c>
      <c r="AN9" s="22">
        <f t="shared" si="0"/>
        <v>39</v>
      </c>
      <c r="AO9" s="22">
        <f t="shared" si="0"/>
        <v>40</v>
      </c>
      <c r="AP9" s="22">
        <f t="shared" si="0"/>
        <v>41</v>
      </c>
      <c r="AQ9" s="22">
        <f t="shared" si="0"/>
        <v>42</v>
      </c>
      <c r="AR9" s="22">
        <f t="shared" si="0"/>
        <v>43</v>
      </c>
      <c r="AS9" s="22">
        <f t="shared" si="0"/>
        <v>44</v>
      </c>
      <c r="AT9" s="22">
        <f t="shared" si="0"/>
        <v>45</v>
      </c>
      <c r="AU9" s="22">
        <f t="shared" si="0"/>
        <v>46</v>
      </c>
      <c r="AV9" s="22">
        <f t="shared" si="0"/>
        <v>47</v>
      </c>
      <c r="AW9" s="22">
        <f t="shared" si="0"/>
        <v>48</v>
      </c>
      <c r="AX9" s="22">
        <f t="shared" si="0"/>
        <v>49</v>
      </c>
      <c r="AY9" s="22">
        <f t="shared" si="0"/>
        <v>50</v>
      </c>
      <c r="AZ9" s="22">
        <f t="shared" si="0"/>
        <v>51</v>
      </c>
      <c r="BA9" s="22">
        <f t="shared" si="0"/>
        <v>52</v>
      </c>
      <c r="BB9" s="22">
        <f t="shared" si="0"/>
        <v>53</v>
      </c>
      <c r="BC9" s="22">
        <f t="shared" si="0"/>
        <v>54</v>
      </c>
      <c r="BD9" s="22">
        <f t="shared" si="0"/>
        <v>55</v>
      </c>
      <c r="BE9" s="22">
        <f t="shared" si="0"/>
        <v>56</v>
      </c>
      <c r="BF9" s="22">
        <f t="shared" si="0"/>
        <v>57</v>
      </c>
      <c r="BG9" s="22">
        <f t="shared" si="0"/>
        <v>58</v>
      </c>
      <c r="BH9" s="22">
        <f t="shared" si="0"/>
        <v>59</v>
      </c>
      <c r="BI9" s="22">
        <f t="shared" si="0"/>
        <v>60</v>
      </c>
      <c r="BJ9" s="22">
        <f t="shared" si="0"/>
        <v>61</v>
      </c>
      <c r="BK9" s="22">
        <f t="shared" si="0"/>
        <v>62</v>
      </c>
      <c r="BL9" s="22">
        <f t="shared" si="0"/>
        <v>63</v>
      </c>
      <c r="BM9" s="22">
        <f t="shared" si="0"/>
        <v>64</v>
      </c>
      <c r="BN9" s="22">
        <f t="shared" si="0"/>
        <v>65</v>
      </c>
      <c r="BO9" s="22">
        <f t="shared" si="0"/>
        <v>66</v>
      </c>
      <c r="BP9" s="22">
        <f t="shared" ref="BP9:DP9" si="1">BO9+1</f>
        <v>67</v>
      </c>
      <c r="BQ9" s="22">
        <f t="shared" si="1"/>
        <v>68</v>
      </c>
      <c r="BR9" s="22">
        <f t="shared" si="1"/>
        <v>69</v>
      </c>
      <c r="BS9" s="22">
        <f t="shared" si="1"/>
        <v>70</v>
      </c>
      <c r="BT9" s="22">
        <f t="shared" si="1"/>
        <v>71</v>
      </c>
      <c r="BU9" s="22">
        <f t="shared" si="1"/>
        <v>72</v>
      </c>
      <c r="BV9" s="22">
        <f t="shared" si="1"/>
        <v>73</v>
      </c>
      <c r="BW9" s="22">
        <f t="shared" si="1"/>
        <v>74</v>
      </c>
      <c r="BX9" s="22">
        <f t="shared" si="1"/>
        <v>75</v>
      </c>
      <c r="BY9" s="22">
        <f t="shared" si="1"/>
        <v>76</v>
      </c>
      <c r="BZ9" s="22">
        <f t="shared" si="1"/>
        <v>77</v>
      </c>
      <c r="CA9" s="22">
        <f t="shared" si="1"/>
        <v>78</v>
      </c>
      <c r="CB9" s="22">
        <f t="shared" si="1"/>
        <v>79</v>
      </c>
      <c r="CC9" s="22">
        <f t="shared" si="1"/>
        <v>80</v>
      </c>
      <c r="CD9" s="22">
        <f t="shared" si="1"/>
        <v>81</v>
      </c>
      <c r="CE9" s="22">
        <f t="shared" si="1"/>
        <v>82</v>
      </c>
      <c r="CF9" s="22">
        <f t="shared" si="1"/>
        <v>83</v>
      </c>
      <c r="CG9" s="22">
        <f t="shared" si="1"/>
        <v>84</v>
      </c>
      <c r="CH9" s="22">
        <f t="shared" si="1"/>
        <v>85</v>
      </c>
      <c r="CI9" s="22">
        <f t="shared" si="1"/>
        <v>86</v>
      </c>
      <c r="CJ9" s="22">
        <f t="shared" si="1"/>
        <v>87</v>
      </c>
      <c r="CK9" s="22">
        <f t="shared" si="1"/>
        <v>88</v>
      </c>
      <c r="CL9" s="22">
        <f t="shared" si="1"/>
        <v>89</v>
      </c>
      <c r="CM9" s="22">
        <f t="shared" si="1"/>
        <v>90</v>
      </c>
      <c r="CN9" s="22">
        <f t="shared" si="1"/>
        <v>91</v>
      </c>
      <c r="CO9" s="22">
        <f t="shared" si="1"/>
        <v>92</v>
      </c>
      <c r="CP9" s="22">
        <f t="shared" si="1"/>
        <v>93</v>
      </c>
      <c r="CQ9" s="22">
        <f t="shared" si="1"/>
        <v>94</v>
      </c>
      <c r="CR9" s="22">
        <f t="shared" si="1"/>
        <v>95</v>
      </c>
      <c r="CS9" s="22">
        <f t="shared" si="1"/>
        <v>96</v>
      </c>
      <c r="CT9" s="22">
        <f t="shared" si="1"/>
        <v>97</v>
      </c>
      <c r="CU9" s="22">
        <f t="shared" si="1"/>
        <v>98</v>
      </c>
      <c r="CV9" s="22">
        <f t="shared" si="1"/>
        <v>99</v>
      </c>
      <c r="CW9" s="22">
        <f t="shared" si="1"/>
        <v>100</v>
      </c>
      <c r="CX9" s="22">
        <f t="shared" si="1"/>
        <v>101</v>
      </c>
      <c r="CY9" s="22">
        <f t="shared" si="1"/>
        <v>102</v>
      </c>
      <c r="CZ9" s="22">
        <f t="shared" si="1"/>
        <v>103</v>
      </c>
      <c r="DA9" s="22">
        <f t="shared" si="1"/>
        <v>104</v>
      </c>
      <c r="DB9" s="22">
        <f t="shared" si="1"/>
        <v>105</v>
      </c>
      <c r="DC9" s="22">
        <f t="shared" si="1"/>
        <v>106</v>
      </c>
      <c r="DD9" s="22">
        <f t="shared" si="1"/>
        <v>107</v>
      </c>
      <c r="DE9" s="22">
        <f t="shared" si="1"/>
        <v>108</v>
      </c>
      <c r="DF9" s="22">
        <f t="shared" si="1"/>
        <v>109</v>
      </c>
      <c r="DG9" s="22">
        <f t="shared" si="1"/>
        <v>110</v>
      </c>
      <c r="DH9" s="22">
        <f t="shared" si="1"/>
        <v>111</v>
      </c>
      <c r="DI9" s="22">
        <f t="shared" si="1"/>
        <v>112</v>
      </c>
      <c r="DJ9" s="22">
        <f t="shared" si="1"/>
        <v>113</v>
      </c>
      <c r="DK9" s="22">
        <f t="shared" si="1"/>
        <v>114</v>
      </c>
      <c r="DL9" s="22">
        <f t="shared" si="1"/>
        <v>115</v>
      </c>
      <c r="DM9" s="22">
        <f t="shared" si="1"/>
        <v>116</v>
      </c>
      <c r="DN9" s="22">
        <f t="shared" si="1"/>
        <v>117</v>
      </c>
      <c r="DO9" s="22">
        <f t="shared" si="1"/>
        <v>118</v>
      </c>
      <c r="DP9" s="22">
        <f t="shared" si="1"/>
        <v>119</v>
      </c>
    </row>
    <row r="10" spans="1:121" s="23" customFormat="1" ht="21" customHeight="1">
      <c r="A10" s="47">
        <v>1</v>
      </c>
      <c r="B10" s="24" t="s">
        <v>41</v>
      </c>
      <c r="C10" s="25">
        <f t="shared" ref="C10:D41" si="2">E10+G10-DO10</f>
        <v>320850.00000000006</v>
      </c>
      <c r="D10" s="25">
        <f t="shared" si="2"/>
        <v>317093.84000000003</v>
      </c>
      <c r="E10" s="26">
        <f t="shared" ref="E10:H41" si="3">I10+U10+Y10+AC10+AW10+BI10+CG10+CK10+CW10+DE10+DK10</f>
        <v>319428.70000000007</v>
      </c>
      <c r="F10" s="26">
        <f t="shared" si="3"/>
        <v>319102.13200000004</v>
      </c>
      <c r="G10" s="26">
        <f t="shared" si="3"/>
        <v>4143.1999999999989</v>
      </c>
      <c r="H10" s="26">
        <f t="shared" si="3"/>
        <v>713.60800000000063</v>
      </c>
      <c r="I10" s="27">
        <v>78131.600000000006</v>
      </c>
      <c r="J10" s="27">
        <v>78032.625</v>
      </c>
      <c r="K10" s="27">
        <v>1150</v>
      </c>
      <c r="L10" s="27">
        <v>1150</v>
      </c>
      <c r="M10" s="28">
        <v>71185</v>
      </c>
      <c r="N10" s="28">
        <v>71179.774000000005</v>
      </c>
      <c r="O10" s="28">
        <v>1150</v>
      </c>
      <c r="P10" s="28">
        <v>1150</v>
      </c>
      <c r="Q10" s="28">
        <v>6946.6</v>
      </c>
      <c r="R10" s="28">
        <v>6852.8509999999997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1100</v>
      </c>
      <c r="AD10" s="28">
        <v>1100</v>
      </c>
      <c r="AE10" s="28">
        <v>-16077.2</v>
      </c>
      <c r="AF10" s="28">
        <v>-16219.91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1100</v>
      </c>
      <c r="AP10" s="28">
        <v>1100</v>
      </c>
      <c r="AQ10" s="28">
        <v>15922.8</v>
      </c>
      <c r="AR10" s="28">
        <v>11726.802</v>
      </c>
      <c r="AS10" s="28">
        <v>0</v>
      </c>
      <c r="AT10" s="28">
        <v>0</v>
      </c>
      <c r="AU10" s="28">
        <v>-32000</v>
      </c>
      <c r="AV10" s="28">
        <v>-27946.712</v>
      </c>
      <c r="AW10" s="28">
        <v>82702</v>
      </c>
      <c r="AX10" s="28">
        <v>82646.417000000001</v>
      </c>
      <c r="AY10" s="28">
        <v>6450</v>
      </c>
      <c r="AZ10" s="28">
        <v>6443</v>
      </c>
      <c r="BA10" s="28">
        <v>82702</v>
      </c>
      <c r="BB10" s="28">
        <v>82646.417000000001</v>
      </c>
      <c r="BC10" s="28">
        <v>6450</v>
      </c>
      <c r="BD10" s="28">
        <v>6443</v>
      </c>
      <c r="BE10" s="28">
        <v>0</v>
      </c>
      <c r="BF10" s="28">
        <v>0</v>
      </c>
      <c r="BG10" s="28">
        <v>0</v>
      </c>
      <c r="BH10" s="28">
        <v>0</v>
      </c>
      <c r="BI10" s="28">
        <v>9475</v>
      </c>
      <c r="BJ10" s="28">
        <v>9366.7999999999993</v>
      </c>
      <c r="BK10" s="28">
        <v>9898.5</v>
      </c>
      <c r="BL10" s="28">
        <v>6618.6180000000004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2011</v>
      </c>
      <c r="BV10" s="28">
        <v>2011</v>
      </c>
      <c r="BW10" s="28">
        <v>0</v>
      </c>
      <c r="BX10" s="28">
        <v>0</v>
      </c>
      <c r="BY10" s="28">
        <v>5100</v>
      </c>
      <c r="BZ10" s="28">
        <v>4991.8</v>
      </c>
      <c r="CA10" s="28">
        <v>9158.5</v>
      </c>
      <c r="CB10" s="28">
        <v>5878.6180000000004</v>
      </c>
      <c r="CC10" s="28">
        <v>2364</v>
      </c>
      <c r="CD10" s="28">
        <v>2364</v>
      </c>
      <c r="CE10" s="28">
        <v>740</v>
      </c>
      <c r="CF10" s="28">
        <v>740</v>
      </c>
      <c r="CG10" s="28">
        <v>0</v>
      </c>
      <c r="CH10" s="28">
        <v>0</v>
      </c>
      <c r="CI10" s="28">
        <v>0</v>
      </c>
      <c r="CJ10" s="28">
        <v>0</v>
      </c>
      <c r="CK10" s="28">
        <v>28952.2</v>
      </c>
      <c r="CL10" s="28">
        <v>28888.39</v>
      </c>
      <c r="CM10" s="28">
        <v>2721.9</v>
      </c>
      <c r="CN10" s="28">
        <v>2721.9</v>
      </c>
      <c r="CO10" s="28">
        <v>28952.2</v>
      </c>
      <c r="CP10" s="28">
        <v>28888.39</v>
      </c>
      <c r="CQ10" s="28">
        <v>2721.9</v>
      </c>
      <c r="CR10" s="28">
        <v>2721.9</v>
      </c>
      <c r="CS10" s="28">
        <v>10182</v>
      </c>
      <c r="CT10" s="28">
        <v>10182</v>
      </c>
      <c r="CU10" s="28">
        <v>0</v>
      </c>
      <c r="CV10" s="28">
        <v>0</v>
      </c>
      <c r="CW10" s="28">
        <v>113146</v>
      </c>
      <c r="CX10" s="28">
        <v>113146</v>
      </c>
      <c r="CY10" s="28">
        <v>0</v>
      </c>
      <c r="CZ10" s="28">
        <v>0</v>
      </c>
      <c r="DA10" s="28">
        <v>21676</v>
      </c>
      <c r="DB10" s="28">
        <v>21676</v>
      </c>
      <c r="DC10" s="28">
        <v>0</v>
      </c>
      <c r="DD10" s="28">
        <v>0</v>
      </c>
      <c r="DE10" s="28">
        <v>3200</v>
      </c>
      <c r="DF10" s="28">
        <v>3200</v>
      </c>
      <c r="DG10" s="28">
        <v>0</v>
      </c>
      <c r="DH10" s="28">
        <v>0</v>
      </c>
      <c r="DI10" s="26">
        <f t="shared" ref="DI10:DJ41" si="4">DK10+DM10-DO10</f>
        <v>0</v>
      </c>
      <c r="DJ10" s="26">
        <f t="shared" si="4"/>
        <v>0</v>
      </c>
      <c r="DK10" s="28">
        <v>2721.9</v>
      </c>
      <c r="DL10" s="28">
        <v>2721.9</v>
      </c>
      <c r="DM10" s="28">
        <v>0</v>
      </c>
      <c r="DN10" s="28">
        <v>0</v>
      </c>
      <c r="DO10" s="29">
        <v>2721.9</v>
      </c>
      <c r="DP10" s="29">
        <v>2721.9</v>
      </c>
    </row>
    <row r="11" spans="1:121" s="23" customFormat="1" ht="21" customHeight="1">
      <c r="A11" s="47">
        <v>2</v>
      </c>
      <c r="B11" s="24" t="s">
        <v>42</v>
      </c>
      <c r="C11" s="25">
        <f t="shared" si="2"/>
        <v>40977.820000000007</v>
      </c>
      <c r="D11" s="25">
        <f t="shared" si="2"/>
        <v>40975.494999999995</v>
      </c>
      <c r="E11" s="26">
        <f t="shared" si="3"/>
        <v>40671.72</v>
      </c>
      <c r="F11" s="26">
        <f t="shared" si="3"/>
        <v>40669.713999999993</v>
      </c>
      <c r="G11" s="26">
        <f t="shared" si="3"/>
        <v>1172.8000000000002</v>
      </c>
      <c r="H11" s="26">
        <f t="shared" si="3"/>
        <v>1172.481</v>
      </c>
      <c r="I11" s="27">
        <v>14587.35</v>
      </c>
      <c r="J11" s="27">
        <v>14585.343999999999</v>
      </c>
      <c r="K11" s="27">
        <v>866.7</v>
      </c>
      <c r="L11" s="27">
        <v>866.7</v>
      </c>
      <c r="M11" s="28">
        <v>14182.85</v>
      </c>
      <c r="N11" s="28">
        <v>14180.843999999999</v>
      </c>
      <c r="O11" s="28">
        <v>0</v>
      </c>
      <c r="P11" s="28">
        <v>0</v>
      </c>
      <c r="Q11" s="28">
        <v>404.5</v>
      </c>
      <c r="R11" s="28">
        <v>404.5</v>
      </c>
      <c r="S11" s="28">
        <v>866.7</v>
      </c>
      <c r="T11" s="28">
        <v>866.7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-1302</v>
      </c>
      <c r="AF11" s="28">
        <v>-1302.2190000000001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-1302</v>
      </c>
      <c r="AV11" s="28">
        <v>-1302.2190000000001</v>
      </c>
      <c r="AW11" s="28">
        <v>4420.8999999999996</v>
      </c>
      <c r="AX11" s="28">
        <v>4420.8999999999996</v>
      </c>
      <c r="AY11" s="28">
        <v>0</v>
      </c>
      <c r="AZ11" s="28">
        <v>0</v>
      </c>
      <c r="BA11" s="28">
        <v>4420.8999999999996</v>
      </c>
      <c r="BB11" s="28">
        <v>4420.8999999999996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905.47</v>
      </c>
      <c r="BJ11" s="28">
        <v>905.47</v>
      </c>
      <c r="BK11" s="28">
        <v>702</v>
      </c>
      <c r="BL11" s="28">
        <v>702</v>
      </c>
      <c r="BM11" s="28">
        <v>0</v>
      </c>
      <c r="BN11" s="28">
        <v>0</v>
      </c>
      <c r="BO11" s="28">
        <v>0</v>
      </c>
      <c r="BP11" s="28">
        <v>0</v>
      </c>
      <c r="BQ11" s="28">
        <v>571.27</v>
      </c>
      <c r="BR11" s="28">
        <v>571.27</v>
      </c>
      <c r="BS11" s="28">
        <v>0</v>
      </c>
      <c r="BT11" s="28">
        <v>0</v>
      </c>
      <c r="BU11" s="28">
        <v>284.2</v>
      </c>
      <c r="BV11" s="28">
        <v>284.2</v>
      </c>
      <c r="BW11" s="28">
        <v>702</v>
      </c>
      <c r="BX11" s="28">
        <v>702</v>
      </c>
      <c r="BY11" s="28">
        <v>50</v>
      </c>
      <c r="BZ11" s="28">
        <v>50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3950</v>
      </c>
      <c r="CL11" s="28">
        <v>3950</v>
      </c>
      <c r="CM11" s="28">
        <v>906.1</v>
      </c>
      <c r="CN11" s="28">
        <v>906</v>
      </c>
      <c r="CO11" s="28">
        <v>3450</v>
      </c>
      <c r="CP11" s="28">
        <v>3450</v>
      </c>
      <c r="CQ11" s="28">
        <v>906.1</v>
      </c>
      <c r="CR11" s="28">
        <v>906</v>
      </c>
      <c r="CS11" s="28">
        <v>3450</v>
      </c>
      <c r="CT11" s="28">
        <v>3450</v>
      </c>
      <c r="CU11" s="28">
        <v>906.1</v>
      </c>
      <c r="CV11" s="28">
        <v>906</v>
      </c>
      <c r="CW11" s="28">
        <v>14391.3</v>
      </c>
      <c r="CX11" s="28">
        <v>14391.3</v>
      </c>
      <c r="CY11" s="28">
        <v>0</v>
      </c>
      <c r="CZ11" s="28">
        <v>0</v>
      </c>
      <c r="DA11" s="28">
        <v>7741</v>
      </c>
      <c r="DB11" s="28">
        <v>7741</v>
      </c>
      <c r="DC11" s="28">
        <v>0</v>
      </c>
      <c r="DD11" s="28">
        <v>0</v>
      </c>
      <c r="DE11" s="28">
        <v>1550</v>
      </c>
      <c r="DF11" s="28">
        <v>1550</v>
      </c>
      <c r="DG11" s="28">
        <v>0</v>
      </c>
      <c r="DH11" s="28">
        <v>0</v>
      </c>
      <c r="DI11" s="26">
        <f t="shared" si="4"/>
        <v>0</v>
      </c>
      <c r="DJ11" s="26">
        <f t="shared" si="4"/>
        <v>0</v>
      </c>
      <c r="DK11" s="28">
        <v>866.7</v>
      </c>
      <c r="DL11" s="28">
        <v>866.7</v>
      </c>
      <c r="DM11" s="28">
        <v>0</v>
      </c>
      <c r="DN11" s="28">
        <v>0</v>
      </c>
      <c r="DO11" s="29">
        <v>866.7</v>
      </c>
      <c r="DP11" s="29">
        <v>866.7</v>
      </c>
    </row>
    <row r="12" spans="1:121" s="23" customFormat="1" ht="21.75" customHeight="1">
      <c r="A12" s="47">
        <v>3</v>
      </c>
      <c r="B12" s="24" t="s">
        <v>43</v>
      </c>
      <c r="C12" s="25">
        <f t="shared" si="2"/>
        <v>7409.0999999999995</v>
      </c>
      <c r="D12" s="25">
        <f t="shared" si="2"/>
        <v>6797.02</v>
      </c>
      <c r="E12" s="26">
        <f t="shared" si="3"/>
        <v>7186.9</v>
      </c>
      <c r="F12" s="26">
        <f t="shared" si="3"/>
        <v>7143.77</v>
      </c>
      <c r="G12" s="26">
        <f t="shared" si="3"/>
        <v>222.2</v>
      </c>
      <c r="H12" s="26">
        <f t="shared" si="3"/>
        <v>-346.75</v>
      </c>
      <c r="I12" s="27">
        <v>6673.9</v>
      </c>
      <c r="J12" s="27">
        <v>6630.77</v>
      </c>
      <c r="K12" s="27">
        <v>222.2</v>
      </c>
      <c r="L12" s="27">
        <v>220</v>
      </c>
      <c r="M12" s="28">
        <v>6673.9</v>
      </c>
      <c r="N12" s="28">
        <v>6630.77</v>
      </c>
      <c r="O12" s="28">
        <v>222.2</v>
      </c>
      <c r="P12" s="28">
        <v>220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-566.75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-566.75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245</v>
      </c>
      <c r="DF12" s="28">
        <v>245</v>
      </c>
      <c r="DG12" s="28">
        <v>0</v>
      </c>
      <c r="DH12" s="28">
        <v>0</v>
      </c>
      <c r="DI12" s="26">
        <f t="shared" si="4"/>
        <v>268</v>
      </c>
      <c r="DJ12" s="26">
        <f t="shared" si="4"/>
        <v>268</v>
      </c>
      <c r="DK12" s="28">
        <v>268</v>
      </c>
      <c r="DL12" s="28">
        <v>268</v>
      </c>
      <c r="DM12" s="28">
        <v>0</v>
      </c>
      <c r="DN12" s="28">
        <v>0</v>
      </c>
      <c r="DO12" s="29">
        <v>0</v>
      </c>
      <c r="DP12" s="29">
        <v>0</v>
      </c>
    </row>
    <row r="13" spans="1:121" s="23" customFormat="1" ht="20.25" customHeight="1">
      <c r="A13" s="47">
        <v>4</v>
      </c>
      <c r="B13" s="24" t="s">
        <v>44</v>
      </c>
      <c r="C13" s="25">
        <f t="shared" si="2"/>
        <v>4245.8060000000005</v>
      </c>
      <c r="D13" s="25">
        <f t="shared" si="2"/>
        <v>4120.7510000000002</v>
      </c>
      <c r="E13" s="26">
        <f t="shared" si="3"/>
        <v>4168.8</v>
      </c>
      <c r="F13" s="26">
        <f t="shared" si="3"/>
        <v>4043.7449999999999</v>
      </c>
      <c r="G13" s="26">
        <f t="shared" si="3"/>
        <v>77.006</v>
      </c>
      <c r="H13" s="26">
        <f t="shared" si="3"/>
        <v>77.006</v>
      </c>
      <c r="I13" s="30">
        <v>4168.8</v>
      </c>
      <c r="J13" s="30">
        <v>4043.7449999999999</v>
      </c>
      <c r="K13" s="30">
        <v>77.006</v>
      </c>
      <c r="L13" s="30">
        <v>77.006</v>
      </c>
      <c r="M13" s="29">
        <v>4168.8</v>
      </c>
      <c r="N13" s="29">
        <v>4043.7449999999999</v>
      </c>
      <c r="O13" s="29">
        <v>77.006</v>
      </c>
      <c r="P13" s="29">
        <v>77.006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29">
        <v>0</v>
      </c>
      <c r="BV13" s="29">
        <v>0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0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29">
        <v>0</v>
      </c>
      <c r="DC13" s="29">
        <v>0</v>
      </c>
      <c r="DD13" s="29">
        <v>0</v>
      </c>
      <c r="DE13" s="29">
        <v>0</v>
      </c>
      <c r="DF13" s="29">
        <v>0</v>
      </c>
      <c r="DG13" s="29">
        <v>0</v>
      </c>
      <c r="DH13" s="29">
        <v>0</v>
      </c>
      <c r="DI13" s="26">
        <f t="shared" si="4"/>
        <v>0</v>
      </c>
      <c r="DJ13" s="26">
        <f t="shared" si="4"/>
        <v>0</v>
      </c>
      <c r="DK13" s="29">
        <v>0</v>
      </c>
      <c r="DL13" s="29">
        <v>0</v>
      </c>
      <c r="DM13" s="29">
        <v>0</v>
      </c>
      <c r="DN13" s="29">
        <v>0</v>
      </c>
      <c r="DO13" s="29">
        <v>0</v>
      </c>
      <c r="DP13" s="29">
        <v>0</v>
      </c>
    </row>
    <row r="14" spans="1:121" s="23" customFormat="1" ht="21" customHeight="1">
      <c r="A14" s="47">
        <v>5</v>
      </c>
      <c r="B14" s="24" t="s">
        <v>45</v>
      </c>
      <c r="C14" s="25">
        <f t="shared" si="2"/>
        <v>74854</v>
      </c>
      <c r="D14" s="25">
        <f t="shared" si="2"/>
        <v>61796.528000000006</v>
      </c>
      <c r="E14" s="26">
        <f t="shared" si="3"/>
        <v>49860.4</v>
      </c>
      <c r="F14" s="26">
        <f t="shared" si="3"/>
        <v>43013.183000000005</v>
      </c>
      <c r="G14" s="26">
        <f t="shared" si="3"/>
        <v>24993.599999999999</v>
      </c>
      <c r="H14" s="26">
        <f t="shared" si="3"/>
        <v>18783.345000000001</v>
      </c>
      <c r="I14" s="30">
        <v>23430</v>
      </c>
      <c r="J14" s="30">
        <v>21843.183000000001</v>
      </c>
      <c r="K14" s="30">
        <v>5236</v>
      </c>
      <c r="L14" s="30">
        <v>0</v>
      </c>
      <c r="M14" s="29">
        <v>22750</v>
      </c>
      <c r="N14" s="29">
        <v>21208.883000000002</v>
      </c>
      <c r="O14" s="29">
        <v>5236</v>
      </c>
      <c r="P14" s="29">
        <v>0</v>
      </c>
      <c r="Q14" s="29">
        <v>680</v>
      </c>
      <c r="R14" s="29">
        <v>634.29999999999995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1000</v>
      </c>
      <c r="AD14" s="29">
        <v>0</v>
      </c>
      <c r="AE14" s="29">
        <v>7000</v>
      </c>
      <c r="AF14" s="29">
        <v>7740.451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1000</v>
      </c>
      <c r="AP14" s="29">
        <v>0</v>
      </c>
      <c r="AQ14" s="29">
        <v>8000</v>
      </c>
      <c r="AR14" s="29">
        <v>8000</v>
      </c>
      <c r="AS14" s="29">
        <v>0</v>
      </c>
      <c r="AT14" s="29">
        <v>0</v>
      </c>
      <c r="AU14" s="29">
        <v>-1000</v>
      </c>
      <c r="AV14" s="29">
        <v>-259.54899999999998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2400</v>
      </c>
      <c r="BL14" s="29">
        <v>1400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1000</v>
      </c>
      <c r="BX14" s="29">
        <v>0</v>
      </c>
      <c r="BY14" s="29">
        <v>0</v>
      </c>
      <c r="BZ14" s="29">
        <v>0</v>
      </c>
      <c r="CA14" s="29">
        <v>1400</v>
      </c>
      <c r="CB14" s="29">
        <v>1400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6600</v>
      </c>
      <c r="CL14" s="29">
        <v>6600</v>
      </c>
      <c r="CM14" s="29">
        <v>8189</v>
      </c>
      <c r="CN14" s="29">
        <v>7475</v>
      </c>
      <c r="CO14" s="29">
        <v>6600</v>
      </c>
      <c r="CP14" s="29">
        <v>6600</v>
      </c>
      <c r="CQ14" s="29">
        <v>8189</v>
      </c>
      <c r="CR14" s="29">
        <v>7475</v>
      </c>
      <c r="CS14" s="29">
        <v>5900</v>
      </c>
      <c r="CT14" s="29">
        <v>5900</v>
      </c>
      <c r="CU14" s="29">
        <v>425</v>
      </c>
      <c r="CV14" s="29">
        <v>425</v>
      </c>
      <c r="CW14" s="29">
        <v>10400</v>
      </c>
      <c r="CX14" s="29">
        <v>10400</v>
      </c>
      <c r="CY14" s="29">
        <v>350</v>
      </c>
      <c r="CZ14" s="29">
        <v>350</v>
      </c>
      <c r="DA14" s="29">
        <v>9000</v>
      </c>
      <c r="DB14" s="29">
        <v>9000</v>
      </c>
      <c r="DC14" s="29">
        <v>350</v>
      </c>
      <c r="DD14" s="29">
        <v>350</v>
      </c>
      <c r="DE14" s="29">
        <v>3600</v>
      </c>
      <c r="DF14" s="29">
        <v>3600</v>
      </c>
      <c r="DG14" s="29">
        <v>0</v>
      </c>
      <c r="DH14" s="29">
        <v>0</v>
      </c>
      <c r="DI14" s="26">
        <f t="shared" si="4"/>
        <v>6649</v>
      </c>
      <c r="DJ14" s="26">
        <f t="shared" si="4"/>
        <v>2387.8940000000002</v>
      </c>
      <c r="DK14" s="29">
        <v>4830.3999999999996</v>
      </c>
      <c r="DL14" s="29">
        <v>570</v>
      </c>
      <c r="DM14" s="29">
        <v>1818.6</v>
      </c>
      <c r="DN14" s="29">
        <v>1817.894</v>
      </c>
      <c r="DO14" s="29">
        <v>0</v>
      </c>
      <c r="DP14" s="29">
        <v>0</v>
      </c>
    </row>
    <row r="15" spans="1:121" s="23" customFormat="1" ht="20.25" customHeight="1">
      <c r="A15" s="47">
        <v>6</v>
      </c>
      <c r="B15" s="24" t="s">
        <v>46</v>
      </c>
      <c r="C15" s="25">
        <f t="shared" si="2"/>
        <v>69197.600000000006</v>
      </c>
      <c r="D15" s="25">
        <f t="shared" si="2"/>
        <v>67473.666400000002</v>
      </c>
      <c r="E15" s="25">
        <f t="shared" si="3"/>
        <v>67297.600000000006</v>
      </c>
      <c r="F15" s="25">
        <f t="shared" si="3"/>
        <v>65919.829400000002</v>
      </c>
      <c r="G15" s="25">
        <f t="shared" si="3"/>
        <v>1939</v>
      </c>
      <c r="H15" s="25">
        <f t="shared" si="3"/>
        <v>1592.027</v>
      </c>
      <c r="I15" s="31">
        <v>33155.1</v>
      </c>
      <c r="J15" s="31">
        <v>32776.589</v>
      </c>
      <c r="K15" s="31">
        <v>550</v>
      </c>
      <c r="L15" s="31">
        <v>550</v>
      </c>
      <c r="M15" s="25">
        <v>33155.1</v>
      </c>
      <c r="N15" s="25">
        <v>32776.589</v>
      </c>
      <c r="O15" s="25">
        <v>550</v>
      </c>
      <c r="P15" s="25">
        <v>550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-2750</v>
      </c>
      <c r="AF15" s="25">
        <v>-1134.914</v>
      </c>
      <c r="AG15" s="25">
        <v>0</v>
      </c>
      <c r="AH15" s="25">
        <v>0</v>
      </c>
      <c r="AI15" s="25">
        <v>400</v>
      </c>
      <c r="AJ15" s="25">
        <v>373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-3150</v>
      </c>
      <c r="AV15" s="25">
        <v>-1507.914</v>
      </c>
      <c r="AW15" s="25">
        <v>2400</v>
      </c>
      <c r="AX15" s="25">
        <v>2400</v>
      </c>
      <c r="AY15" s="25">
        <v>0</v>
      </c>
      <c r="AZ15" s="25">
        <v>0</v>
      </c>
      <c r="BA15" s="25">
        <v>2400</v>
      </c>
      <c r="BB15" s="25">
        <v>2400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321.5</v>
      </c>
      <c r="BJ15" s="25">
        <v>321.25</v>
      </c>
      <c r="BK15" s="25">
        <v>1939</v>
      </c>
      <c r="BL15" s="25">
        <v>1938.19</v>
      </c>
      <c r="BM15" s="25">
        <v>0</v>
      </c>
      <c r="BN15" s="25">
        <v>0</v>
      </c>
      <c r="BO15" s="25">
        <v>0</v>
      </c>
      <c r="BP15" s="25">
        <v>0</v>
      </c>
      <c r="BQ15" s="25">
        <v>261.5</v>
      </c>
      <c r="BR15" s="25">
        <v>261.25</v>
      </c>
      <c r="BS15" s="25">
        <v>0</v>
      </c>
      <c r="BT15" s="25">
        <v>0</v>
      </c>
      <c r="BU15" s="25">
        <v>60</v>
      </c>
      <c r="BV15" s="25">
        <v>60</v>
      </c>
      <c r="BW15" s="25">
        <v>1939</v>
      </c>
      <c r="BX15" s="25">
        <v>1938.19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</v>
      </c>
      <c r="CK15" s="25">
        <v>8960</v>
      </c>
      <c r="CL15" s="25">
        <v>8925</v>
      </c>
      <c r="CM15" s="25">
        <v>2200</v>
      </c>
      <c r="CN15" s="25">
        <v>238.751</v>
      </c>
      <c r="CO15" s="25">
        <v>7460</v>
      </c>
      <c r="CP15" s="25">
        <v>7425</v>
      </c>
      <c r="CQ15" s="25">
        <v>2200</v>
      </c>
      <c r="CR15" s="25">
        <v>238.751</v>
      </c>
      <c r="CS15" s="25">
        <v>7460</v>
      </c>
      <c r="CT15" s="25">
        <v>7425</v>
      </c>
      <c r="CU15" s="25">
        <v>2200</v>
      </c>
      <c r="CV15" s="25">
        <v>238.751</v>
      </c>
      <c r="CW15" s="25">
        <v>20038.5</v>
      </c>
      <c r="CX15" s="25">
        <v>19590</v>
      </c>
      <c r="CY15" s="25">
        <v>0</v>
      </c>
      <c r="CZ15" s="25">
        <v>0</v>
      </c>
      <c r="DA15" s="25">
        <v>14808.5</v>
      </c>
      <c r="DB15" s="25">
        <v>14800</v>
      </c>
      <c r="DC15" s="25">
        <v>0</v>
      </c>
      <c r="DD15" s="25">
        <v>0</v>
      </c>
      <c r="DE15" s="25">
        <v>740</v>
      </c>
      <c r="DF15" s="25">
        <v>740</v>
      </c>
      <c r="DG15" s="25">
        <v>0</v>
      </c>
      <c r="DH15" s="25">
        <v>0</v>
      </c>
      <c r="DI15" s="25">
        <f t="shared" si="4"/>
        <v>1643.5</v>
      </c>
      <c r="DJ15" s="25">
        <f t="shared" si="4"/>
        <v>1128.8003999999999</v>
      </c>
      <c r="DK15" s="25">
        <v>1682.5</v>
      </c>
      <c r="DL15" s="25">
        <v>1166.9903999999999</v>
      </c>
      <c r="DM15" s="25">
        <v>0</v>
      </c>
      <c r="DN15" s="25">
        <v>0</v>
      </c>
      <c r="DO15" s="25">
        <v>39</v>
      </c>
      <c r="DP15" s="25">
        <v>38.19</v>
      </c>
    </row>
    <row r="16" spans="1:121" s="23" customFormat="1" ht="18" customHeight="1">
      <c r="A16" s="47">
        <v>7</v>
      </c>
      <c r="B16" s="24" t="s">
        <v>47</v>
      </c>
      <c r="C16" s="25">
        <f t="shared" si="2"/>
        <v>11218.199999999999</v>
      </c>
      <c r="D16" s="25">
        <f t="shared" si="2"/>
        <v>11197.928</v>
      </c>
      <c r="E16" s="25">
        <f t="shared" si="3"/>
        <v>11198.9</v>
      </c>
      <c r="F16" s="25">
        <f t="shared" si="3"/>
        <v>11197.928</v>
      </c>
      <c r="G16" s="25">
        <f t="shared" si="3"/>
        <v>19.3</v>
      </c>
      <c r="H16" s="25">
        <f t="shared" si="3"/>
        <v>0</v>
      </c>
      <c r="I16" s="25">
        <v>9400.9</v>
      </c>
      <c r="J16" s="25">
        <v>9399.9279999999999</v>
      </c>
      <c r="K16" s="25">
        <v>0</v>
      </c>
      <c r="L16" s="25">
        <v>0</v>
      </c>
      <c r="M16" s="25">
        <v>9400.9</v>
      </c>
      <c r="N16" s="25">
        <v>9399.9279999999999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1223</v>
      </c>
      <c r="BJ16" s="25">
        <v>1223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1223</v>
      </c>
      <c r="BV16" s="25">
        <v>1223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200</v>
      </c>
      <c r="DF16" s="25">
        <v>200</v>
      </c>
      <c r="DG16" s="25">
        <v>0</v>
      </c>
      <c r="DH16" s="25">
        <v>0</v>
      </c>
      <c r="DI16" s="25">
        <f t="shared" si="4"/>
        <v>394.3</v>
      </c>
      <c r="DJ16" s="25">
        <f t="shared" si="4"/>
        <v>375</v>
      </c>
      <c r="DK16" s="25">
        <v>375</v>
      </c>
      <c r="DL16" s="25">
        <v>375</v>
      </c>
      <c r="DM16" s="25">
        <v>19.3</v>
      </c>
      <c r="DN16" s="25">
        <v>0</v>
      </c>
      <c r="DO16" s="25">
        <v>0</v>
      </c>
      <c r="DP16" s="25">
        <v>0</v>
      </c>
    </row>
    <row r="17" spans="1:120" s="23" customFormat="1" ht="18" customHeight="1">
      <c r="A17" s="47">
        <v>8</v>
      </c>
      <c r="B17" s="24" t="s">
        <v>48</v>
      </c>
      <c r="C17" s="25">
        <f t="shared" si="2"/>
        <v>56044.4</v>
      </c>
      <c r="D17" s="25">
        <f t="shared" si="2"/>
        <v>53796.4836</v>
      </c>
      <c r="E17" s="25">
        <f t="shared" si="3"/>
        <v>48944.9</v>
      </c>
      <c r="F17" s="25">
        <f t="shared" si="3"/>
        <v>47755.661</v>
      </c>
      <c r="G17" s="25">
        <f t="shared" si="3"/>
        <v>7099.5</v>
      </c>
      <c r="H17" s="25">
        <f t="shared" si="3"/>
        <v>6040.8225999999995</v>
      </c>
      <c r="I17" s="25">
        <v>24983</v>
      </c>
      <c r="J17" s="25">
        <v>24386.205000000002</v>
      </c>
      <c r="K17" s="25">
        <v>82.2</v>
      </c>
      <c r="L17" s="25">
        <v>0</v>
      </c>
      <c r="M17" s="25">
        <v>24983</v>
      </c>
      <c r="N17" s="25">
        <v>24386.205000000002</v>
      </c>
      <c r="O17" s="25">
        <v>82.2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1068.93</v>
      </c>
      <c r="AF17" s="25">
        <v>926.69460000000004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2956.3</v>
      </c>
      <c r="AN17" s="25">
        <v>2956.2869999999998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-1887.37</v>
      </c>
      <c r="AV17" s="25">
        <v>-2029.5924</v>
      </c>
      <c r="AW17" s="25">
        <v>400</v>
      </c>
      <c r="AX17" s="25">
        <v>360</v>
      </c>
      <c r="AY17" s="25">
        <v>0</v>
      </c>
      <c r="AZ17" s="25">
        <v>0</v>
      </c>
      <c r="BA17" s="25">
        <v>400</v>
      </c>
      <c r="BB17" s="25">
        <v>360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500</v>
      </c>
      <c r="BJ17" s="25">
        <v>450</v>
      </c>
      <c r="BK17" s="25">
        <v>4061</v>
      </c>
      <c r="BL17" s="25">
        <v>3973.8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4061</v>
      </c>
      <c r="CB17" s="25">
        <v>3973.8</v>
      </c>
      <c r="CC17" s="25">
        <v>500</v>
      </c>
      <c r="CD17" s="25">
        <v>450</v>
      </c>
      <c r="CE17" s="25">
        <v>0</v>
      </c>
      <c r="CF17" s="25">
        <v>0</v>
      </c>
      <c r="CG17" s="25">
        <v>300</v>
      </c>
      <c r="CH17" s="25">
        <v>300</v>
      </c>
      <c r="CI17" s="25">
        <v>0</v>
      </c>
      <c r="CJ17" s="25">
        <v>0</v>
      </c>
      <c r="CK17" s="25">
        <v>7020</v>
      </c>
      <c r="CL17" s="25">
        <v>6819.3620000000001</v>
      </c>
      <c r="CM17" s="25">
        <v>0</v>
      </c>
      <c r="CN17" s="25">
        <v>0</v>
      </c>
      <c r="CO17" s="25">
        <v>7020</v>
      </c>
      <c r="CP17" s="25">
        <v>6819.3620000000001</v>
      </c>
      <c r="CQ17" s="25">
        <v>0</v>
      </c>
      <c r="CR17" s="25">
        <v>0</v>
      </c>
      <c r="CS17" s="25">
        <v>6720</v>
      </c>
      <c r="CT17" s="25">
        <v>6719.3620000000001</v>
      </c>
      <c r="CU17" s="25">
        <v>0</v>
      </c>
      <c r="CV17" s="25">
        <v>0</v>
      </c>
      <c r="CW17" s="25">
        <v>11067</v>
      </c>
      <c r="CX17" s="25">
        <v>10925.093999999999</v>
      </c>
      <c r="CY17" s="25">
        <v>0</v>
      </c>
      <c r="CZ17" s="25">
        <v>0</v>
      </c>
      <c r="DA17" s="25">
        <v>11067</v>
      </c>
      <c r="DB17" s="25">
        <v>10925.093999999999</v>
      </c>
      <c r="DC17" s="25">
        <v>0</v>
      </c>
      <c r="DD17" s="25">
        <v>0</v>
      </c>
      <c r="DE17" s="25">
        <v>3000</v>
      </c>
      <c r="DF17" s="25">
        <v>2955</v>
      </c>
      <c r="DG17" s="25">
        <v>0</v>
      </c>
      <c r="DH17" s="25">
        <v>0</v>
      </c>
      <c r="DI17" s="25">
        <f t="shared" si="4"/>
        <v>3562.27</v>
      </c>
      <c r="DJ17" s="25">
        <f t="shared" si="4"/>
        <v>2700.328</v>
      </c>
      <c r="DK17" s="25">
        <v>1674.9</v>
      </c>
      <c r="DL17" s="25">
        <v>1560</v>
      </c>
      <c r="DM17" s="25">
        <v>1887.37</v>
      </c>
      <c r="DN17" s="25">
        <v>1140.328</v>
      </c>
      <c r="DO17" s="25">
        <v>0</v>
      </c>
      <c r="DP17" s="25">
        <v>0</v>
      </c>
    </row>
    <row r="18" spans="1:120" s="23" customFormat="1" ht="18" customHeight="1">
      <c r="A18" s="47">
        <v>9</v>
      </c>
      <c r="B18" s="24" t="s">
        <v>49</v>
      </c>
      <c r="C18" s="25">
        <f t="shared" si="2"/>
        <v>30514.5</v>
      </c>
      <c r="D18" s="25">
        <f t="shared" si="2"/>
        <v>30317.135999999999</v>
      </c>
      <c r="E18" s="25">
        <f t="shared" si="3"/>
        <v>29814.5</v>
      </c>
      <c r="F18" s="25">
        <f t="shared" si="3"/>
        <v>29617.279999999999</v>
      </c>
      <c r="G18" s="25">
        <f t="shared" si="3"/>
        <v>861</v>
      </c>
      <c r="H18" s="25">
        <f t="shared" si="3"/>
        <v>860.85599999999999</v>
      </c>
      <c r="I18" s="25">
        <v>15102.5</v>
      </c>
      <c r="J18" s="25">
        <v>15037.88</v>
      </c>
      <c r="K18" s="25">
        <v>0</v>
      </c>
      <c r="L18" s="25">
        <v>0</v>
      </c>
      <c r="M18" s="25">
        <v>15102.5</v>
      </c>
      <c r="N18" s="25">
        <v>15037.88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361</v>
      </c>
      <c r="AF18" s="25">
        <v>360.85599999999999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660</v>
      </c>
      <c r="AR18" s="25">
        <v>660</v>
      </c>
      <c r="AS18" s="25">
        <v>0</v>
      </c>
      <c r="AT18" s="25">
        <v>0</v>
      </c>
      <c r="AU18" s="25">
        <v>-299</v>
      </c>
      <c r="AV18" s="25">
        <v>-299.14400000000001</v>
      </c>
      <c r="AW18" s="25">
        <v>456</v>
      </c>
      <c r="AX18" s="25">
        <v>455.4</v>
      </c>
      <c r="AY18" s="25">
        <v>0</v>
      </c>
      <c r="AZ18" s="25">
        <v>0</v>
      </c>
      <c r="BA18" s="25">
        <v>300</v>
      </c>
      <c r="BB18" s="25">
        <v>300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650</v>
      </c>
      <c r="BJ18" s="25">
        <v>650</v>
      </c>
      <c r="BK18" s="25">
        <v>200</v>
      </c>
      <c r="BL18" s="25">
        <v>200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650</v>
      </c>
      <c r="BV18" s="25">
        <v>650</v>
      </c>
      <c r="BW18" s="25">
        <v>200</v>
      </c>
      <c r="BX18" s="25">
        <v>200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0</v>
      </c>
      <c r="CK18" s="25">
        <v>4240</v>
      </c>
      <c r="CL18" s="25">
        <v>4240</v>
      </c>
      <c r="CM18" s="25">
        <v>0</v>
      </c>
      <c r="CN18" s="25">
        <v>0</v>
      </c>
      <c r="CO18" s="25">
        <v>4105</v>
      </c>
      <c r="CP18" s="25">
        <v>4105</v>
      </c>
      <c r="CQ18" s="25">
        <v>0</v>
      </c>
      <c r="CR18" s="25">
        <v>0</v>
      </c>
      <c r="CS18" s="25">
        <v>4105</v>
      </c>
      <c r="CT18" s="25">
        <v>4105</v>
      </c>
      <c r="CU18" s="25">
        <v>0</v>
      </c>
      <c r="CV18" s="25">
        <v>0</v>
      </c>
      <c r="CW18" s="25">
        <v>7350</v>
      </c>
      <c r="CX18" s="25">
        <v>7270</v>
      </c>
      <c r="CY18" s="25">
        <v>300</v>
      </c>
      <c r="CZ18" s="25">
        <v>300</v>
      </c>
      <c r="DA18" s="25">
        <v>7200</v>
      </c>
      <c r="DB18" s="25">
        <v>7150</v>
      </c>
      <c r="DC18" s="25">
        <v>300</v>
      </c>
      <c r="DD18" s="25">
        <v>300</v>
      </c>
      <c r="DE18" s="25">
        <v>1642</v>
      </c>
      <c r="DF18" s="25">
        <v>1590</v>
      </c>
      <c r="DG18" s="25">
        <v>0</v>
      </c>
      <c r="DH18" s="25">
        <v>0</v>
      </c>
      <c r="DI18" s="25">
        <f t="shared" si="4"/>
        <v>213</v>
      </c>
      <c r="DJ18" s="25">
        <f t="shared" si="4"/>
        <v>213</v>
      </c>
      <c r="DK18" s="25">
        <v>374</v>
      </c>
      <c r="DL18" s="25">
        <v>374</v>
      </c>
      <c r="DM18" s="25">
        <v>0</v>
      </c>
      <c r="DN18" s="25">
        <v>0</v>
      </c>
      <c r="DO18" s="25">
        <v>161</v>
      </c>
      <c r="DP18" s="25">
        <v>161</v>
      </c>
    </row>
    <row r="19" spans="1:120" s="23" customFormat="1" ht="21.75" customHeight="1">
      <c r="A19" s="47">
        <v>10</v>
      </c>
      <c r="B19" s="24" t="s">
        <v>50</v>
      </c>
      <c r="C19" s="25">
        <f t="shared" si="2"/>
        <v>6224.2</v>
      </c>
      <c r="D19" s="25">
        <f t="shared" si="2"/>
        <v>6114.4529999999995</v>
      </c>
      <c r="E19" s="25">
        <f t="shared" si="3"/>
        <v>6125.4</v>
      </c>
      <c r="F19" s="25">
        <f t="shared" si="3"/>
        <v>6054.4529999999995</v>
      </c>
      <c r="G19" s="25">
        <f t="shared" si="3"/>
        <v>98.8</v>
      </c>
      <c r="H19" s="25">
        <f t="shared" si="3"/>
        <v>60</v>
      </c>
      <c r="I19" s="25">
        <v>5505.4</v>
      </c>
      <c r="J19" s="25">
        <v>5440.1229999999996</v>
      </c>
      <c r="K19" s="25">
        <v>0</v>
      </c>
      <c r="L19" s="25">
        <v>0</v>
      </c>
      <c r="M19" s="25">
        <v>5505.4</v>
      </c>
      <c r="N19" s="25">
        <v>5440.1229999999996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98.8</v>
      </c>
      <c r="AF19" s="25">
        <v>60</v>
      </c>
      <c r="AG19" s="25">
        <v>0</v>
      </c>
      <c r="AH19" s="25">
        <v>0</v>
      </c>
      <c r="AI19" s="25">
        <v>98.8</v>
      </c>
      <c r="AJ19" s="25">
        <v>60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610</v>
      </c>
      <c r="DF19" s="25">
        <v>610</v>
      </c>
      <c r="DG19" s="25">
        <v>0</v>
      </c>
      <c r="DH19" s="25">
        <v>0</v>
      </c>
      <c r="DI19" s="25">
        <f t="shared" si="4"/>
        <v>10</v>
      </c>
      <c r="DJ19" s="25">
        <f t="shared" si="4"/>
        <v>4.33</v>
      </c>
      <c r="DK19" s="25">
        <v>10</v>
      </c>
      <c r="DL19" s="25">
        <v>4.33</v>
      </c>
      <c r="DM19" s="25">
        <v>0</v>
      </c>
      <c r="DN19" s="25">
        <v>0</v>
      </c>
      <c r="DO19" s="25">
        <v>0</v>
      </c>
      <c r="DP19" s="25">
        <v>0</v>
      </c>
    </row>
    <row r="20" spans="1:120" s="23" customFormat="1" ht="20.25" customHeight="1">
      <c r="A20" s="47">
        <v>11</v>
      </c>
      <c r="B20" s="24" t="s">
        <v>51</v>
      </c>
      <c r="C20" s="25">
        <f t="shared" si="2"/>
        <v>9801.6999999999989</v>
      </c>
      <c r="D20" s="25">
        <f t="shared" si="2"/>
        <v>2103.7169999999996</v>
      </c>
      <c r="E20" s="25">
        <f t="shared" si="3"/>
        <v>9704.9</v>
      </c>
      <c r="F20" s="25">
        <f t="shared" si="3"/>
        <v>9599.0319999999992</v>
      </c>
      <c r="G20" s="25">
        <f t="shared" si="3"/>
        <v>96.8</v>
      </c>
      <c r="H20" s="25">
        <f t="shared" si="3"/>
        <v>-7495.3149999999996</v>
      </c>
      <c r="I20" s="25">
        <v>7746</v>
      </c>
      <c r="J20" s="25">
        <v>7640.1319999999996</v>
      </c>
      <c r="K20" s="25">
        <v>96.8</v>
      </c>
      <c r="L20" s="25">
        <v>95</v>
      </c>
      <c r="M20" s="25">
        <v>7746</v>
      </c>
      <c r="N20" s="25">
        <v>7640.1319999999996</v>
      </c>
      <c r="O20" s="25">
        <v>96.8</v>
      </c>
      <c r="P20" s="25">
        <v>95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-7590.3149999999996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-7590.3149999999996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1958.9</v>
      </c>
      <c r="DF20" s="25">
        <v>1958.9</v>
      </c>
      <c r="DG20" s="25">
        <v>0</v>
      </c>
      <c r="DH20" s="25">
        <v>0</v>
      </c>
      <c r="DI20" s="25">
        <f t="shared" si="4"/>
        <v>0</v>
      </c>
      <c r="DJ20" s="25">
        <f t="shared" si="4"/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</row>
    <row r="21" spans="1:120" s="23" customFormat="1" ht="21.75" customHeight="1">
      <c r="A21" s="47">
        <v>12</v>
      </c>
      <c r="B21" s="24" t="s">
        <v>52</v>
      </c>
      <c r="C21" s="25">
        <f t="shared" si="2"/>
        <v>5886.9</v>
      </c>
      <c r="D21" s="25">
        <f t="shared" si="2"/>
        <v>5877.2479999999996</v>
      </c>
      <c r="E21" s="25">
        <f t="shared" si="3"/>
        <v>5783.9</v>
      </c>
      <c r="F21" s="25">
        <f t="shared" si="3"/>
        <v>5774.2479999999996</v>
      </c>
      <c r="G21" s="25">
        <f t="shared" si="3"/>
        <v>103</v>
      </c>
      <c r="H21" s="25">
        <f t="shared" si="3"/>
        <v>103</v>
      </c>
      <c r="I21" s="25">
        <v>5223.8999999999996</v>
      </c>
      <c r="J21" s="25">
        <v>5214.598</v>
      </c>
      <c r="K21" s="25">
        <v>103</v>
      </c>
      <c r="L21" s="25">
        <v>103</v>
      </c>
      <c r="M21" s="25">
        <v>5223.8999999999996</v>
      </c>
      <c r="N21" s="25">
        <v>5214.598</v>
      </c>
      <c r="O21" s="25">
        <v>103</v>
      </c>
      <c r="P21" s="25">
        <v>103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270</v>
      </c>
      <c r="DF21" s="25">
        <v>270</v>
      </c>
      <c r="DG21" s="25">
        <v>0</v>
      </c>
      <c r="DH21" s="25">
        <v>0</v>
      </c>
      <c r="DI21" s="25">
        <f t="shared" si="4"/>
        <v>290</v>
      </c>
      <c r="DJ21" s="25">
        <f t="shared" si="4"/>
        <v>289.64999999999998</v>
      </c>
      <c r="DK21" s="25">
        <v>290</v>
      </c>
      <c r="DL21" s="25">
        <v>289.64999999999998</v>
      </c>
      <c r="DM21" s="25">
        <v>0</v>
      </c>
      <c r="DN21" s="25">
        <v>0</v>
      </c>
      <c r="DO21" s="25">
        <v>0</v>
      </c>
      <c r="DP21" s="25">
        <v>0</v>
      </c>
    </row>
    <row r="22" spans="1:120" ht="16.5" customHeight="1">
      <c r="A22" s="47">
        <v>13</v>
      </c>
      <c r="B22" s="24" t="s">
        <v>53</v>
      </c>
      <c r="C22" s="25">
        <f t="shared" si="2"/>
        <v>13121.599999999999</v>
      </c>
      <c r="D22" s="25">
        <f t="shared" si="2"/>
        <v>12844.906999999999</v>
      </c>
      <c r="E22" s="25">
        <f t="shared" si="3"/>
        <v>10745.3</v>
      </c>
      <c r="F22" s="25">
        <f t="shared" si="3"/>
        <v>10482.867</v>
      </c>
      <c r="G22" s="25">
        <f t="shared" si="3"/>
        <v>2376.3000000000002</v>
      </c>
      <c r="H22" s="25">
        <f t="shared" si="3"/>
        <v>2362.04</v>
      </c>
      <c r="I22" s="25">
        <v>9845.2999999999993</v>
      </c>
      <c r="J22" s="25">
        <v>9582.8670000000002</v>
      </c>
      <c r="K22" s="25">
        <v>870.3</v>
      </c>
      <c r="L22" s="25">
        <v>870.3</v>
      </c>
      <c r="M22" s="25">
        <v>9845.2999999999993</v>
      </c>
      <c r="N22" s="25">
        <v>9582.8670000000002</v>
      </c>
      <c r="O22" s="25">
        <v>870.3</v>
      </c>
      <c r="P22" s="25">
        <v>870.3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-694</v>
      </c>
      <c r="AF22" s="25">
        <v>-694.1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-694</v>
      </c>
      <c r="AV22" s="25">
        <v>-694.1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2200</v>
      </c>
      <c r="BL22" s="25">
        <v>2185.84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2200</v>
      </c>
      <c r="BX22" s="25">
        <v>2185.84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100</v>
      </c>
      <c r="CX22" s="25">
        <v>100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800</v>
      </c>
      <c r="DF22" s="25">
        <v>800</v>
      </c>
      <c r="DG22" s="25">
        <v>0</v>
      </c>
      <c r="DH22" s="25">
        <v>0</v>
      </c>
      <c r="DI22" s="25">
        <f t="shared" si="4"/>
        <v>0</v>
      </c>
      <c r="DJ22" s="25">
        <f t="shared" si="4"/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</row>
    <row r="23" spans="1:120" ht="16.5" customHeight="1">
      <c r="A23" s="47">
        <v>14</v>
      </c>
      <c r="B23" s="24" t="s">
        <v>54</v>
      </c>
      <c r="C23" s="25">
        <f t="shared" si="2"/>
        <v>27138.400000000001</v>
      </c>
      <c r="D23" s="25">
        <f t="shared" si="2"/>
        <v>25118.985000000001</v>
      </c>
      <c r="E23" s="25">
        <f t="shared" si="3"/>
        <v>27009</v>
      </c>
      <c r="F23" s="25">
        <f t="shared" si="3"/>
        <v>25118.985000000001</v>
      </c>
      <c r="G23" s="25">
        <f t="shared" si="3"/>
        <v>447.4</v>
      </c>
      <c r="H23" s="25">
        <f t="shared" si="3"/>
        <v>318</v>
      </c>
      <c r="I23" s="25">
        <v>16688</v>
      </c>
      <c r="J23" s="25">
        <v>15270.135</v>
      </c>
      <c r="K23" s="25">
        <v>318</v>
      </c>
      <c r="L23" s="25">
        <v>318</v>
      </c>
      <c r="M23" s="25">
        <v>16688</v>
      </c>
      <c r="N23" s="25">
        <v>15270.135</v>
      </c>
      <c r="O23" s="25">
        <v>318</v>
      </c>
      <c r="P23" s="25">
        <v>318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129.4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129.4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3000</v>
      </c>
      <c r="CL23" s="25">
        <v>2706.1</v>
      </c>
      <c r="CM23" s="25">
        <v>0</v>
      </c>
      <c r="CN23" s="25">
        <v>0</v>
      </c>
      <c r="CO23" s="25">
        <v>3000</v>
      </c>
      <c r="CP23" s="25">
        <v>2706.1</v>
      </c>
      <c r="CQ23" s="25">
        <v>0</v>
      </c>
      <c r="CR23" s="25">
        <v>0</v>
      </c>
      <c r="CS23" s="25">
        <v>3000</v>
      </c>
      <c r="CT23" s="25">
        <v>2706.1</v>
      </c>
      <c r="CU23" s="25">
        <v>0</v>
      </c>
      <c r="CV23" s="25">
        <v>0</v>
      </c>
      <c r="CW23" s="25">
        <v>4100</v>
      </c>
      <c r="CX23" s="25">
        <v>3939.75</v>
      </c>
      <c r="CY23" s="25">
        <v>0</v>
      </c>
      <c r="CZ23" s="25">
        <v>0</v>
      </c>
      <c r="DA23" s="25">
        <v>4100</v>
      </c>
      <c r="DB23" s="25">
        <v>3939.75</v>
      </c>
      <c r="DC23" s="25">
        <v>0</v>
      </c>
      <c r="DD23" s="25">
        <v>0</v>
      </c>
      <c r="DE23" s="25">
        <v>1900</v>
      </c>
      <c r="DF23" s="25">
        <v>1895</v>
      </c>
      <c r="DG23" s="25">
        <v>0</v>
      </c>
      <c r="DH23" s="25">
        <v>0</v>
      </c>
      <c r="DI23" s="25">
        <f t="shared" si="4"/>
        <v>1003</v>
      </c>
      <c r="DJ23" s="25">
        <f t="shared" si="4"/>
        <v>990</v>
      </c>
      <c r="DK23" s="25">
        <v>1321</v>
      </c>
      <c r="DL23" s="25">
        <v>1308</v>
      </c>
      <c r="DM23" s="25">
        <v>0</v>
      </c>
      <c r="DN23" s="25">
        <v>0</v>
      </c>
      <c r="DO23" s="25">
        <v>318</v>
      </c>
      <c r="DP23" s="25">
        <v>318</v>
      </c>
    </row>
    <row r="24" spans="1:120" ht="16.5" customHeight="1">
      <c r="A24" s="47">
        <v>15</v>
      </c>
      <c r="B24" s="24" t="s">
        <v>55</v>
      </c>
      <c r="C24" s="25">
        <f t="shared" si="2"/>
        <v>16011.099999999999</v>
      </c>
      <c r="D24" s="25">
        <f t="shared" si="2"/>
        <v>10698.608999999999</v>
      </c>
      <c r="E24" s="25">
        <f t="shared" si="3"/>
        <v>14307.7</v>
      </c>
      <c r="F24" s="25">
        <f t="shared" si="3"/>
        <v>9758.3089999999993</v>
      </c>
      <c r="G24" s="25">
        <f t="shared" si="3"/>
        <v>4524.8999999999996</v>
      </c>
      <c r="H24" s="25">
        <f t="shared" si="3"/>
        <v>1473.3</v>
      </c>
      <c r="I24" s="25">
        <v>7622.7</v>
      </c>
      <c r="J24" s="25">
        <v>7577.2089999999998</v>
      </c>
      <c r="K24" s="25">
        <v>748.4</v>
      </c>
      <c r="L24" s="25">
        <v>0</v>
      </c>
      <c r="M24" s="25">
        <v>7622.7</v>
      </c>
      <c r="N24" s="25">
        <v>7577.2089999999998</v>
      </c>
      <c r="O24" s="25">
        <v>748.4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955</v>
      </c>
      <c r="AF24" s="25">
        <v>940.3</v>
      </c>
      <c r="AG24" s="25">
        <v>0</v>
      </c>
      <c r="AH24" s="25">
        <v>0</v>
      </c>
      <c r="AI24" s="25">
        <v>955</v>
      </c>
      <c r="AJ24" s="25">
        <v>940.3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3063.5</v>
      </c>
      <c r="BJ24" s="25">
        <v>848.1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3063.5</v>
      </c>
      <c r="BR24" s="25">
        <v>848.1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800</v>
      </c>
      <c r="DF24" s="25">
        <v>800</v>
      </c>
      <c r="DG24" s="25">
        <v>0</v>
      </c>
      <c r="DH24" s="25">
        <v>0</v>
      </c>
      <c r="DI24" s="25">
        <f t="shared" si="4"/>
        <v>2821.5</v>
      </c>
      <c r="DJ24" s="25">
        <f t="shared" si="4"/>
        <v>533</v>
      </c>
      <c r="DK24" s="25">
        <v>2821.5</v>
      </c>
      <c r="DL24" s="25">
        <v>533</v>
      </c>
      <c r="DM24" s="25">
        <v>2821.5</v>
      </c>
      <c r="DN24" s="25">
        <v>533</v>
      </c>
      <c r="DO24" s="25">
        <v>2821.5</v>
      </c>
      <c r="DP24" s="25">
        <v>533</v>
      </c>
    </row>
    <row r="25" spans="1:120" ht="16.5" customHeight="1">
      <c r="A25" s="47">
        <v>16</v>
      </c>
      <c r="B25" s="24" t="s">
        <v>56</v>
      </c>
      <c r="C25" s="25">
        <f t="shared" si="2"/>
        <v>13706.099999999999</v>
      </c>
      <c r="D25" s="25">
        <f t="shared" si="2"/>
        <v>10527.205</v>
      </c>
      <c r="E25" s="25">
        <f t="shared" si="3"/>
        <v>11627.4</v>
      </c>
      <c r="F25" s="25">
        <f t="shared" si="3"/>
        <v>8872.5049999999992</v>
      </c>
      <c r="G25" s="25">
        <f t="shared" si="3"/>
        <v>2078.6999999999998</v>
      </c>
      <c r="H25" s="25">
        <f t="shared" si="3"/>
        <v>1654.7</v>
      </c>
      <c r="I25" s="25">
        <v>7667.4</v>
      </c>
      <c r="J25" s="25">
        <v>6709.3149999999996</v>
      </c>
      <c r="K25" s="25">
        <v>834</v>
      </c>
      <c r="L25" s="25">
        <v>410</v>
      </c>
      <c r="M25" s="25">
        <v>7667.4</v>
      </c>
      <c r="N25" s="25">
        <v>6709.3149999999996</v>
      </c>
      <c r="O25" s="25">
        <v>834</v>
      </c>
      <c r="P25" s="25">
        <v>410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1244.7</v>
      </c>
      <c r="AF25" s="25">
        <v>1244.7</v>
      </c>
      <c r="AG25" s="25">
        <v>0</v>
      </c>
      <c r="AH25" s="25">
        <v>0</v>
      </c>
      <c r="AI25" s="25">
        <v>1244.7</v>
      </c>
      <c r="AJ25" s="25">
        <v>1244.7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220</v>
      </c>
      <c r="AX25" s="25">
        <v>60</v>
      </c>
      <c r="AY25" s="25">
        <v>0</v>
      </c>
      <c r="AZ25" s="25">
        <v>0</v>
      </c>
      <c r="BA25" s="25">
        <v>220</v>
      </c>
      <c r="BB25" s="25">
        <v>60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720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400</v>
      </c>
      <c r="BV25" s="25">
        <v>0</v>
      </c>
      <c r="BW25" s="25">
        <v>0</v>
      </c>
      <c r="BX25" s="25">
        <v>0</v>
      </c>
      <c r="BY25" s="25">
        <v>320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820</v>
      </c>
      <c r="DF25" s="25">
        <v>640</v>
      </c>
      <c r="DG25" s="25">
        <v>0</v>
      </c>
      <c r="DH25" s="25">
        <v>0</v>
      </c>
      <c r="DI25" s="25">
        <f t="shared" si="4"/>
        <v>2200</v>
      </c>
      <c r="DJ25" s="25">
        <f t="shared" si="4"/>
        <v>1463.19</v>
      </c>
      <c r="DK25" s="25">
        <v>2200</v>
      </c>
      <c r="DL25" s="25">
        <v>1463.19</v>
      </c>
      <c r="DM25" s="25">
        <v>0</v>
      </c>
      <c r="DN25" s="25">
        <v>0</v>
      </c>
      <c r="DO25" s="25">
        <v>0</v>
      </c>
      <c r="DP25" s="25">
        <v>0</v>
      </c>
    </row>
    <row r="26" spans="1:120" ht="16.5" customHeight="1">
      <c r="A26" s="47">
        <v>17</v>
      </c>
      <c r="B26" s="24" t="s">
        <v>57</v>
      </c>
      <c r="C26" s="25">
        <f t="shared" si="2"/>
        <v>24556</v>
      </c>
      <c r="D26" s="25">
        <f t="shared" si="2"/>
        <v>14573.712</v>
      </c>
      <c r="E26" s="25">
        <f t="shared" si="3"/>
        <v>6122.4</v>
      </c>
      <c r="F26" s="25">
        <f t="shared" si="3"/>
        <v>5362.3119999999999</v>
      </c>
      <c r="G26" s="25">
        <f t="shared" si="3"/>
        <v>18433.599999999999</v>
      </c>
      <c r="H26" s="25">
        <f t="shared" si="3"/>
        <v>9211.4</v>
      </c>
      <c r="I26" s="25">
        <v>5802.4</v>
      </c>
      <c r="J26" s="25">
        <v>5162.3119999999999</v>
      </c>
      <c r="K26" s="25">
        <v>9581.4</v>
      </c>
      <c r="L26" s="25">
        <v>1351</v>
      </c>
      <c r="M26" s="25">
        <v>5802.4</v>
      </c>
      <c r="N26" s="25">
        <v>5162.3119999999999</v>
      </c>
      <c r="O26" s="25">
        <v>9581.4</v>
      </c>
      <c r="P26" s="25">
        <v>1351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8852.2000000000007</v>
      </c>
      <c r="AF26" s="25">
        <v>7860.4</v>
      </c>
      <c r="AG26" s="25">
        <v>0</v>
      </c>
      <c r="AH26" s="25">
        <v>0</v>
      </c>
      <c r="AI26" s="25">
        <v>100</v>
      </c>
      <c r="AJ26" s="25">
        <v>50</v>
      </c>
      <c r="AK26" s="25">
        <v>0</v>
      </c>
      <c r="AL26" s="25">
        <v>0</v>
      </c>
      <c r="AM26" s="25">
        <v>13450</v>
      </c>
      <c r="AN26" s="25">
        <v>13089.4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-4697.8</v>
      </c>
      <c r="AV26" s="25">
        <v>-5279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120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120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200</v>
      </c>
      <c r="DF26" s="25">
        <v>200</v>
      </c>
      <c r="DG26" s="25">
        <v>0</v>
      </c>
      <c r="DH26" s="25">
        <v>0</v>
      </c>
      <c r="DI26" s="25">
        <f t="shared" si="4"/>
        <v>0</v>
      </c>
      <c r="DJ26" s="25">
        <f t="shared" si="4"/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</row>
    <row r="27" spans="1:120" ht="16.5" customHeight="1">
      <c r="A27" s="47">
        <v>18</v>
      </c>
      <c r="B27" s="24" t="s">
        <v>58</v>
      </c>
      <c r="C27" s="25">
        <f t="shared" si="2"/>
        <v>21794.3</v>
      </c>
      <c r="D27" s="25">
        <f t="shared" si="2"/>
        <v>20966.307000000001</v>
      </c>
      <c r="E27" s="25">
        <f t="shared" si="3"/>
        <v>19989</v>
      </c>
      <c r="F27" s="25">
        <f t="shared" si="3"/>
        <v>19791.072</v>
      </c>
      <c r="G27" s="25">
        <f t="shared" si="3"/>
        <v>1805.3</v>
      </c>
      <c r="H27" s="25">
        <f t="shared" si="3"/>
        <v>1175.2349999999999</v>
      </c>
      <c r="I27" s="25">
        <v>13079</v>
      </c>
      <c r="J27" s="25">
        <v>12941.871999999999</v>
      </c>
      <c r="K27" s="25">
        <v>1005.3</v>
      </c>
      <c r="L27" s="25">
        <v>0</v>
      </c>
      <c r="M27" s="25">
        <v>13079</v>
      </c>
      <c r="N27" s="25">
        <v>12941.871999999999</v>
      </c>
      <c r="O27" s="25">
        <v>1005.3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800</v>
      </c>
      <c r="AF27" s="25">
        <v>1175.2349999999999</v>
      </c>
      <c r="AG27" s="25">
        <v>0</v>
      </c>
      <c r="AH27" s="25">
        <v>0</v>
      </c>
      <c r="AI27" s="25">
        <v>1800</v>
      </c>
      <c r="AJ27" s="25">
        <v>1800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-1000</v>
      </c>
      <c r="AV27" s="25">
        <v>-624.76499999999999</v>
      </c>
      <c r="AW27" s="25">
        <v>500</v>
      </c>
      <c r="AX27" s="25">
        <v>500</v>
      </c>
      <c r="AY27" s="25">
        <v>0</v>
      </c>
      <c r="AZ27" s="25">
        <v>0</v>
      </c>
      <c r="BA27" s="25">
        <v>500</v>
      </c>
      <c r="BB27" s="25">
        <v>500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1200</v>
      </c>
      <c r="BJ27" s="25">
        <v>1200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1200</v>
      </c>
      <c r="BR27" s="25">
        <v>1200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3700</v>
      </c>
      <c r="CX27" s="25">
        <v>3685</v>
      </c>
      <c r="CY27" s="25">
        <v>0</v>
      </c>
      <c r="CZ27" s="25">
        <v>0</v>
      </c>
      <c r="DA27" s="25">
        <v>3700</v>
      </c>
      <c r="DB27" s="25">
        <v>3685</v>
      </c>
      <c r="DC27" s="25">
        <v>0</v>
      </c>
      <c r="DD27" s="25">
        <v>0</v>
      </c>
      <c r="DE27" s="25">
        <v>1210</v>
      </c>
      <c r="DF27" s="25">
        <v>1190</v>
      </c>
      <c r="DG27" s="25">
        <v>0</v>
      </c>
      <c r="DH27" s="25">
        <v>0</v>
      </c>
      <c r="DI27" s="25">
        <f t="shared" si="4"/>
        <v>300</v>
      </c>
      <c r="DJ27" s="25">
        <f t="shared" si="4"/>
        <v>274.2</v>
      </c>
      <c r="DK27" s="25">
        <v>300</v>
      </c>
      <c r="DL27" s="25">
        <v>274.2</v>
      </c>
      <c r="DM27" s="25">
        <v>0</v>
      </c>
      <c r="DN27" s="25">
        <v>0</v>
      </c>
      <c r="DO27" s="25">
        <v>0</v>
      </c>
      <c r="DP27" s="25">
        <v>0</v>
      </c>
    </row>
    <row r="28" spans="1:120" ht="16.5" customHeight="1">
      <c r="A28" s="47">
        <v>19</v>
      </c>
      <c r="B28" s="24" t="s">
        <v>59</v>
      </c>
      <c r="C28" s="25">
        <f t="shared" si="2"/>
        <v>37646.699999999997</v>
      </c>
      <c r="D28" s="25">
        <f t="shared" si="2"/>
        <v>35784.650999999998</v>
      </c>
      <c r="E28" s="25">
        <f t="shared" si="3"/>
        <v>34646.699999999997</v>
      </c>
      <c r="F28" s="25">
        <f t="shared" si="3"/>
        <v>32854.650999999998</v>
      </c>
      <c r="G28" s="25">
        <f t="shared" si="3"/>
        <v>3000</v>
      </c>
      <c r="H28" s="25">
        <f t="shared" si="3"/>
        <v>2930</v>
      </c>
      <c r="I28" s="25">
        <v>19288.669999999998</v>
      </c>
      <c r="J28" s="25">
        <v>18079.669000000002</v>
      </c>
      <c r="K28" s="25">
        <v>0</v>
      </c>
      <c r="L28" s="25">
        <v>0</v>
      </c>
      <c r="M28" s="25">
        <v>18514.169999999998</v>
      </c>
      <c r="N28" s="25">
        <v>17479.669000000002</v>
      </c>
      <c r="O28" s="25">
        <v>0</v>
      </c>
      <c r="P28" s="25">
        <v>0</v>
      </c>
      <c r="Q28" s="25">
        <v>774.5</v>
      </c>
      <c r="R28" s="25">
        <v>600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1038.4000000000001</v>
      </c>
      <c r="AD28" s="25">
        <v>1036.5999999999999</v>
      </c>
      <c r="AE28" s="25">
        <v>3000</v>
      </c>
      <c r="AF28" s="25">
        <v>2930</v>
      </c>
      <c r="AG28" s="25">
        <v>138.4</v>
      </c>
      <c r="AH28" s="25">
        <v>138.4</v>
      </c>
      <c r="AI28" s="25">
        <v>3000</v>
      </c>
      <c r="AJ28" s="25">
        <v>2930</v>
      </c>
      <c r="AK28" s="25">
        <v>0</v>
      </c>
      <c r="AL28" s="25">
        <v>0</v>
      </c>
      <c r="AM28" s="25">
        <v>0</v>
      </c>
      <c r="AN28" s="25">
        <v>0</v>
      </c>
      <c r="AO28" s="25">
        <v>900</v>
      </c>
      <c r="AP28" s="25">
        <v>898.2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400</v>
      </c>
      <c r="AX28" s="25">
        <v>400</v>
      </c>
      <c r="AY28" s="25">
        <v>0</v>
      </c>
      <c r="AZ28" s="25">
        <v>0</v>
      </c>
      <c r="BA28" s="25">
        <v>400</v>
      </c>
      <c r="BB28" s="25">
        <v>400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570</v>
      </c>
      <c r="BJ28" s="25">
        <v>570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570</v>
      </c>
      <c r="BV28" s="25">
        <v>570</v>
      </c>
      <c r="BW28" s="25">
        <v>0</v>
      </c>
      <c r="BX28" s="25">
        <v>0</v>
      </c>
      <c r="BY28" s="25">
        <v>0</v>
      </c>
      <c r="BZ28" s="25">
        <v>0</v>
      </c>
      <c r="CA28" s="25">
        <v>0</v>
      </c>
      <c r="CB28" s="25">
        <v>0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0</v>
      </c>
      <c r="CR28" s="25">
        <v>0</v>
      </c>
      <c r="CS28" s="25">
        <v>0</v>
      </c>
      <c r="CT28" s="25">
        <v>0</v>
      </c>
      <c r="CU28" s="25">
        <v>0</v>
      </c>
      <c r="CV28" s="25">
        <v>0</v>
      </c>
      <c r="CW28" s="25">
        <v>7757.63</v>
      </c>
      <c r="CX28" s="25">
        <v>7315.1819999999998</v>
      </c>
      <c r="CY28" s="25">
        <v>0</v>
      </c>
      <c r="CZ28" s="25">
        <v>0</v>
      </c>
      <c r="DA28" s="25">
        <v>7757.63</v>
      </c>
      <c r="DB28" s="25">
        <v>7315.1819999999998</v>
      </c>
      <c r="DC28" s="25">
        <v>0</v>
      </c>
      <c r="DD28" s="25">
        <v>0</v>
      </c>
      <c r="DE28" s="25">
        <v>3080</v>
      </c>
      <c r="DF28" s="25">
        <v>3055</v>
      </c>
      <c r="DG28" s="25">
        <v>0</v>
      </c>
      <c r="DH28" s="25">
        <v>0</v>
      </c>
      <c r="DI28" s="25">
        <f t="shared" si="4"/>
        <v>2512</v>
      </c>
      <c r="DJ28" s="25">
        <f t="shared" si="4"/>
        <v>2398.1999999999998</v>
      </c>
      <c r="DK28" s="25">
        <v>2512</v>
      </c>
      <c r="DL28" s="25">
        <v>2398.1999999999998</v>
      </c>
      <c r="DM28" s="25">
        <v>0</v>
      </c>
      <c r="DN28" s="25">
        <v>0</v>
      </c>
      <c r="DO28" s="25">
        <v>0</v>
      </c>
      <c r="DP28" s="25">
        <v>0</v>
      </c>
    </row>
    <row r="29" spans="1:120" ht="16.5" customHeight="1">
      <c r="A29" s="47">
        <v>20</v>
      </c>
      <c r="B29" s="24" t="s">
        <v>60</v>
      </c>
      <c r="C29" s="25">
        <f t="shared" si="2"/>
        <v>19454.5</v>
      </c>
      <c r="D29" s="25">
        <f t="shared" si="2"/>
        <v>13952.53</v>
      </c>
      <c r="E29" s="25">
        <f t="shared" si="3"/>
        <v>13067.6</v>
      </c>
      <c r="F29" s="25">
        <f t="shared" si="3"/>
        <v>13035.53</v>
      </c>
      <c r="G29" s="25">
        <f t="shared" si="3"/>
        <v>6386.9</v>
      </c>
      <c r="H29" s="25">
        <f t="shared" si="3"/>
        <v>917</v>
      </c>
      <c r="I29" s="25">
        <v>12528.6</v>
      </c>
      <c r="J29" s="25">
        <v>12496.53</v>
      </c>
      <c r="K29" s="25">
        <v>980</v>
      </c>
      <c r="L29" s="25">
        <v>917</v>
      </c>
      <c r="M29" s="25">
        <v>12528.6</v>
      </c>
      <c r="N29" s="25">
        <v>12496.53</v>
      </c>
      <c r="O29" s="25">
        <v>980</v>
      </c>
      <c r="P29" s="25">
        <v>917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5406.9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5406.9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539</v>
      </c>
      <c r="DF29" s="25">
        <v>539</v>
      </c>
      <c r="DG29" s="25">
        <v>0</v>
      </c>
      <c r="DH29" s="25">
        <v>0</v>
      </c>
      <c r="DI29" s="25">
        <f t="shared" si="4"/>
        <v>0</v>
      </c>
      <c r="DJ29" s="25">
        <f t="shared" si="4"/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</row>
    <row r="30" spans="1:120" ht="16.5" customHeight="1">
      <c r="A30" s="47">
        <v>21</v>
      </c>
      <c r="B30" s="24" t="s">
        <v>61</v>
      </c>
      <c r="C30" s="25">
        <f t="shared" si="2"/>
        <v>463734.75150000001</v>
      </c>
      <c r="D30" s="25">
        <f t="shared" si="2"/>
        <v>328011.42100000003</v>
      </c>
      <c r="E30" s="26">
        <f t="shared" si="3"/>
        <v>297085.125</v>
      </c>
      <c r="F30" s="26">
        <f t="shared" si="3"/>
        <v>296780.89600000001</v>
      </c>
      <c r="G30" s="26">
        <f t="shared" si="3"/>
        <v>166649.62650000001</v>
      </c>
      <c r="H30" s="26">
        <f t="shared" si="3"/>
        <v>31230.525000000001</v>
      </c>
      <c r="I30" s="32">
        <v>76899.354000000007</v>
      </c>
      <c r="J30" s="32">
        <v>76767.517000000007</v>
      </c>
      <c r="K30" s="32">
        <v>6000</v>
      </c>
      <c r="L30" s="32">
        <v>4892.8900000000003</v>
      </c>
      <c r="M30" s="28">
        <v>72505.100000000006</v>
      </c>
      <c r="N30" s="28">
        <v>72377.676999999996</v>
      </c>
      <c r="O30" s="28">
        <v>6000</v>
      </c>
      <c r="P30" s="28">
        <v>4892.8900000000003</v>
      </c>
      <c r="Q30" s="28">
        <v>2197</v>
      </c>
      <c r="R30" s="28">
        <v>2192.5859999999998</v>
      </c>
      <c r="S30" s="28">
        <v>0</v>
      </c>
      <c r="T30" s="28">
        <v>0</v>
      </c>
      <c r="U30" s="28">
        <v>165</v>
      </c>
      <c r="V30" s="28">
        <v>165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30</v>
      </c>
      <c r="AD30" s="28">
        <v>30</v>
      </c>
      <c r="AE30" s="28">
        <v>33500</v>
      </c>
      <c r="AF30" s="28">
        <v>-62711.396000000001</v>
      </c>
      <c r="AG30" s="28">
        <v>30</v>
      </c>
      <c r="AH30" s="28">
        <v>30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303500</v>
      </c>
      <c r="AR30" s="28">
        <v>243901.08100000001</v>
      </c>
      <c r="AS30" s="28">
        <v>0</v>
      </c>
      <c r="AT30" s="28">
        <v>0</v>
      </c>
      <c r="AU30" s="28">
        <v>-270000</v>
      </c>
      <c r="AV30" s="28">
        <v>-306612.47700000001</v>
      </c>
      <c r="AW30" s="28">
        <v>32590</v>
      </c>
      <c r="AX30" s="28">
        <v>32570</v>
      </c>
      <c r="AY30" s="28">
        <v>10000</v>
      </c>
      <c r="AZ30" s="28">
        <v>6964.6329999999998</v>
      </c>
      <c r="BA30" s="28">
        <v>32590</v>
      </c>
      <c r="BB30" s="28">
        <v>32570</v>
      </c>
      <c r="BC30" s="28">
        <v>0</v>
      </c>
      <c r="BD30" s="28">
        <v>0</v>
      </c>
      <c r="BE30" s="28">
        <v>0</v>
      </c>
      <c r="BF30" s="28">
        <v>0</v>
      </c>
      <c r="BG30" s="28">
        <v>10000</v>
      </c>
      <c r="BH30" s="28">
        <v>6964.6329999999998</v>
      </c>
      <c r="BI30" s="28">
        <v>29524.154999999999</v>
      </c>
      <c r="BJ30" s="28">
        <v>29523.755000000001</v>
      </c>
      <c r="BK30" s="28">
        <v>40513.599999999999</v>
      </c>
      <c r="BL30" s="28">
        <v>11959.907999999999</v>
      </c>
      <c r="BM30" s="28">
        <v>0</v>
      </c>
      <c r="BN30" s="28">
        <v>0</v>
      </c>
      <c r="BO30" s="28">
        <v>31381.599999999999</v>
      </c>
      <c r="BP30" s="28">
        <v>4383.6000000000004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26203.855</v>
      </c>
      <c r="BZ30" s="28">
        <v>26203.855</v>
      </c>
      <c r="CA30" s="28">
        <v>9132</v>
      </c>
      <c r="CB30" s="28">
        <v>7576.308</v>
      </c>
      <c r="CC30" s="28">
        <v>3320.3</v>
      </c>
      <c r="CD30" s="28">
        <v>3319.9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43159.06</v>
      </c>
      <c r="CL30" s="28">
        <v>43139.834000000003</v>
      </c>
      <c r="CM30" s="28">
        <v>25768.400000000001</v>
      </c>
      <c r="CN30" s="28">
        <v>24026.6</v>
      </c>
      <c r="CO30" s="28">
        <v>42799.06</v>
      </c>
      <c r="CP30" s="28">
        <v>42797.845999999998</v>
      </c>
      <c r="CQ30" s="28">
        <v>2750</v>
      </c>
      <c r="CR30" s="28">
        <v>1025</v>
      </c>
      <c r="CS30" s="28">
        <v>14323.46</v>
      </c>
      <c r="CT30" s="28">
        <v>14323.41</v>
      </c>
      <c r="CU30" s="28">
        <v>1000</v>
      </c>
      <c r="CV30" s="28">
        <v>200</v>
      </c>
      <c r="CW30" s="28">
        <v>109287.556</v>
      </c>
      <c r="CX30" s="28">
        <v>109179.35</v>
      </c>
      <c r="CY30" s="28">
        <v>50867.626499999998</v>
      </c>
      <c r="CZ30" s="28">
        <v>46097.89</v>
      </c>
      <c r="DA30" s="28">
        <v>78145.240000000005</v>
      </c>
      <c r="DB30" s="28">
        <v>78145.239000000001</v>
      </c>
      <c r="DC30" s="28">
        <v>45867.626499999998</v>
      </c>
      <c r="DD30" s="28">
        <v>44981.09</v>
      </c>
      <c r="DE30" s="28">
        <v>5430</v>
      </c>
      <c r="DF30" s="28">
        <v>5405.44</v>
      </c>
      <c r="DG30" s="28">
        <v>0</v>
      </c>
      <c r="DH30" s="28">
        <v>0</v>
      </c>
      <c r="DI30" s="26">
        <f t="shared" si="4"/>
        <v>0</v>
      </c>
      <c r="DJ30" s="26">
        <f t="shared" si="4"/>
        <v>0</v>
      </c>
      <c r="DK30" s="28">
        <v>0</v>
      </c>
      <c r="DL30" s="28">
        <v>0</v>
      </c>
      <c r="DM30" s="28">
        <v>0</v>
      </c>
      <c r="DN30" s="28">
        <v>0</v>
      </c>
      <c r="DO30" s="29">
        <v>0</v>
      </c>
      <c r="DP30" s="29">
        <v>0</v>
      </c>
    </row>
    <row r="31" spans="1:120" ht="16.5" customHeight="1">
      <c r="A31" s="47">
        <v>22</v>
      </c>
      <c r="B31" s="24" t="s">
        <v>62</v>
      </c>
      <c r="C31" s="25">
        <f t="shared" si="2"/>
        <v>5068.7920000000004</v>
      </c>
      <c r="D31" s="25">
        <f t="shared" si="2"/>
        <v>4426.46</v>
      </c>
      <c r="E31" s="26">
        <f t="shared" si="3"/>
        <v>4648.8</v>
      </c>
      <c r="F31" s="26">
        <f t="shared" si="3"/>
        <v>4612.5</v>
      </c>
      <c r="G31" s="26">
        <f t="shared" si="3"/>
        <v>419.99200000000002</v>
      </c>
      <c r="H31" s="26">
        <f t="shared" si="3"/>
        <v>-186.04</v>
      </c>
      <c r="I31" s="32">
        <v>4361.3</v>
      </c>
      <c r="J31" s="32">
        <v>4330.5</v>
      </c>
      <c r="K31" s="32">
        <v>0</v>
      </c>
      <c r="L31" s="32">
        <v>0</v>
      </c>
      <c r="M31" s="28">
        <v>4238.5</v>
      </c>
      <c r="N31" s="28">
        <v>4207.7</v>
      </c>
      <c r="O31" s="28">
        <v>0</v>
      </c>
      <c r="P31" s="28">
        <v>0</v>
      </c>
      <c r="Q31" s="28">
        <v>122.8</v>
      </c>
      <c r="R31" s="28">
        <v>122.8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30</v>
      </c>
      <c r="AD31" s="28">
        <v>30</v>
      </c>
      <c r="AE31" s="28">
        <v>419.99200000000002</v>
      </c>
      <c r="AF31" s="28">
        <v>-186.04</v>
      </c>
      <c r="AG31" s="28">
        <v>30</v>
      </c>
      <c r="AH31" s="28">
        <v>30</v>
      </c>
      <c r="AI31" s="28">
        <v>0</v>
      </c>
      <c r="AJ31" s="28">
        <v>0</v>
      </c>
      <c r="AK31" s="28">
        <v>0</v>
      </c>
      <c r="AL31" s="28">
        <v>0</v>
      </c>
      <c r="AM31" s="28">
        <v>419.99200000000002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-186.04</v>
      </c>
      <c r="AW31" s="28">
        <v>8</v>
      </c>
      <c r="AX31" s="28">
        <v>6</v>
      </c>
      <c r="AY31" s="28">
        <v>0</v>
      </c>
      <c r="AZ31" s="28">
        <v>0</v>
      </c>
      <c r="BA31" s="28">
        <v>8</v>
      </c>
      <c r="BB31" s="28">
        <v>6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8</v>
      </c>
      <c r="BJ31" s="28">
        <v>6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8</v>
      </c>
      <c r="BV31" s="28">
        <v>6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70</v>
      </c>
      <c r="CL31" s="28">
        <v>70</v>
      </c>
      <c r="CM31" s="28">
        <v>0</v>
      </c>
      <c r="CN31" s="28">
        <v>0</v>
      </c>
      <c r="CO31" s="28">
        <v>70</v>
      </c>
      <c r="CP31" s="28">
        <v>70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30</v>
      </c>
      <c r="CX31" s="28">
        <v>30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141.5</v>
      </c>
      <c r="DF31" s="28">
        <v>140</v>
      </c>
      <c r="DG31" s="28">
        <v>0</v>
      </c>
      <c r="DH31" s="28">
        <v>0</v>
      </c>
      <c r="DI31" s="26">
        <f t="shared" si="4"/>
        <v>0</v>
      </c>
      <c r="DJ31" s="26">
        <f t="shared" si="4"/>
        <v>0</v>
      </c>
      <c r="DK31" s="28">
        <v>0</v>
      </c>
      <c r="DL31" s="28">
        <v>0</v>
      </c>
      <c r="DM31" s="28">
        <v>0</v>
      </c>
      <c r="DN31" s="28">
        <v>0</v>
      </c>
      <c r="DO31" s="29">
        <v>0</v>
      </c>
      <c r="DP31" s="29">
        <v>0</v>
      </c>
    </row>
    <row r="32" spans="1:120" ht="16.5" customHeight="1">
      <c r="A32" s="47">
        <v>23</v>
      </c>
      <c r="B32" s="24" t="s">
        <v>63</v>
      </c>
      <c r="C32" s="25">
        <f t="shared" si="2"/>
        <v>18088.4107</v>
      </c>
      <c r="D32" s="25">
        <f t="shared" si="2"/>
        <v>16599.622999999996</v>
      </c>
      <c r="E32" s="25">
        <f t="shared" si="3"/>
        <v>17497.100000000002</v>
      </c>
      <c r="F32" s="25">
        <f t="shared" si="3"/>
        <v>17134.058999999997</v>
      </c>
      <c r="G32" s="25">
        <f t="shared" si="3"/>
        <v>591.3107</v>
      </c>
      <c r="H32" s="25">
        <f t="shared" si="3"/>
        <v>-534.43600000000004</v>
      </c>
      <c r="I32" s="25">
        <v>15242.7</v>
      </c>
      <c r="J32" s="25">
        <v>15015.478999999999</v>
      </c>
      <c r="K32" s="25">
        <v>0</v>
      </c>
      <c r="L32" s="25">
        <v>0</v>
      </c>
      <c r="M32" s="25">
        <v>15162.7</v>
      </c>
      <c r="N32" s="25">
        <v>14935.478999999999</v>
      </c>
      <c r="O32" s="25">
        <v>0</v>
      </c>
      <c r="P32" s="25">
        <v>0</v>
      </c>
      <c r="Q32" s="25">
        <v>80</v>
      </c>
      <c r="R32" s="25">
        <v>80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700</v>
      </c>
      <c r="AD32" s="25">
        <v>700</v>
      </c>
      <c r="AE32" s="25">
        <v>591.3107</v>
      </c>
      <c r="AF32" s="25">
        <v>-534.43600000000004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1141.3107</v>
      </c>
      <c r="AN32" s="25">
        <v>0</v>
      </c>
      <c r="AO32" s="25">
        <v>700</v>
      </c>
      <c r="AP32" s="25">
        <v>700</v>
      </c>
      <c r="AQ32" s="25">
        <v>0</v>
      </c>
      <c r="AR32" s="25">
        <v>0</v>
      </c>
      <c r="AS32" s="25">
        <v>0</v>
      </c>
      <c r="AT32" s="25">
        <v>0</v>
      </c>
      <c r="AU32" s="25">
        <v>-550</v>
      </c>
      <c r="AV32" s="25">
        <v>-534.43600000000004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654.4</v>
      </c>
      <c r="BJ32" s="25">
        <v>654.4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654.4</v>
      </c>
      <c r="BV32" s="25">
        <v>654.4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900</v>
      </c>
      <c r="CX32" s="25">
        <v>764.18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f t="shared" si="4"/>
        <v>0</v>
      </c>
      <c r="DJ32" s="25">
        <f t="shared" si="4"/>
        <v>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</row>
    <row r="33" spans="1:120" ht="16.5" customHeight="1">
      <c r="A33" s="47">
        <v>24</v>
      </c>
      <c r="B33" s="24" t="s">
        <v>64</v>
      </c>
      <c r="C33" s="25">
        <f t="shared" si="2"/>
        <v>25493.378000000004</v>
      </c>
      <c r="D33" s="25">
        <f t="shared" si="2"/>
        <v>25292.240000000002</v>
      </c>
      <c r="E33" s="25">
        <f t="shared" si="3"/>
        <v>24490.961000000003</v>
      </c>
      <c r="F33" s="25">
        <f t="shared" si="3"/>
        <v>24345.841</v>
      </c>
      <c r="G33" s="25">
        <f t="shared" si="3"/>
        <v>1002.4170000000004</v>
      </c>
      <c r="H33" s="25">
        <f t="shared" si="3"/>
        <v>946.39900000000034</v>
      </c>
      <c r="I33" s="25">
        <v>16060.7</v>
      </c>
      <c r="J33" s="25">
        <v>15915.841</v>
      </c>
      <c r="K33" s="25">
        <v>350</v>
      </c>
      <c r="L33" s="25">
        <v>350</v>
      </c>
      <c r="M33" s="25">
        <v>15218.1</v>
      </c>
      <c r="N33" s="25">
        <v>15077.031000000001</v>
      </c>
      <c r="O33" s="25">
        <v>350</v>
      </c>
      <c r="P33" s="25">
        <v>350</v>
      </c>
      <c r="Q33" s="25">
        <v>731</v>
      </c>
      <c r="R33" s="25">
        <v>727.21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2699</v>
      </c>
      <c r="AD33" s="25">
        <v>2699</v>
      </c>
      <c r="AE33" s="25">
        <v>-7960</v>
      </c>
      <c r="AF33" s="25">
        <v>-7758.6009999999997</v>
      </c>
      <c r="AG33" s="25">
        <v>30</v>
      </c>
      <c r="AH33" s="25">
        <v>30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2669</v>
      </c>
      <c r="AP33" s="25">
        <v>2669</v>
      </c>
      <c r="AQ33" s="25">
        <v>90</v>
      </c>
      <c r="AR33" s="25">
        <v>90</v>
      </c>
      <c r="AS33" s="25">
        <v>0</v>
      </c>
      <c r="AT33" s="25">
        <v>0</v>
      </c>
      <c r="AU33" s="25">
        <v>-8050</v>
      </c>
      <c r="AV33" s="25">
        <v>-7848.6009999999997</v>
      </c>
      <c r="AW33" s="25">
        <v>2016.2</v>
      </c>
      <c r="AX33" s="25">
        <v>2016.2</v>
      </c>
      <c r="AY33" s="25">
        <v>100</v>
      </c>
      <c r="AZ33" s="25">
        <v>100</v>
      </c>
      <c r="BA33" s="25">
        <v>1453.2</v>
      </c>
      <c r="BB33" s="25">
        <v>1453.2</v>
      </c>
      <c r="BC33" s="25">
        <v>60</v>
      </c>
      <c r="BD33" s="25">
        <v>60</v>
      </c>
      <c r="BE33" s="25">
        <v>0</v>
      </c>
      <c r="BF33" s="25">
        <v>0</v>
      </c>
      <c r="BG33" s="25">
        <v>0</v>
      </c>
      <c r="BH33" s="25">
        <v>0</v>
      </c>
      <c r="BI33" s="25">
        <v>1735.0609999999999</v>
      </c>
      <c r="BJ33" s="25">
        <v>1734.8</v>
      </c>
      <c r="BK33" s="25">
        <v>485</v>
      </c>
      <c r="BL33" s="25">
        <v>365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1525.0609999999999</v>
      </c>
      <c r="BV33" s="25">
        <v>1524.8</v>
      </c>
      <c r="BW33" s="25">
        <v>470</v>
      </c>
      <c r="BX33" s="25">
        <v>350</v>
      </c>
      <c r="BY33" s="25">
        <v>210</v>
      </c>
      <c r="BZ33" s="25">
        <v>210</v>
      </c>
      <c r="CA33" s="25">
        <v>15</v>
      </c>
      <c r="CB33" s="25">
        <v>15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80</v>
      </c>
      <c r="CL33" s="25">
        <v>80</v>
      </c>
      <c r="CM33" s="25">
        <v>0</v>
      </c>
      <c r="CN33" s="25">
        <v>0</v>
      </c>
      <c r="CO33" s="25">
        <v>80</v>
      </c>
      <c r="CP33" s="25">
        <v>80</v>
      </c>
      <c r="CQ33" s="25">
        <v>0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8027.4170000000004</v>
      </c>
      <c r="CZ33" s="25">
        <v>7890</v>
      </c>
      <c r="DA33" s="25">
        <v>0</v>
      </c>
      <c r="DB33" s="25">
        <v>0</v>
      </c>
      <c r="DC33" s="25">
        <v>8027.4170000000004</v>
      </c>
      <c r="DD33" s="25">
        <v>7890</v>
      </c>
      <c r="DE33" s="25">
        <v>1900</v>
      </c>
      <c r="DF33" s="25">
        <v>1900</v>
      </c>
      <c r="DG33" s="25">
        <v>0</v>
      </c>
      <c r="DH33" s="25">
        <v>0</v>
      </c>
      <c r="DI33" s="25">
        <f t="shared" si="4"/>
        <v>0</v>
      </c>
      <c r="DJ33" s="25">
        <f t="shared" si="4"/>
        <v>0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</row>
    <row r="34" spans="1:120" ht="16.5" customHeight="1">
      <c r="A34" s="47">
        <v>25</v>
      </c>
      <c r="B34" s="24" t="s">
        <v>65</v>
      </c>
      <c r="C34" s="25">
        <f t="shared" si="2"/>
        <v>5298.6249999999991</v>
      </c>
      <c r="D34" s="25">
        <f t="shared" si="2"/>
        <v>4356.8629999999994</v>
      </c>
      <c r="E34" s="25">
        <f t="shared" si="3"/>
        <v>4865.7999999999993</v>
      </c>
      <c r="F34" s="25">
        <f t="shared" si="3"/>
        <v>4356.8629999999994</v>
      </c>
      <c r="G34" s="25">
        <f t="shared" si="3"/>
        <v>432.82499999999999</v>
      </c>
      <c r="H34" s="25">
        <f t="shared" si="3"/>
        <v>0</v>
      </c>
      <c r="I34" s="25">
        <v>4600</v>
      </c>
      <c r="J34" s="25">
        <v>4091.4630000000002</v>
      </c>
      <c r="K34" s="25">
        <v>432.82499999999999</v>
      </c>
      <c r="L34" s="25">
        <v>0</v>
      </c>
      <c r="M34" s="25">
        <v>4500</v>
      </c>
      <c r="N34" s="25">
        <v>3991.4630000000002</v>
      </c>
      <c r="O34" s="25">
        <v>432.82499999999999</v>
      </c>
      <c r="P34" s="25">
        <v>0</v>
      </c>
      <c r="Q34" s="25">
        <v>100</v>
      </c>
      <c r="R34" s="25">
        <v>100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10</v>
      </c>
      <c r="AD34" s="25">
        <v>10</v>
      </c>
      <c r="AE34" s="25">
        <v>0</v>
      </c>
      <c r="AF34" s="25">
        <v>0</v>
      </c>
      <c r="AG34" s="25">
        <v>10</v>
      </c>
      <c r="AH34" s="25">
        <v>10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4.8</v>
      </c>
      <c r="AX34" s="25">
        <v>4.8</v>
      </c>
      <c r="AY34" s="25">
        <v>0</v>
      </c>
      <c r="AZ34" s="25">
        <v>0</v>
      </c>
      <c r="BA34" s="25">
        <v>4.8</v>
      </c>
      <c r="BB34" s="25">
        <v>4.8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7.2</v>
      </c>
      <c r="BJ34" s="25">
        <v>7.2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7.2</v>
      </c>
      <c r="BV34" s="25">
        <v>7.2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129.4</v>
      </c>
      <c r="CL34" s="25">
        <v>129.4</v>
      </c>
      <c r="CM34" s="25">
        <v>0</v>
      </c>
      <c r="CN34" s="25">
        <v>0</v>
      </c>
      <c r="CO34" s="25">
        <v>50</v>
      </c>
      <c r="CP34" s="25">
        <v>50</v>
      </c>
      <c r="CQ34" s="25">
        <v>0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30</v>
      </c>
      <c r="CX34" s="25">
        <v>30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84.4</v>
      </c>
      <c r="DF34" s="25">
        <v>84</v>
      </c>
      <c r="DG34" s="25">
        <v>0</v>
      </c>
      <c r="DH34" s="25">
        <v>0</v>
      </c>
      <c r="DI34" s="25">
        <f t="shared" si="4"/>
        <v>0</v>
      </c>
      <c r="DJ34" s="25">
        <f t="shared" si="4"/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</row>
    <row r="35" spans="1:120" ht="16.5" customHeight="1">
      <c r="A35" s="47">
        <v>26</v>
      </c>
      <c r="B35" s="24" t="s">
        <v>66</v>
      </c>
      <c r="C35" s="25">
        <f t="shared" si="2"/>
        <v>76526.955499999996</v>
      </c>
      <c r="D35" s="25">
        <f t="shared" si="2"/>
        <v>71658.094000000012</v>
      </c>
      <c r="E35" s="25">
        <f t="shared" si="3"/>
        <v>71264.19</v>
      </c>
      <c r="F35" s="25">
        <f t="shared" si="3"/>
        <v>66845.893000000011</v>
      </c>
      <c r="G35" s="25">
        <f t="shared" si="3"/>
        <v>5262.7654999999995</v>
      </c>
      <c r="H35" s="25">
        <f t="shared" si="3"/>
        <v>4812.201</v>
      </c>
      <c r="I35" s="25">
        <v>30863.351999999999</v>
      </c>
      <c r="J35" s="25">
        <v>28922.735000000001</v>
      </c>
      <c r="K35" s="25">
        <v>2348.9650000000001</v>
      </c>
      <c r="L35" s="25">
        <v>2320.8780000000002</v>
      </c>
      <c r="M35" s="25">
        <v>29330.151999999998</v>
      </c>
      <c r="N35" s="25">
        <v>27685.848000000002</v>
      </c>
      <c r="O35" s="25">
        <v>1123</v>
      </c>
      <c r="P35" s="25">
        <v>1094.913</v>
      </c>
      <c r="Q35" s="25">
        <v>1420</v>
      </c>
      <c r="R35" s="25">
        <v>1123.6869999999999</v>
      </c>
      <c r="S35" s="25">
        <v>1225.9649999999999</v>
      </c>
      <c r="T35" s="25">
        <v>1225.9649999999999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1820</v>
      </c>
      <c r="AD35" s="25">
        <v>980</v>
      </c>
      <c r="AE35" s="25">
        <v>500.14499999999998</v>
      </c>
      <c r="AF35" s="25">
        <v>163.417</v>
      </c>
      <c r="AG35" s="25">
        <v>30</v>
      </c>
      <c r="AH35" s="25">
        <v>30</v>
      </c>
      <c r="AI35" s="25">
        <v>0</v>
      </c>
      <c r="AJ35" s="25">
        <v>0</v>
      </c>
      <c r="AK35" s="25">
        <v>0</v>
      </c>
      <c r="AL35" s="25">
        <v>0</v>
      </c>
      <c r="AM35" s="25">
        <v>9726.1450000000004</v>
      </c>
      <c r="AN35" s="25">
        <v>9726.1450000000004</v>
      </c>
      <c r="AO35" s="25">
        <v>1790</v>
      </c>
      <c r="AP35" s="25">
        <v>950</v>
      </c>
      <c r="AQ35" s="25">
        <v>0</v>
      </c>
      <c r="AR35" s="25">
        <v>0</v>
      </c>
      <c r="AS35" s="25">
        <v>0</v>
      </c>
      <c r="AT35" s="25">
        <v>0</v>
      </c>
      <c r="AU35" s="25">
        <v>-9226</v>
      </c>
      <c r="AV35" s="25">
        <v>-9562.7279999999992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4311</v>
      </c>
      <c r="BJ35" s="25">
        <v>2981.5</v>
      </c>
      <c r="BK35" s="25">
        <v>2131.6554999999998</v>
      </c>
      <c r="BL35" s="25">
        <v>2045.9059999999999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3031</v>
      </c>
      <c r="BV35" s="25">
        <v>2054.1999999999998</v>
      </c>
      <c r="BW35" s="25">
        <v>2046.6555000000001</v>
      </c>
      <c r="BX35" s="25">
        <v>2045.9059999999999</v>
      </c>
      <c r="BY35" s="25">
        <v>1280</v>
      </c>
      <c r="BZ35" s="25">
        <v>927.3</v>
      </c>
      <c r="CA35" s="25">
        <v>85</v>
      </c>
      <c r="CB35" s="25">
        <v>0</v>
      </c>
      <c r="CC35" s="25">
        <v>0</v>
      </c>
      <c r="CD35" s="25">
        <v>0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0</v>
      </c>
      <c r="CK35" s="25">
        <v>1850</v>
      </c>
      <c r="CL35" s="25">
        <v>1780.4</v>
      </c>
      <c r="CM35" s="25">
        <v>282</v>
      </c>
      <c r="CN35" s="25">
        <v>282</v>
      </c>
      <c r="CO35" s="25">
        <v>1680</v>
      </c>
      <c r="CP35" s="25">
        <v>1610.4</v>
      </c>
      <c r="CQ35" s="25">
        <v>0</v>
      </c>
      <c r="CR35" s="25">
        <v>0</v>
      </c>
      <c r="CS35" s="25">
        <v>980</v>
      </c>
      <c r="CT35" s="25">
        <v>980</v>
      </c>
      <c r="CU35" s="25">
        <v>0</v>
      </c>
      <c r="CV35" s="25">
        <v>0</v>
      </c>
      <c r="CW35" s="25">
        <v>28166</v>
      </c>
      <c r="CX35" s="25">
        <v>27931.258000000002</v>
      </c>
      <c r="CY35" s="25">
        <v>0</v>
      </c>
      <c r="CZ35" s="25">
        <v>0</v>
      </c>
      <c r="DA35" s="25">
        <v>13716</v>
      </c>
      <c r="DB35" s="25">
        <v>13650.402</v>
      </c>
      <c r="DC35" s="25">
        <v>0</v>
      </c>
      <c r="DD35" s="25">
        <v>0</v>
      </c>
      <c r="DE35" s="25">
        <v>4250</v>
      </c>
      <c r="DF35" s="25">
        <v>4250</v>
      </c>
      <c r="DG35" s="25">
        <v>0</v>
      </c>
      <c r="DH35" s="25">
        <v>0</v>
      </c>
      <c r="DI35" s="25">
        <f t="shared" si="4"/>
        <v>3.8380000000000001</v>
      </c>
      <c r="DJ35" s="25">
        <f t="shared" si="4"/>
        <v>0</v>
      </c>
      <c r="DK35" s="25">
        <v>3.8380000000000001</v>
      </c>
      <c r="DL35" s="25">
        <v>0</v>
      </c>
      <c r="DM35" s="25">
        <v>0</v>
      </c>
      <c r="DN35" s="25">
        <v>0</v>
      </c>
      <c r="DO35" s="25">
        <v>0</v>
      </c>
      <c r="DP35" s="25">
        <v>0</v>
      </c>
    </row>
    <row r="36" spans="1:120" ht="16.5" customHeight="1">
      <c r="A36" s="47">
        <v>27</v>
      </c>
      <c r="B36" s="24" t="s">
        <v>67</v>
      </c>
      <c r="C36" s="25">
        <f t="shared" si="2"/>
        <v>158719.04000000001</v>
      </c>
      <c r="D36" s="25">
        <f t="shared" si="2"/>
        <v>149242.76369999998</v>
      </c>
      <c r="E36" s="26">
        <f t="shared" si="3"/>
        <v>151821.64000000001</v>
      </c>
      <c r="F36" s="26">
        <f t="shared" si="3"/>
        <v>143010.96299999999</v>
      </c>
      <c r="G36" s="26">
        <f t="shared" si="3"/>
        <v>6897.4</v>
      </c>
      <c r="H36" s="26">
        <f t="shared" si="3"/>
        <v>6231.8006999999998</v>
      </c>
      <c r="I36" s="32">
        <v>44722.035000000003</v>
      </c>
      <c r="J36" s="32">
        <v>43977.088000000003</v>
      </c>
      <c r="K36" s="32">
        <v>3665.6</v>
      </c>
      <c r="L36" s="32">
        <v>2494.2586999999999</v>
      </c>
      <c r="M36" s="28">
        <v>40679</v>
      </c>
      <c r="N36" s="28">
        <v>39941.053</v>
      </c>
      <c r="O36" s="28">
        <v>3665.6</v>
      </c>
      <c r="P36" s="28">
        <v>2494.2586999999999</v>
      </c>
      <c r="Q36" s="28">
        <v>1517.8050000000001</v>
      </c>
      <c r="R36" s="28">
        <v>1510.8050000000001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37</v>
      </c>
      <c r="AD36" s="28">
        <v>37</v>
      </c>
      <c r="AE36" s="28">
        <v>-1568.2</v>
      </c>
      <c r="AF36" s="28">
        <v>2952.5419999999999</v>
      </c>
      <c r="AG36" s="28">
        <v>37</v>
      </c>
      <c r="AH36" s="28">
        <v>37</v>
      </c>
      <c r="AI36" s="28">
        <v>5000</v>
      </c>
      <c r="AJ36" s="28">
        <v>5000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4431.8</v>
      </c>
      <c r="AR36" s="28">
        <v>122.4</v>
      </c>
      <c r="AS36" s="28">
        <v>0</v>
      </c>
      <c r="AT36" s="28">
        <v>0</v>
      </c>
      <c r="AU36" s="28">
        <v>-11000</v>
      </c>
      <c r="AV36" s="28">
        <v>-2169.8580000000002</v>
      </c>
      <c r="AW36" s="28">
        <v>27000</v>
      </c>
      <c r="AX36" s="28">
        <v>27000</v>
      </c>
      <c r="AY36" s="28">
        <v>0</v>
      </c>
      <c r="AZ36" s="28">
        <v>0</v>
      </c>
      <c r="BA36" s="28">
        <v>27000</v>
      </c>
      <c r="BB36" s="28">
        <v>27000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805</v>
      </c>
      <c r="BJ36" s="28">
        <v>805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805</v>
      </c>
      <c r="BZ36" s="28">
        <v>805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44038.51</v>
      </c>
      <c r="CL36" s="28">
        <v>42635.875</v>
      </c>
      <c r="CM36" s="28">
        <v>0</v>
      </c>
      <c r="CN36" s="28">
        <v>0</v>
      </c>
      <c r="CO36" s="28">
        <v>38531.205000000002</v>
      </c>
      <c r="CP36" s="28">
        <v>37143.571000000004</v>
      </c>
      <c r="CQ36" s="28">
        <v>0</v>
      </c>
      <c r="CR36" s="28">
        <v>0</v>
      </c>
      <c r="CS36" s="28">
        <v>7609.13</v>
      </c>
      <c r="CT36" s="28">
        <v>7577.63</v>
      </c>
      <c r="CU36" s="28">
        <v>0</v>
      </c>
      <c r="CV36" s="28">
        <v>0</v>
      </c>
      <c r="CW36" s="28">
        <v>30259.200000000001</v>
      </c>
      <c r="CX36" s="28">
        <v>25487</v>
      </c>
      <c r="CY36" s="28">
        <v>785</v>
      </c>
      <c r="CZ36" s="28">
        <v>785</v>
      </c>
      <c r="DA36" s="28">
        <v>30259.200000000001</v>
      </c>
      <c r="DB36" s="28">
        <v>25487</v>
      </c>
      <c r="DC36" s="28">
        <v>0</v>
      </c>
      <c r="DD36" s="28">
        <v>0</v>
      </c>
      <c r="DE36" s="28">
        <v>4515</v>
      </c>
      <c r="DF36" s="28">
        <v>3069</v>
      </c>
      <c r="DG36" s="28">
        <v>0</v>
      </c>
      <c r="DH36" s="28">
        <v>0</v>
      </c>
      <c r="DI36" s="26">
        <f t="shared" si="4"/>
        <v>4459.8950000000004</v>
      </c>
      <c r="DJ36" s="26">
        <f t="shared" si="4"/>
        <v>0</v>
      </c>
      <c r="DK36" s="28">
        <v>444.89499999999998</v>
      </c>
      <c r="DL36" s="28">
        <v>0</v>
      </c>
      <c r="DM36" s="28">
        <v>4015</v>
      </c>
      <c r="DN36" s="28">
        <v>0</v>
      </c>
      <c r="DO36" s="29">
        <v>0</v>
      </c>
      <c r="DP36" s="29">
        <v>0</v>
      </c>
    </row>
    <row r="37" spans="1:120" ht="16.5" customHeight="1">
      <c r="A37" s="47">
        <v>28</v>
      </c>
      <c r="B37" s="24" t="s">
        <v>68</v>
      </c>
      <c r="C37" s="25">
        <f t="shared" si="2"/>
        <v>69455</v>
      </c>
      <c r="D37" s="25">
        <f t="shared" si="2"/>
        <v>62462.119999999995</v>
      </c>
      <c r="E37" s="26">
        <f t="shared" si="3"/>
        <v>37885</v>
      </c>
      <c r="F37" s="26">
        <f t="shared" si="3"/>
        <v>33824.559999999998</v>
      </c>
      <c r="G37" s="26">
        <f t="shared" si="3"/>
        <v>33620</v>
      </c>
      <c r="H37" s="26">
        <f t="shared" si="3"/>
        <v>30687.56</v>
      </c>
      <c r="I37" s="33">
        <v>21190</v>
      </c>
      <c r="J37" s="33">
        <v>20037.96</v>
      </c>
      <c r="K37" s="33">
        <v>2870</v>
      </c>
      <c r="L37" s="33">
        <v>0</v>
      </c>
      <c r="M37" s="29">
        <v>19150</v>
      </c>
      <c r="N37" s="29">
        <v>18668.46</v>
      </c>
      <c r="O37" s="29">
        <v>1000</v>
      </c>
      <c r="P37" s="29">
        <v>0</v>
      </c>
      <c r="Q37" s="29">
        <v>2040</v>
      </c>
      <c r="R37" s="29">
        <v>1369.5</v>
      </c>
      <c r="S37" s="29">
        <v>1870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2530</v>
      </c>
      <c r="AD37" s="29">
        <v>30</v>
      </c>
      <c r="AE37" s="29">
        <v>30750</v>
      </c>
      <c r="AF37" s="29">
        <v>30687.56</v>
      </c>
      <c r="AG37" s="29">
        <v>30</v>
      </c>
      <c r="AH37" s="29">
        <v>30</v>
      </c>
      <c r="AI37" s="29">
        <v>30750</v>
      </c>
      <c r="AJ37" s="29">
        <v>30750</v>
      </c>
      <c r="AK37" s="29">
        <v>0</v>
      </c>
      <c r="AL37" s="29">
        <v>0</v>
      </c>
      <c r="AM37" s="29">
        <v>0</v>
      </c>
      <c r="AN37" s="29">
        <v>0</v>
      </c>
      <c r="AO37" s="29">
        <v>2500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-62.44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1300</v>
      </c>
      <c r="BJ37" s="29">
        <v>1300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1300</v>
      </c>
      <c r="BV37" s="29">
        <v>1300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29">
        <v>800</v>
      </c>
      <c r="CL37" s="29">
        <v>606.6</v>
      </c>
      <c r="CM37" s="29">
        <v>0</v>
      </c>
      <c r="CN37" s="29">
        <v>0</v>
      </c>
      <c r="CO37" s="29">
        <v>800</v>
      </c>
      <c r="CP37" s="29">
        <v>606.6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29">
        <v>8800</v>
      </c>
      <c r="CX37" s="29">
        <v>8800</v>
      </c>
      <c r="CY37" s="29">
        <v>0</v>
      </c>
      <c r="CZ37" s="29">
        <v>0</v>
      </c>
      <c r="DA37" s="29">
        <v>8800</v>
      </c>
      <c r="DB37" s="29">
        <v>8800</v>
      </c>
      <c r="DC37" s="29">
        <v>0</v>
      </c>
      <c r="DD37" s="29">
        <v>0</v>
      </c>
      <c r="DE37" s="29">
        <v>1000</v>
      </c>
      <c r="DF37" s="29">
        <v>1000</v>
      </c>
      <c r="DG37" s="29">
        <v>0</v>
      </c>
      <c r="DH37" s="29">
        <v>0</v>
      </c>
      <c r="DI37" s="26">
        <f t="shared" si="4"/>
        <v>215</v>
      </c>
      <c r="DJ37" s="26">
        <f t="shared" si="4"/>
        <v>0</v>
      </c>
      <c r="DK37" s="29">
        <v>2265</v>
      </c>
      <c r="DL37" s="29">
        <v>2050</v>
      </c>
      <c r="DM37" s="29">
        <v>0</v>
      </c>
      <c r="DN37" s="29">
        <v>0</v>
      </c>
      <c r="DO37" s="29">
        <v>2050</v>
      </c>
      <c r="DP37" s="29">
        <v>2050</v>
      </c>
    </row>
    <row r="38" spans="1:120" ht="16.5" customHeight="1">
      <c r="A38" s="47">
        <v>29</v>
      </c>
      <c r="B38" s="24" t="s">
        <v>69</v>
      </c>
      <c r="C38" s="25">
        <f t="shared" si="2"/>
        <v>8750.9</v>
      </c>
      <c r="D38" s="25">
        <f t="shared" si="2"/>
        <v>8681.0029999999988</v>
      </c>
      <c r="E38" s="26">
        <f t="shared" si="3"/>
        <v>8500.5</v>
      </c>
      <c r="F38" s="26">
        <f t="shared" si="3"/>
        <v>8430.6029999999992</v>
      </c>
      <c r="G38" s="26">
        <f t="shared" si="3"/>
        <v>250.4</v>
      </c>
      <c r="H38" s="26">
        <f t="shared" si="3"/>
        <v>250.4</v>
      </c>
      <c r="I38" s="33">
        <v>5746.7</v>
      </c>
      <c r="J38" s="33">
        <v>5680.6030000000001</v>
      </c>
      <c r="K38" s="33">
        <v>250.4</v>
      </c>
      <c r="L38" s="33">
        <v>250.4</v>
      </c>
      <c r="M38" s="29">
        <v>5636.7</v>
      </c>
      <c r="N38" s="29">
        <v>5570.6030000000001</v>
      </c>
      <c r="O38" s="29">
        <v>250.4</v>
      </c>
      <c r="P38" s="29">
        <v>250.4</v>
      </c>
      <c r="Q38" s="29">
        <v>110</v>
      </c>
      <c r="R38" s="29">
        <v>110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453.8</v>
      </c>
      <c r="BJ38" s="29">
        <v>450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453.8</v>
      </c>
      <c r="BV38" s="29">
        <v>450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29">
        <v>0</v>
      </c>
      <c r="CL38" s="29">
        <v>0</v>
      </c>
      <c r="CM38" s="29">
        <v>0</v>
      </c>
      <c r="CN38" s="29">
        <v>0</v>
      </c>
      <c r="CO38" s="29">
        <v>0</v>
      </c>
      <c r="CP38" s="29">
        <v>0</v>
      </c>
      <c r="CQ38" s="29">
        <v>0</v>
      </c>
      <c r="CR38" s="29">
        <v>0</v>
      </c>
      <c r="CS38" s="29">
        <v>0</v>
      </c>
      <c r="CT38" s="29">
        <v>0</v>
      </c>
      <c r="CU38" s="29">
        <v>0</v>
      </c>
      <c r="CV38" s="29">
        <v>0</v>
      </c>
      <c r="CW38" s="29">
        <v>2300</v>
      </c>
      <c r="CX38" s="29">
        <v>2300</v>
      </c>
      <c r="CY38" s="29">
        <v>0</v>
      </c>
      <c r="CZ38" s="29">
        <v>0</v>
      </c>
      <c r="DA38" s="29">
        <v>2300</v>
      </c>
      <c r="DB38" s="29">
        <v>2300</v>
      </c>
      <c r="DC38" s="29">
        <v>0</v>
      </c>
      <c r="DD38" s="29">
        <v>0</v>
      </c>
      <c r="DE38" s="29">
        <v>0</v>
      </c>
      <c r="DF38" s="29">
        <v>0</v>
      </c>
      <c r="DG38" s="29">
        <v>0</v>
      </c>
      <c r="DH38" s="29">
        <v>0</v>
      </c>
      <c r="DI38" s="26">
        <f t="shared" si="4"/>
        <v>0</v>
      </c>
      <c r="DJ38" s="26">
        <f t="shared" si="4"/>
        <v>0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29">
        <v>0</v>
      </c>
    </row>
    <row r="39" spans="1:120" ht="16.5" customHeight="1">
      <c r="A39" s="47">
        <v>30</v>
      </c>
      <c r="B39" s="24" t="s">
        <v>70</v>
      </c>
      <c r="C39" s="25">
        <f t="shared" si="2"/>
        <v>48412.700000000004</v>
      </c>
      <c r="D39" s="25">
        <f t="shared" si="2"/>
        <v>43835.330999999998</v>
      </c>
      <c r="E39" s="25">
        <f t="shared" si="3"/>
        <v>48057.9</v>
      </c>
      <c r="F39" s="25">
        <f t="shared" si="3"/>
        <v>43495.930999999997</v>
      </c>
      <c r="G39" s="25">
        <f t="shared" si="3"/>
        <v>804.8</v>
      </c>
      <c r="H39" s="25">
        <f t="shared" si="3"/>
        <v>789.4</v>
      </c>
      <c r="I39" s="25">
        <v>22895</v>
      </c>
      <c r="J39" s="25">
        <v>21708.231</v>
      </c>
      <c r="K39" s="25">
        <v>0</v>
      </c>
      <c r="L39" s="25">
        <v>0</v>
      </c>
      <c r="M39" s="25">
        <v>22895</v>
      </c>
      <c r="N39" s="25">
        <v>21708.231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1030</v>
      </c>
      <c r="AD39" s="25">
        <v>1030</v>
      </c>
      <c r="AE39" s="25">
        <v>804.8</v>
      </c>
      <c r="AF39" s="25">
        <v>789.4</v>
      </c>
      <c r="AG39" s="25">
        <v>30</v>
      </c>
      <c r="AH39" s="25">
        <v>30</v>
      </c>
      <c r="AI39" s="25">
        <v>0</v>
      </c>
      <c r="AJ39" s="25">
        <v>0</v>
      </c>
      <c r="AK39" s="25">
        <v>0</v>
      </c>
      <c r="AL39" s="25">
        <v>0</v>
      </c>
      <c r="AM39" s="25">
        <v>1085.4000000000001</v>
      </c>
      <c r="AN39" s="25">
        <v>1085</v>
      </c>
      <c r="AO39" s="25">
        <v>1000</v>
      </c>
      <c r="AP39" s="25">
        <v>1000</v>
      </c>
      <c r="AQ39" s="25">
        <v>0</v>
      </c>
      <c r="AR39" s="25">
        <v>0</v>
      </c>
      <c r="AS39" s="25">
        <v>0</v>
      </c>
      <c r="AT39" s="25">
        <v>0</v>
      </c>
      <c r="AU39" s="25">
        <v>-280.60000000000002</v>
      </c>
      <c r="AV39" s="25">
        <v>-295.60000000000002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7255</v>
      </c>
      <c r="BJ39" s="25">
        <v>6467.7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1255</v>
      </c>
      <c r="BV39" s="25">
        <v>1254.7</v>
      </c>
      <c r="BW39" s="25">
        <v>0</v>
      </c>
      <c r="BX39" s="25">
        <v>0</v>
      </c>
      <c r="BY39" s="25">
        <v>500</v>
      </c>
      <c r="BZ39" s="25">
        <v>375</v>
      </c>
      <c r="CA39" s="25">
        <v>0</v>
      </c>
      <c r="CB39" s="25">
        <v>0</v>
      </c>
      <c r="CC39" s="25">
        <v>5500</v>
      </c>
      <c r="CD39" s="25">
        <v>4838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0</v>
      </c>
      <c r="CK39" s="25">
        <v>770</v>
      </c>
      <c r="CL39" s="25">
        <v>500</v>
      </c>
      <c r="CM39" s="25">
        <v>0</v>
      </c>
      <c r="CN39" s="25">
        <v>0</v>
      </c>
      <c r="CO39" s="25">
        <v>620</v>
      </c>
      <c r="CP39" s="25">
        <v>500</v>
      </c>
      <c r="CQ39" s="25">
        <v>0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12910</v>
      </c>
      <c r="CX39" s="25">
        <v>11460</v>
      </c>
      <c r="CY39" s="25">
        <v>0</v>
      </c>
      <c r="CZ39" s="25">
        <v>0</v>
      </c>
      <c r="DA39" s="25">
        <v>12500</v>
      </c>
      <c r="DB39" s="25">
        <v>11050</v>
      </c>
      <c r="DC39" s="25">
        <v>0</v>
      </c>
      <c r="DD39" s="25">
        <v>0</v>
      </c>
      <c r="DE39" s="25">
        <v>1900</v>
      </c>
      <c r="DF39" s="25">
        <v>1880</v>
      </c>
      <c r="DG39" s="25">
        <v>0</v>
      </c>
      <c r="DH39" s="25">
        <v>0</v>
      </c>
      <c r="DI39" s="25">
        <f t="shared" si="4"/>
        <v>847.90000000000009</v>
      </c>
      <c r="DJ39" s="25">
        <f t="shared" si="4"/>
        <v>0</v>
      </c>
      <c r="DK39" s="25">
        <v>1297.9000000000001</v>
      </c>
      <c r="DL39" s="25">
        <v>450</v>
      </c>
      <c r="DM39" s="25">
        <v>0</v>
      </c>
      <c r="DN39" s="25">
        <v>0</v>
      </c>
      <c r="DO39" s="25">
        <v>450</v>
      </c>
      <c r="DP39" s="25">
        <v>450</v>
      </c>
    </row>
    <row r="40" spans="1:120" ht="16.5" customHeight="1">
      <c r="A40" s="47">
        <v>31</v>
      </c>
      <c r="B40" s="24" t="s">
        <v>71</v>
      </c>
      <c r="C40" s="25">
        <f t="shared" si="2"/>
        <v>34598.093000000001</v>
      </c>
      <c r="D40" s="25">
        <f t="shared" si="2"/>
        <v>29747.715</v>
      </c>
      <c r="E40" s="25">
        <f t="shared" si="3"/>
        <v>28420.6</v>
      </c>
      <c r="F40" s="25">
        <f t="shared" si="3"/>
        <v>26832.921999999999</v>
      </c>
      <c r="G40" s="25">
        <f t="shared" si="3"/>
        <v>6177.4929999999995</v>
      </c>
      <c r="H40" s="25">
        <f t="shared" si="3"/>
        <v>2914.7930000000001</v>
      </c>
      <c r="I40" s="25">
        <v>11392</v>
      </c>
      <c r="J40" s="25">
        <v>10621.121999999999</v>
      </c>
      <c r="K40" s="25">
        <v>4400</v>
      </c>
      <c r="L40" s="25">
        <v>3467.5</v>
      </c>
      <c r="M40" s="25">
        <v>10480</v>
      </c>
      <c r="N40" s="25">
        <v>10030.121999999999</v>
      </c>
      <c r="O40" s="25">
        <v>400</v>
      </c>
      <c r="P40" s="25">
        <v>85</v>
      </c>
      <c r="Q40" s="25">
        <v>912</v>
      </c>
      <c r="R40" s="25">
        <v>591</v>
      </c>
      <c r="S40" s="25">
        <v>4000</v>
      </c>
      <c r="T40" s="25">
        <v>3382.5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3860</v>
      </c>
      <c r="AD40" s="25">
        <v>3711</v>
      </c>
      <c r="AE40" s="25">
        <v>319.29300000000001</v>
      </c>
      <c r="AF40" s="25">
        <v>-552.70699999999999</v>
      </c>
      <c r="AG40" s="25">
        <v>3860</v>
      </c>
      <c r="AH40" s="25">
        <v>3711</v>
      </c>
      <c r="AI40" s="25">
        <v>800</v>
      </c>
      <c r="AJ40" s="25">
        <v>784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1238.5</v>
      </c>
      <c r="AR40" s="25">
        <v>382.5</v>
      </c>
      <c r="AS40" s="25">
        <v>0</v>
      </c>
      <c r="AT40" s="25">
        <v>0</v>
      </c>
      <c r="AU40" s="25">
        <v>-1719.2070000000001</v>
      </c>
      <c r="AV40" s="25">
        <v>-1719.2070000000001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3158.8</v>
      </c>
      <c r="BJ40" s="25">
        <v>2850.8</v>
      </c>
      <c r="BK40" s="25">
        <v>1300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2058.8000000000002</v>
      </c>
      <c r="BV40" s="25">
        <v>2058.8000000000002</v>
      </c>
      <c r="BW40" s="25">
        <v>0</v>
      </c>
      <c r="BX40" s="25">
        <v>0</v>
      </c>
      <c r="BY40" s="25">
        <v>1100</v>
      </c>
      <c r="BZ40" s="25">
        <v>792</v>
      </c>
      <c r="CA40" s="25">
        <v>1300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4250</v>
      </c>
      <c r="CL40" s="25">
        <v>4250</v>
      </c>
      <c r="CM40" s="25">
        <v>0</v>
      </c>
      <c r="CN40" s="25">
        <v>0</v>
      </c>
      <c r="CO40" s="25">
        <v>4250</v>
      </c>
      <c r="CP40" s="25">
        <v>4250</v>
      </c>
      <c r="CQ40" s="25">
        <v>0</v>
      </c>
      <c r="CR40" s="25">
        <v>0</v>
      </c>
      <c r="CS40" s="25">
        <v>3750</v>
      </c>
      <c r="CT40" s="25">
        <v>3750</v>
      </c>
      <c r="CU40" s="25">
        <v>0</v>
      </c>
      <c r="CV40" s="25">
        <v>0</v>
      </c>
      <c r="CW40" s="25">
        <v>4000</v>
      </c>
      <c r="CX40" s="25">
        <v>4000</v>
      </c>
      <c r="CY40" s="25">
        <v>0</v>
      </c>
      <c r="CZ40" s="25">
        <v>0</v>
      </c>
      <c r="DA40" s="25">
        <v>4000</v>
      </c>
      <c r="DB40" s="25">
        <v>4000</v>
      </c>
      <c r="DC40" s="25">
        <v>0</v>
      </c>
      <c r="DD40" s="25">
        <v>0</v>
      </c>
      <c r="DE40" s="25">
        <v>1400</v>
      </c>
      <c r="DF40" s="25">
        <v>1400</v>
      </c>
      <c r="DG40" s="25">
        <v>0</v>
      </c>
      <c r="DH40" s="25">
        <v>0</v>
      </c>
      <c r="DI40" s="25">
        <f t="shared" si="4"/>
        <v>518</v>
      </c>
      <c r="DJ40" s="25">
        <f t="shared" si="4"/>
        <v>0</v>
      </c>
      <c r="DK40" s="25">
        <v>359.8</v>
      </c>
      <c r="DL40" s="25">
        <v>0</v>
      </c>
      <c r="DM40" s="25">
        <v>158.19999999999999</v>
      </c>
      <c r="DN40" s="25">
        <v>0</v>
      </c>
      <c r="DO40" s="25">
        <v>0</v>
      </c>
      <c r="DP40" s="25">
        <v>0</v>
      </c>
    </row>
    <row r="41" spans="1:120" ht="16.5" customHeight="1">
      <c r="A41" s="47">
        <v>32</v>
      </c>
      <c r="B41" s="24" t="s">
        <v>72</v>
      </c>
      <c r="C41" s="25">
        <f t="shared" si="2"/>
        <v>4786.1000000000004</v>
      </c>
      <c r="D41" s="25">
        <f t="shared" si="2"/>
        <v>4571.3465999999999</v>
      </c>
      <c r="E41" s="25">
        <f t="shared" si="3"/>
        <v>4666.6000000000004</v>
      </c>
      <c r="F41" s="25">
        <f t="shared" si="3"/>
        <v>4451.875</v>
      </c>
      <c r="G41" s="25">
        <f t="shared" si="3"/>
        <v>119.5</v>
      </c>
      <c r="H41" s="25">
        <f t="shared" si="3"/>
        <v>119.4716</v>
      </c>
      <c r="I41" s="25">
        <v>4593.6000000000004</v>
      </c>
      <c r="J41" s="25">
        <v>4378.875</v>
      </c>
      <c r="K41" s="25">
        <v>119.5</v>
      </c>
      <c r="L41" s="25">
        <v>119.4716</v>
      </c>
      <c r="M41" s="25">
        <v>4520.5</v>
      </c>
      <c r="N41" s="25">
        <v>4305.7749999999996</v>
      </c>
      <c r="O41" s="25">
        <v>119.5</v>
      </c>
      <c r="P41" s="25">
        <v>119.4716</v>
      </c>
      <c r="Q41" s="25">
        <v>73.099999999999994</v>
      </c>
      <c r="R41" s="25">
        <v>73.099999999999994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18</v>
      </c>
      <c r="AD41" s="25">
        <v>18</v>
      </c>
      <c r="AE41" s="25">
        <v>0</v>
      </c>
      <c r="AF41" s="25">
        <v>0</v>
      </c>
      <c r="AG41" s="25">
        <v>18</v>
      </c>
      <c r="AH41" s="25">
        <v>18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5">
        <v>0</v>
      </c>
      <c r="BX41" s="25">
        <v>0</v>
      </c>
      <c r="BY41" s="25">
        <v>0</v>
      </c>
      <c r="BZ41" s="25">
        <v>0</v>
      </c>
      <c r="CA41" s="25">
        <v>0</v>
      </c>
      <c r="CB41" s="25">
        <v>0</v>
      </c>
      <c r="CC41" s="25">
        <v>0</v>
      </c>
      <c r="CD41" s="25">
        <v>0</v>
      </c>
      <c r="CE41" s="25">
        <v>0</v>
      </c>
      <c r="CF41" s="25">
        <v>0</v>
      </c>
      <c r="CG41" s="25">
        <v>0</v>
      </c>
      <c r="CH41" s="25">
        <v>0</v>
      </c>
      <c r="CI41" s="25">
        <v>0</v>
      </c>
      <c r="CJ41" s="25">
        <v>0</v>
      </c>
      <c r="CK41" s="25">
        <v>35</v>
      </c>
      <c r="CL41" s="25">
        <v>35</v>
      </c>
      <c r="CM41" s="25">
        <v>0</v>
      </c>
      <c r="CN41" s="25">
        <v>0</v>
      </c>
      <c r="CO41" s="25">
        <v>35</v>
      </c>
      <c r="CP41" s="25">
        <v>35</v>
      </c>
      <c r="CQ41" s="25">
        <v>0</v>
      </c>
      <c r="CR41" s="25">
        <v>0</v>
      </c>
      <c r="CS41" s="25">
        <v>0</v>
      </c>
      <c r="CT41" s="25">
        <v>0</v>
      </c>
      <c r="CU41" s="25">
        <v>0</v>
      </c>
      <c r="CV41" s="25">
        <v>0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0</v>
      </c>
      <c r="DC41" s="25">
        <v>0</v>
      </c>
      <c r="DD41" s="25">
        <v>0</v>
      </c>
      <c r="DE41" s="25">
        <v>20</v>
      </c>
      <c r="DF41" s="25">
        <v>20</v>
      </c>
      <c r="DG41" s="25">
        <v>0</v>
      </c>
      <c r="DH41" s="25">
        <v>0</v>
      </c>
      <c r="DI41" s="25">
        <f t="shared" si="4"/>
        <v>0</v>
      </c>
      <c r="DJ41" s="25">
        <f t="shared" si="4"/>
        <v>0</v>
      </c>
      <c r="DK41" s="25">
        <v>0</v>
      </c>
      <c r="DL41" s="25">
        <v>0</v>
      </c>
      <c r="DM41" s="25">
        <v>0</v>
      </c>
      <c r="DN41" s="25">
        <v>0</v>
      </c>
      <c r="DO41" s="25">
        <v>0</v>
      </c>
      <c r="DP41" s="25">
        <v>0</v>
      </c>
    </row>
    <row r="42" spans="1:120" ht="16.5" customHeight="1">
      <c r="A42" s="140">
        <v>33</v>
      </c>
      <c r="B42" s="24" t="s">
        <v>73</v>
      </c>
      <c r="C42" s="25">
        <f t="shared" ref="C42:D72" si="5">E42+G42-DO42</f>
        <v>28260.5</v>
      </c>
      <c r="D42" s="25">
        <f t="shared" si="5"/>
        <v>27998</v>
      </c>
      <c r="E42" s="25">
        <f t="shared" ref="E42:H72" si="6">I42+U42+Y42+AC42+AW42+BI42+CG42+CK42+CW42+DE42+DK42</f>
        <v>28100</v>
      </c>
      <c r="F42" s="25">
        <f t="shared" si="6"/>
        <v>27998</v>
      </c>
      <c r="G42" s="25">
        <f t="shared" si="6"/>
        <v>160.5</v>
      </c>
      <c r="H42" s="25">
        <f t="shared" si="6"/>
        <v>0</v>
      </c>
      <c r="I42" s="25">
        <v>17227</v>
      </c>
      <c r="J42" s="25">
        <v>17129</v>
      </c>
      <c r="K42" s="25">
        <v>160.5</v>
      </c>
      <c r="L42" s="25">
        <v>0</v>
      </c>
      <c r="M42" s="25">
        <v>16756</v>
      </c>
      <c r="N42" s="25">
        <v>16658</v>
      </c>
      <c r="O42" s="25">
        <v>160.5</v>
      </c>
      <c r="P42" s="25">
        <v>0</v>
      </c>
      <c r="Q42" s="25">
        <v>471</v>
      </c>
      <c r="R42" s="25">
        <v>471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1523</v>
      </c>
      <c r="AD42" s="25">
        <v>1519</v>
      </c>
      <c r="AE42" s="25">
        <v>0</v>
      </c>
      <c r="AF42" s="25">
        <v>0</v>
      </c>
      <c r="AG42" s="25">
        <v>165</v>
      </c>
      <c r="AH42" s="25">
        <v>161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1358</v>
      </c>
      <c r="AP42" s="25">
        <v>1358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500</v>
      </c>
      <c r="BJ42" s="25">
        <v>500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500</v>
      </c>
      <c r="BZ42" s="25">
        <v>500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600</v>
      </c>
      <c r="CL42" s="25">
        <v>600</v>
      </c>
      <c r="CM42" s="25">
        <v>0</v>
      </c>
      <c r="CN42" s="25">
        <v>0</v>
      </c>
      <c r="CO42" s="25">
        <v>600</v>
      </c>
      <c r="CP42" s="25">
        <v>600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7050</v>
      </c>
      <c r="CX42" s="25">
        <v>7050</v>
      </c>
      <c r="CY42" s="25">
        <v>0</v>
      </c>
      <c r="CZ42" s="25">
        <v>0</v>
      </c>
      <c r="DA42" s="25">
        <v>7050</v>
      </c>
      <c r="DB42" s="25">
        <v>7050</v>
      </c>
      <c r="DC42" s="25">
        <v>0</v>
      </c>
      <c r="DD42" s="25">
        <v>0</v>
      </c>
      <c r="DE42" s="25">
        <v>1200</v>
      </c>
      <c r="DF42" s="25">
        <v>1200</v>
      </c>
      <c r="DG42" s="25">
        <v>0</v>
      </c>
      <c r="DH42" s="25">
        <v>0</v>
      </c>
      <c r="DI42" s="25">
        <f t="shared" ref="DI42:DJ72" si="7">DK42+DM42-DO42</f>
        <v>0</v>
      </c>
      <c r="DJ42" s="25">
        <f t="shared" si="7"/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</row>
    <row r="43" spans="1:120" ht="16.5" customHeight="1">
      <c r="A43" s="47">
        <v>34</v>
      </c>
      <c r="B43" s="24" t="s">
        <v>74</v>
      </c>
      <c r="C43" s="25">
        <f t="shared" si="5"/>
        <v>21566.5</v>
      </c>
      <c r="D43" s="25">
        <f t="shared" si="5"/>
        <v>17027.325000000001</v>
      </c>
      <c r="E43" s="25">
        <f t="shared" si="6"/>
        <v>18529.400000000001</v>
      </c>
      <c r="F43" s="25">
        <f t="shared" si="6"/>
        <v>15859.467000000001</v>
      </c>
      <c r="G43" s="25">
        <f t="shared" si="6"/>
        <v>3037.1</v>
      </c>
      <c r="H43" s="25">
        <f t="shared" si="6"/>
        <v>1167.8579999999999</v>
      </c>
      <c r="I43" s="25">
        <v>10423.57</v>
      </c>
      <c r="J43" s="25">
        <v>9774.4670000000006</v>
      </c>
      <c r="K43" s="25">
        <v>925</v>
      </c>
      <c r="L43" s="25">
        <v>925</v>
      </c>
      <c r="M43" s="25">
        <v>9764.5</v>
      </c>
      <c r="N43" s="25">
        <v>9200.3970000000008</v>
      </c>
      <c r="O43" s="25">
        <v>925</v>
      </c>
      <c r="P43" s="25">
        <v>925</v>
      </c>
      <c r="Q43" s="25">
        <v>659.07</v>
      </c>
      <c r="R43" s="25">
        <v>574.07000000000005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252.5</v>
      </c>
      <c r="AD43" s="25">
        <v>45</v>
      </c>
      <c r="AE43" s="25">
        <v>322</v>
      </c>
      <c r="AF43" s="25">
        <v>242.858</v>
      </c>
      <c r="AG43" s="25">
        <v>252.5</v>
      </c>
      <c r="AH43" s="25">
        <v>45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322</v>
      </c>
      <c r="AR43" s="25">
        <v>322</v>
      </c>
      <c r="AS43" s="25">
        <v>0</v>
      </c>
      <c r="AT43" s="25">
        <v>0</v>
      </c>
      <c r="AU43" s="25">
        <v>0</v>
      </c>
      <c r="AV43" s="25">
        <v>-79.141999999999996</v>
      </c>
      <c r="AW43" s="25">
        <v>450</v>
      </c>
      <c r="AX43" s="25">
        <v>0</v>
      </c>
      <c r="AY43" s="25">
        <v>0</v>
      </c>
      <c r="AZ43" s="25">
        <v>0</v>
      </c>
      <c r="BA43" s="25">
        <v>450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495</v>
      </c>
      <c r="BJ43" s="25">
        <v>495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280</v>
      </c>
      <c r="BV43" s="25">
        <v>280</v>
      </c>
      <c r="BW43" s="25">
        <v>0</v>
      </c>
      <c r="BX43" s="25">
        <v>0</v>
      </c>
      <c r="BY43" s="25">
        <v>215</v>
      </c>
      <c r="BZ43" s="25">
        <v>215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415</v>
      </c>
      <c r="CL43" s="25">
        <v>165</v>
      </c>
      <c r="CM43" s="25">
        <v>0</v>
      </c>
      <c r="CN43" s="25">
        <v>0</v>
      </c>
      <c r="CO43" s="25">
        <v>165</v>
      </c>
      <c r="CP43" s="25">
        <v>165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4500</v>
      </c>
      <c r="CX43" s="25">
        <v>4500</v>
      </c>
      <c r="CY43" s="25">
        <v>0</v>
      </c>
      <c r="CZ43" s="25">
        <v>0</v>
      </c>
      <c r="DA43" s="25">
        <v>4500</v>
      </c>
      <c r="DB43" s="25">
        <v>4500</v>
      </c>
      <c r="DC43" s="25">
        <v>0</v>
      </c>
      <c r="DD43" s="25">
        <v>0</v>
      </c>
      <c r="DE43" s="25">
        <v>1600</v>
      </c>
      <c r="DF43" s="25">
        <v>880</v>
      </c>
      <c r="DG43" s="25">
        <v>0</v>
      </c>
      <c r="DH43" s="25">
        <v>0</v>
      </c>
      <c r="DI43" s="25">
        <f t="shared" si="7"/>
        <v>2183.4299999999998</v>
      </c>
      <c r="DJ43" s="25">
        <f t="shared" si="7"/>
        <v>0</v>
      </c>
      <c r="DK43" s="25">
        <v>393.33</v>
      </c>
      <c r="DL43" s="25">
        <v>0</v>
      </c>
      <c r="DM43" s="25">
        <v>1790.1</v>
      </c>
      <c r="DN43" s="25">
        <v>0</v>
      </c>
      <c r="DO43" s="25">
        <v>0</v>
      </c>
      <c r="DP43" s="25">
        <v>0</v>
      </c>
    </row>
    <row r="44" spans="1:120" ht="16.5" customHeight="1">
      <c r="A44" s="47">
        <v>35</v>
      </c>
      <c r="B44" s="24" t="s">
        <v>75</v>
      </c>
      <c r="C44" s="25">
        <f t="shared" si="5"/>
        <v>29999</v>
      </c>
      <c r="D44" s="25">
        <f t="shared" si="5"/>
        <v>23078.762999999999</v>
      </c>
      <c r="E44" s="25">
        <f t="shared" si="6"/>
        <v>29233.4</v>
      </c>
      <c r="F44" s="25">
        <f t="shared" si="6"/>
        <v>22888.027999999998</v>
      </c>
      <c r="G44" s="25">
        <f t="shared" si="6"/>
        <v>765.6</v>
      </c>
      <c r="H44" s="25">
        <f t="shared" si="6"/>
        <v>190.73500000000001</v>
      </c>
      <c r="I44" s="25">
        <v>13710</v>
      </c>
      <c r="J44" s="25">
        <v>12437.598</v>
      </c>
      <c r="K44" s="25">
        <v>700</v>
      </c>
      <c r="L44" s="25">
        <v>288</v>
      </c>
      <c r="M44" s="25">
        <v>12710</v>
      </c>
      <c r="N44" s="25">
        <v>12167.598</v>
      </c>
      <c r="O44" s="25">
        <v>700</v>
      </c>
      <c r="P44" s="25">
        <v>288</v>
      </c>
      <c r="Q44" s="25">
        <v>1000</v>
      </c>
      <c r="R44" s="25">
        <v>270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1280</v>
      </c>
      <c r="AD44" s="25">
        <v>280</v>
      </c>
      <c r="AE44" s="25">
        <v>-434.4</v>
      </c>
      <c r="AF44" s="25">
        <v>-97.265000000000001</v>
      </c>
      <c r="AG44" s="25">
        <v>280</v>
      </c>
      <c r="AH44" s="25">
        <v>280</v>
      </c>
      <c r="AI44" s="25">
        <v>4565.6000000000004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1000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-5000</v>
      </c>
      <c r="AV44" s="25">
        <v>-97.265000000000001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900</v>
      </c>
      <c r="BJ44" s="25">
        <v>160.69999999999999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800</v>
      </c>
      <c r="BV44" s="25">
        <v>60.7</v>
      </c>
      <c r="BW44" s="25">
        <v>0</v>
      </c>
      <c r="BX44" s="25">
        <v>0</v>
      </c>
      <c r="BY44" s="25">
        <v>100</v>
      </c>
      <c r="BZ44" s="25">
        <v>100</v>
      </c>
      <c r="CA44" s="25">
        <v>0</v>
      </c>
      <c r="CB44" s="25">
        <v>0</v>
      </c>
      <c r="CC44" s="25">
        <v>0</v>
      </c>
      <c r="CD44" s="25">
        <v>0</v>
      </c>
      <c r="CE44" s="25">
        <v>0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3510</v>
      </c>
      <c r="CL44" s="25">
        <v>2659.73</v>
      </c>
      <c r="CM44" s="25">
        <v>500</v>
      </c>
      <c r="CN44" s="25">
        <v>0</v>
      </c>
      <c r="CO44" s="25">
        <v>3210</v>
      </c>
      <c r="CP44" s="25">
        <v>2659.73</v>
      </c>
      <c r="CQ44" s="25">
        <v>500</v>
      </c>
      <c r="CR44" s="25">
        <v>0</v>
      </c>
      <c r="CS44" s="25">
        <v>1860</v>
      </c>
      <c r="CT44" s="25">
        <v>1659.73</v>
      </c>
      <c r="CU44" s="25">
        <v>500</v>
      </c>
      <c r="CV44" s="25">
        <v>0</v>
      </c>
      <c r="CW44" s="25">
        <v>7240</v>
      </c>
      <c r="CX44" s="25">
        <v>6550</v>
      </c>
      <c r="CY44" s="25">
        <v>0</v>
      </c>
      <c r="CZ44" s="25">
        <v>0</v>
      </c>
      <c r="DA44" s="25">
        <v>7240</v>
      </c>
      <c r="DB44" s="25">
        <v>6550</v>
      </c>
      <c r="DC44" s="25">
        <v>0</v>
      </c>
      <c r="DD44" s="25">
        <v>0</v>
      </c>
      <c r="DE44" s="25">
        <v>800</v>
      </c>
      <c r="DF44" s="25">
        <v>800</v>
      </c>
      <c r="DG44" s="25">
        <v>0</v>
      </c>
      <c r="DH44" s="25">
        <v>0</v>
      </c>
      <c r="DI44" s="25">
        <f t="shared" si="7"/>
        <v>1793.4</v>
      </c>
      <c r="DJ44" s="25">
        <f t="shared" si="7"/>
        <v>0</v>
      </c>
      <c r="DK44" s="25">
        <v>1793.4</v>
      </c>
      <c r="DL44" s="25">
        <v>0</v>
      </c>
      <c r="DM44" s="25">
        <v>0</v>
      </c>
      <c r="DN44" s="25">
        <v>0</v>
      </c>
      <c r="DO44" s="25">
        <v>0</v>
      </c>
      <c r="DP44" s="25">
        <v>0</v>
      </c>
    </row>
    <row r="45" spans="1:120" ht="16.5" customHeight="1">
      <c r="A45" s="47">
        <v>36</v>
      </c>
      <c r="B45" s="24" t="s">
        <v>76</v>
      </c>
      <c r="C45" s="25">
        <f t="shared" si="5"/>
        <v>20731.400000000001</v>
      </c>
      <c r="D45" s="25">
        <f t="shared" si="5"/>
        <v>18525.474999999999</v>
      </c>
      <c r="E45" s="25">
        <f t="shared" si="6"/>
        <v>17012</v>
      </c>
      <c r="F45" s="25">
        <f t="shared" si="6"/>
        <v>15828.674999999999</v>
      </c>
      <c r="G45" s="25">
        <f t="shared" si="6"/>
        <v>3719.4</v>
      </c>
      <c r="H45" s="25">
        <f t="shared" si="6"/>
        <v>2696.8</v>
      </c>
      <c r="I45" s="25">
        <v>11264</v>
      </c>
      <c r="J45" s="25">
        <v>10376.674999999999</v>
      </c>
      <c r="K45" s="25">
        <v>196.8</v>
      </c>
      <c r="L45" s="25">
        <v>196.8</v>
      </c>
      <c r="M45" s="25">
        <v>10796</v>
      </c>
      <c r="N45" s="25">
        <v>9908.6749999999993</v>
      </c>
      <c r="O45" s="25">
        <v>0</v>
      </c>
      <c r="P45" s="25">
        <v>0</v>
      </c>
      <c r="Q45" s="25">
        <v>468</v>
      </c>
      <c r="R45" s="25">
        <v>468</v>
      </c>
      <c r="S45" s="25">
        <v>196.8</v>
      </c>
      <c r="T45" s="25">
        <v>196.8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1052</v>
      </c>
      <c r="AD45" s="25">
        <v>1052</v>
      </c>
      <c r="AE45" s="25">
        <v>0</v>
      </c>
      <c r="AF45" s="25">
        <v>0</v>
      </c>
      <c r="AG45" s="25">
        <v>52</v>
      </c>
      <c r="AH45" s="25">
        <v>52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1000</v>
      </c>
      <c r="AP45" s="25">
        <v>1000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200</v>
      </c>
      <c r="AX45" s="25">
        <v>200</v>
      </c>
      <c r="AY45" s="25">
        <v>0</v>
      </c>
      <c r="AZ45" s="25">
        <v>0</v>
      </c>
      <c r="BA45" s="25">
        <v>200</v>
      </c>
      <c r="BB45" s="25">
        <v>200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3522.6</v>
      </c>
      <c r="BL45" s="25">
        <v>2500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3522.6</v>
      </c>
      <c r="CB45" s="25">
        <v>2500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796</v>
      </c>
      <c r="CL45" s="25">
        <v>500</v>
      </c>
      <c r="CM45" s="25">
        <v>0</v>
      </c>
      <c r="CN45" s="25">
        <v>0</v>
      </c>
      <c r="CO45" s="25">
        <v>796</v>
      </c>
      <c r="CP45" s="25">
        <v>500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3000</v>
      </c>
      <c r="CX45" s="25">
        <v>3000</v>
      </c>
      <c r="CY45" s="25">
        <v>0</v>
      </c>
      <c r="CZ45" s="25">
        <v>0</v>
      </c>
      <c r="DA45" s="25">
        <v>3000</v>
      </c>
      <c r="DB45" s="25">
        <v>3000</v>
      </c>
      <c r="DC45" s="25">
        <v>0</v>
      </c>
      <c r="DD45" s="25">
        <v>0</v>
      </c>
      <c r="DE45" s="25">
        <v>700</v>
      </c>
      <c r="DF45" s="25">
        <v>700</v>
      </c>
      <c r="DG45" s="25">
        <v>0</v>
      </c>
      <c r="DH45" s="25">
        <v>0</v>
      </c>
      <c r="DI45" s="25">
        <f t="shared" si="7"/>
        <v>0</v>
      </c>
      <c r="DJ45" s="25">
        <f t="shared" si="7"/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</row>
    <row r="46" spans="1:120" ht="16.5" customHeight="1">
      <c r="A46" s="47">
        <v>37</v>
      </c>
      <c r="B46" s="24" t="s">
        <v>77</v>
      </c>
      <c r="C46" s="25">
        <f t="shared" si="5"/>
        <v>28652.3</v>
      </c>
      <c r="D46" s="25">
        <f t="shared" si="5"/>
        <v>27335.649999999998</v>
      </c>
      <c r="E46" s="25">
        <f t="shared" si="6"/>
        <v>19159</v>
      </c>
      <c r="F46" s="25">
        <f t="shared" si="6"/>
        <v>18378.849999999999</v>
      </c>
      <c r="G46" s="25">
        <f t="shared" si="6"/>
        <v>9493.2999999999993</v>
      </c>
      <c r="H46" s="25">
        <f t="shared" si="6"/>
        <v>8956.7999999999993</v>
      </c>
      <c r="I46" s="25">
        <v>14376</v>
      </c>
      <c r="J46" s="25">
        <v>13668.698</v>
      </c>
      <c r="K46" s="25">
        <v>645.5</v>
      </c>
      <c r="L46" s="25">
        <v>109</v>
      </c>
      <c r="M46" s="25">
        <v>14111</v>
      </c>
      <c r="N46" s="25">
        <v>13403.698</v>
      </c>
      <c r="O46" s="25">
        <v>295.5</v>
      </c>
      <c r="P46" s="25">
        <v>109</v>
      </c>
      <c r="Q46" s="25">
        <v>265</v>
      </c>
      <c r="R46" s="25">
        <v>265</v>
      </c>
      <c r="S46" s="25">
        <v>350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30</v>
      </c>
      <c r="AD46" s="25">
        <v>30</v>
      </c>
      <c r="AE46" s="25">
        <v>8847.7999999999993</v>
      </c>
      <c r="AF46" s="25">
        <v>8847.7999999999993</v>
      </c>
      <c r="AG46" s="25">
        <v>30</v>
      </c>
      <c r="AH46" s="25">
        <v>30</v>
      </c>
      <c r="AI46" s="25">
        <v>8847.7999999999993</v>
      </c>
      <c r="AJ46" s="25">
        <v>8847.7999999999993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200</v>
      </c>
      <c r="CL46" s="25">
        <v>200</v>
      </c>
      <c r="CM46" s="25">
        <v>0</v>
      </c>
      <c r="CN46" s="25">
        <v>0</v>
      </c>
      <c r="CO46" s="25">
        <v>200</v>
      </c>
      <c r="CP46" s="25">
        <v>200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4253</v>
      </c>
      <c r="CX46" s="25">
        <v>4180.152</v>
      </c>
      <c r="CY46" s="25">
        <v>0</v>
      </c>
      <c r="CZ46" s="25">
        <v>0</v>
      </c>
      <c r="DA46" s="25">
        <v>3736</v>
      </c>
      <c r="DB46" s="25">
        <v>3736</v>
      </c>
      <c r="DC46" s="25">
        <v>0</v>
      </c>
      <c r="DD46" s="25">
        <v>0</v>
      </c>
      <c r="DE46" s="25">
        <v>300</v>
      </c>
      <c r="DF46" s="25">
        <v>300</v>
      </c>
      <c r="DG46" s="25">
        <v>0</v>
      </c>
      <c r="DH46" s="25">
        <v>0</v>
      </c>
      <c r="DI46" s="25">
        <f t="shared" si="7"/>
        <v>0</v>
      </c>
      <c r="DJ46" s="25">
        <f t="shared" si="7"/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</row>
    <row r="47" spans="1:120" ht="16.5" customHeight="1">
      <c r="A47" s="47">
        <v>38</v>
      </c>
      <c r="B47" s="24" t="s">
        <v>78</v>
      </c>
      <c r="C47" s="25">
        <f t="shared" si="5"/>
        <v>13479.6</v>
      </c>
      <c r="D47" s="25">
        <f t="shared" si="5"/>
        <v>10947.507</v>
      </c>
      <c r="E47" s="25">
        <f t="shared" si="6"/>
        <v>11608.4</v>
      </c>
      <c r="F47" s="25">
        <f t="shared" si="6"/>
        <v>10947.507</v>
      </c>
      <c r="G47" s="25">
        <f t="shared" si="6"/>
        <v>1871.2</v>
      </c>
      <c r="H47" s="25">
        <f t="shared" si="6"/>
        <v>0</v>
      </c>
      <c r="I47" s="25">
        <v>7400.3</v>
      </c>
      <c r="J47" s="25">
        <v>7029.9319999999998</v>
      </c>
      <c r="K47" s="25">
        <v>900</v>
      </c>
      <c r="L47" s="25">
        <v>0</v>
      </c>
      <c r="M47" s="25">
        <v>7243.3</v>
      </c>
      <c r="N47" s="25">
        <v>6872.9319999999998</v>
      </c>
      <c r="O47" s="25">
        <v>450</v>
      </c>
      <c r="P47" s="25">
        <v>0</v>
      </c>
      <c r="Q47" s="25">
        <v>157</v>
      </c>
      <c r="R47" s="25">
        <v>157</v>
      </c>
      <c r="S47" s="25">
        <v>450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1149.8</v>
      </c>
      <c r="AD47" s="25">
        <v>1149.8</v>
      </c>
      <c r="AE47" s="25">
        <v>0</v>
      </c>
      <c r="AF47" s="25">
        <v>0</v>
      </c>
      <c r="AG47" s="25">
        <v>30</v>
      </c>
      <c r="AH47" s="25">
        <v>30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1119.8</v>
      </c>
      <c r="AP47" s="25">
        <v>1119.8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100</v>
      </c>
      <c r="BJ47" s="25">
        <v>0</v>
      </c>
      <c r="BK47" s="25">
        <v>600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5">
        <v>0</v>
      </c>
      <c r="BX47" s="25">
        <v>0</v>
      </c>
      <c r="BY47" s="25">
        <v>100</v>
      </c>
      <c r="BZ47" s="25">
        <v>0</v>
      </c>
      <c r="CA47" s="25">
        <v>600</v>
      </c>
      <c r="CB47" s="25">
        <v>0</v>
      </c>
      <c r="CC47" s="25">
        <v>0</v>
      </c>
      <c r="CD47" s="25">
        <v>0</v>
      </c>
      <c r="CE47" s="25">
        <v>0</v>
      </c>
      <c r="CF47" s="25">
        <v>0</v>
      </c>
      <c r="CG47" s="25">
        <v>0</v>
      </c>
      <c r="CH47" s="25">
        <v>0</v>
      </c>
      <c r="CI47" s="25">
        <v>0</v>
      </c>
      <c r="CJ47" s="25">
        <v>0</v>
      </c>
      <c r="CK47" s="25">
        <v>120</v>
      </c>
      <c r="CL47" s="25">
        <v>120</v>
      </c>
      <c r="CM47" s="25">
        <v>0</v>
      </c>
      <c r="CN47" s="25">
        <v>0</v>
      </c>
      <c r="CO47" s="25">
        <v>120</v>
      </c>
      <c r="CP47" s="25">
        <v>120</v>
      </c>
      <c r="CQ47" s="25">
        <v>0</v>
      </c>
      <c r="CR47" s="25">
        <v>0</v>
      </c>
      <c r="CS47" s="25">
        <v>0</v>
      </c>
      <c r="CT47" s="25">
        <v>0</v>
      </c>
      <c r="CU47" s="25">
        <v>0</v>
      </c>
      <c r="CV47" s="25">
        <v>0</v>
      </c>
      <c r="CW47" s="25">
        <v>2038.3</v>
      </c>
      <c r="CX47" s="25">
        <v>1847.7750000000001</v>
      </c>
      <c r="CY47" s="25">
        <v>0</v>
      </c>
      <c r="CZ47" s="25">
        <v>0</v>
      </c>
      <c r="DA47" s="25">
        <v>2038.3</v>
      </c>
      <c r="DB47" s="25">
        <v>1847.7750000000001</v>
      </c>
      <c r="DC47" s="25">
        <v>0</v>
      </c>
      <c r="DD47" s="25">
        <v>0</v>
      </c>
      <c r="DE47" s="25">
        <v>800</v>
      </c>
      <c r="DF47" s="25">
        <v>800</v>
      </c>
      <c r="DG47" s="25">
        <v>0</v>
      </c>
      <c r="DH47" s="25">
        <v>0</v>
      </c>
      <c r="DI47" s="25">
        <f t="shared" si="7"/>
        <v>371.2</v>
      </c>
      <c r="DJ47" s="25">
        <f t="shared" si="7"/>
        <v>0</v>
      </c>
      <c r="DK47" s="25">
        <v>0</v>
      </c>
      <c r="DL47" s="25">
        <v>0</v>
      </c>
      <c r="DM47" s="25">
        <v>371.2</v>
      </c>
      <c r="DN47" s="25">
        <v>0</v>
      </c>
      <c r="DO47" s="25">
        <v>0</v>
      </c>
      <c r="DP47" s="25">
        <v>0</v>
      </c>
    </row>
    <row r="48" spans="1:120" ht="16.5" customHeight="1">
      <c r="A48" s="47">
        <v>39</v>
      </c>
      <c r="B48" s="24" t="s">
        <v>79</v>
      </c>
      <c r="C48" s="25">
        <f t="shared" si="5"/>
        <v>17978.8</v>
      </c>
      <c r="D48" s="25">
        <f t="shared" si="5"/>
        <v>17645.318999999996</v>
      </c>
      <c r="E48" s="25">
        <f t="shared" si="6"/>
        <v>16829.099999999999</v>
      </c>
      <c r="F48" s="25">
        <f t="shared" si="6"/>
        <v>16505.468999999997</v>
      </c>
      <c r="G48" s="25">
        <f t="shared" si="6"/>
        <v>1149.6999999999998</v>
      </c>
      <c r="H48" s="25">
        <f t="shared" si="6"/>
        <v>1139.8499999999999</v>
      </c>
      <c r="I48" s="25">
        <v>11620.1</v>
      </c>
      <c r="J48" s="25">
        <v>11315.468999999999</v>
      </c>
      <c r="K48" s="25">
        <v>2224.6999999999998</v>
      </c>
      <c r="L48" s="25">
        <v>149.69999999999999</v>
      </c>
      <c r="M48" s="25">
        <v>11259.1</v>
      </c>
      <c r="N48" s="25">
        <v>10961.369000000001</v>
      </c>
      <c r="O48" s="25">
        <v>2224.6999999999998</v>
      </c>
      <c r="P48" s="25">
        <v>149.69999999999999</v>
      </c>
      <c r="Q48" s="25">
        <v>361</v>
      </c>
      <c r="R48" s="25">
        <v>354.1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230</v>
      </c>
      <c r="AD48" s="25">
        <v>230</v>
      </c>
      <c r="AE48" s="25">
        <v>-2075</v>
      </c>
      <c r="AF48" s="25">
        <v>-9.85</v>
      </c>
      <c r="AG48" s="25">
        <v>30</v>
      </c>
      <c r="AH48" s="25">
        <v>30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200</v>
      </c>
      <c r="AP48" s="25">
        <v>200</v>
      </c>
      <c r="AQ48" s="25">
        <v>0</v>
      </c>
      <c r="AR48" s="25">
        <v>0</v>
      </c>
      <c r="AS48" s="25">
        <v>0</v>
      </c>
      <c r="AT48" s="25">
        <v>0</v>
      </c>
      <c r="AU48" s="25">
        <v>-2075</v>
      </c>
      <c r="AV48" s="25">
        <v>-9.85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700</v>
      </c>
      <c r="BJ48" s="25">
        <v>700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700</v>
      </c>
      <c r="BV48" s="25">
        <v>700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450</v>
      </c>
      <c r="CL48" s="25">
        <v>450</v>
      </c>
      <c r="CM48" s="25">
        <v>1000</v>
      </c>
      <c r="CN48" s="25">
        <v>1000</v>
      </c>
      <c r="CO48" s="25">
        <v>450</v>
      </c>
      <c r="CP48" s="25">
        <v>450</v>
      </c>
      <c r="CQ48" s="25">
        <v>1000</v>
      </c>
      <c r="CR48" s="25">
        <v>1000</v>
      </c>
      <c r="CS48" s="25">
        <v>0</v>
      </c>
      <c r="CT48" s="25">
        <v>0</v>
      </c>
      <c r="CU48" s="25">
        <v>1000</v>
      </c>
      <c r="CV48" s="25">
        <v>1000</v>
      </c>
      <c r="CW48" s="25">
        <v>3029</v>
      </c>
      <c r="CX48" s="25">
        <v>3010</v>
      </c>
      <c r="CY48" s="25">
        <v>0</v>
      </c>
      <c r="CZ48" s="25">
        <v>0</v>
      </c>
      <c r="DA48" s="25">
        <v>3029</v>
      </c>
      <c r="DB48" s="25">
        <v>3010</v>
      </c>
      <c r="DC48" s="25">
        <v>0</v>
      </c>
      <c r="DD48" s="25">
        <v>0</v>
      </c>
      <c r="DE48" s="25">
        <v>800</v>
      </c>
      <c r="DF48" s="25">
        <v>800</v>
      </c>
      <c r="DG48" s="25">
        <v>0</v>
      </c>
      <c r="DH48" s="25">
        <v>0</v>
      </c>
      <c r="DI48" s="25">
        <f t="shared" si="7"/>
        <v>0</v>
      </c>
      <c r="DJ48" s="25">
        <f t="shared" si="7"/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</row>
    <row r="49" spans="1:120" ht="16.5" customHeight="1">
      <c r="A49" s="47">
        <v>40</v>
      </c>
      <c r="B49" s="24" t="s">
        <v>80</v>
      </c>
      <c r="C49" s="25">
        <f t="shared" si="5"/>
        <v>29491.600000000002</v>
      </c>
      <c r="D49" s="25">
        <f t="shared" si="5"/>
        <v>22904.765000000003</v>
      </c>
      <c r="E49" s="25">
        <f t="shared" si="6"/>
        <v>26725.300000000003</v>
      </c>
      <c r="F49" s="25">
        <f t="shared" si="6"/>
        <v>23622.228000000003</v>
      </c>
      <c r="G49" s="25">
        <f t="shared" si="6"/>
        <v>2766.3</v>
      </c>
      <c r="H49" s="25">
        <f t="shared" si="6"/>
        <v>-717.46299999999985</v>
      </c>
      <c r="I49" s="25">
        <v>17438.2</v>
      </c>
      <c r="J49" s="25">
        <v>15198.438</v>
      </c>
      <c r="K49" s="25">
        <v>1832.9</v>
      </c>
      <c r="L49" s="25">
        <v>1597.7</v>
      </c>
      <c r="M49" s="25">
        <v>16585.8</v>
      </c>
      <c r="N49" s="25">
        <v>14351.088</v>
      </c>
      <c r="O49" s="25">
        <v>862.9</v>
      </c>
      <c r="P49" s="25">
        <v>627.70000000000005</v>
      </c>
      <c r="Q49" s="25">
        <v>852.4</v>
      </c>
      <c r="R49" s="25">
        <v>847.35</v>
      </c>
      <c r="S49" s="25">
        <v>970</v>
      </c>
      <c r="T49" s="25">
        <v>970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935</v>
      </c>
      <c r="AD49" s="25">
        <v>930</v>
      </c>
      <c r="AE49" s="25">
        <v>0</v>
      </c>
      <c r="AF49" s="25">
        <v>-3248.4929999999999</v>
      </c>
      <c r="AG49" s="25">
        <v>35</v>
      </c>
      <c r="AH49" s="25">
        <v>30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900</v>
      </c>
      <c r="AP49" s="25">
        <v>900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-3248.4929999999999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835</v>
      </c>
      <c r="BJ49" s="25">
        <v>636.79999999999995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100</v>
      </c>
      <c r="BV49" s="25">
        <v>0</v>
      </c>
      <c r="BW49" s="25">
        <v>0</v>
      </c>
      <c r="BX49" s="25">
        <v>0</v>
      </c>
      <c r="BY49" s="25">
        <v>735</v>
      </c>
      <c r="BZ49" s="25">
        <v>636.79999999999995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48</v>
      </c>
      <c r="CH49" s="25">
        <v>48</v>
      </c>
      <c r="CI49" s="25">
        <v>933.4</v>
      </c>
      <c r="CJ49" s="25">
        <v>933.33</v>
      </c>
      <c r="CK49" s="25">
        <v>484.9</v>
      </c>
      <c r="CL49" s="25">
        <v>400.79</v>
      </c>
      <c r="CM49" s="25">
        <v>0</v>
      </c>
      <c r="CN49" s="25">
        <v>0</v>
      </c>
      <c r="CO49" s="25">
        <v>484.9</v>
      </c>
      <c r="CP49" s="25">
        <v>400.79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4258.2</v>
      </c>
      <c r="CX49" s="25">
        <v>4258.2</v>
      </c>
      <c r="CY49" s="25">
        <v>0</v>
      </c>
      <c r="CZ49" s="25">
        <v>0</v>
      </c>
      <c r="DA49" s="25">
        <v>4258.2</v>
      </c>
      <c r="DB49" s="25">
        <v>4258.2</v>
      </c>
      <c r="DC49" s="25">
        <v>0</v>
      </c>
      <c r="DD49" s="25">
        <v>0</v>
      </c>
      <c r="DE49" s="25">
        <v>2500</v>
      </c>
      <c r="DF49" s="25">
        <v>2150</v>
      </c>
      <c r="DG49" s="25">
        <v>0</v>
      </c>
      <c r="DH49" s="25">
        <v>0</v>
      </c>
      <c r="DI49" s="25">
        <f t="shared" si="7"/>
        <v>226</v>
      </c>
      <c r="DJ49" s="25">
        <f t="shared" si="7"/>
        <v>0</v>
      </c>
      <c r="DK49" s="25">
        <v>226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</row>
    <row r="50" spans="1:120" ht="16.5" customHeight="1">
      <c r="A50" s="47">
        <v>41</v>
      </c>
      <c r="B50" s="24" t="s">
        <v>81</v>
      </c>
      <c r="C50" s="25">
        <f t="shared" si="5"/>
        <v>10227.400000000001</v>
      </c>
      <c r="D50" s="25">
        <f t="shared" si="5"/>
        <v>9308.884</v>
      </c>
      <c r="E50" s="25">
        <f t="shared" si="6"/>
        <v>10180.700000000001</v>
      </c>
      <c r="F50" s="25">
        <f t="shared" si="6"/>
        <v>9308.884</v>
      </c>
      <c r="G50" s="25">
        <f t="shared" si="6"/>
        <v>46.7</v>
      </c>
      <c r="H50" s="25">
        <f t="shared" si="6"/>
        <v>0</v>
      </c>
      <c r="I50" s="25">
        <v>7081.7</v>
      </c>
      <c r="J50" s="25">
        <v>6891.9340000000002</v>
      </c>
      <c r="K50" s="25">
        <v>46.7</v>
      </c>
      <c r="L50" s="25">
        <v>0</v>
      </c>
      <c r="M50" s="25">
        <v>6671.7</v>
      </c>
      <c r="N50" s="25">
        <v>6481.9340000000002</v>
      </c>
      <c r="O50" s="25">
        <v>0</v>
      </c>
      <c r="P50" s="25">
        <v>0</v>
      </c>
      <c r="Q50" s="25">
        <v>410</v>
      </c>
      <c r="R50" s="25">
        <v>410</v>
      </c>
      <c r="S50" s="25">
        <v>46.7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30</v>
      </c>
      <c r="AD50" s="25">
        <v>30</v>
      </c>
      <c r="AE50" s="25">
        <v>0</v>
      </c>
      <c r="AF50" s="25">
        <v>0</v>
      </c>
      <c r="AG50" s="25">
        <v>30</v>
      </c>
      <c r="AH50" s="25">
        <v>30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80</v>
      </c>
      <c r="BJ50" s="25">
        <v>67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25">
        <v>80</v>
      </c>
      <c r="BZ50" s="25">
        <v>67</v>
      </c>
      <c r="CA50" s="25">
        <v>0</v>
      </c>
      <c r="CB50" s="25">
        <v>0</v>
      </c>
      <c r="CC50" s="25">
        <v>0</v>
      </c>
      <c r="CD50" s="25">
        <v>0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100</v>
      </c>
      <c r="CL50" s="25">
        <v>99.95</v>
      </c>
      <c r="CM50" s="25">
        <v>0</v>
      </c>
      <c r="CN50" s="25">
        <v>0</v>
      </c>
      <c r="CO50" s="25">
        <v>100</v>
      </c>
      <c r="CP50" s="25">
        <v>99.95</v>
      </c>
      <c r="CQ50" s="25">
        <v>0</v>
      </c>
      <c r="CR50" s="25">
        <v>0</v>
      </c>
      <c r="CS50" s="25">
        <v>0</v>
      </c>
      <c r="CT50" s="25">
        <v>0</v>
      </c>
      <c r="CU50" s="25">
        <v>0</v>
      </c>
      <c r="CV50" s="25">
        <v>0</v>
      </c>
      <c r="CW50" s="25">
        <v>1900</v>
      </c>
      <c r="CX50" s="25">
        <v>1800</v>
      </c>
      <c r="CY50" s="25">
        <v>0</v>
      </c>
      <c r="CZ50" s="25">
        <v>0</v>
      </c>
      <c r="DA50" s="25">
        <v>1900</v>
      </c>
      <c r="DB50" s="25">
        <v>1800</v>
      </c>
      <c r="DC50" s="25">
        <v>0</v>
      </c>
      <c r="DD50" s="25">
        <v>0</v>
      </c>
      <c r="DE50" s="25">
        <v>420</v>
      </c>
      <c r="DF50" s="25">
        <v>420</v>
      </c>
      <c r="DG50" s="25">
        <v>0</v>
      </c>
      <c r="DH50" s="25">
        <v>0</v>
      </c>
      <c r="DI50" s="25">
        <f t="shared" si="7"/>
        <v>569</v>
      </c>
      <c r="DJ50" s="25">
        <f t="shared" si="7"/>
        <v>0</v>
      </c>
      <c r="DK50" s="25">
        <v>569</v>
      </c>
      <c r="DL50" s="25">
        <v>0</v>
      </c>
      <c r="DM50" s="25">
        <v>0</v>
      </c>
      <c r="DN50" s="25">
        <v>0</v>
      </c>
      <c r="DO50" s="25">
        <v>0</v>
      </c>
      <c r="DP50" s="25">
        <v>0</v>
      </c>
    </row>
    <row r="51" spans="1:120" ht="16.5" customHeight="1">
      <c r="A51" s="47">
        <v>42</v>
      </c>
      <c r="B51" s="24" t="s">
        <v>82</v>
      </c>
      <c r="C51" s="25">
        <f t="shared" si="5"/>
        <v>15437</v>
      </c>
      <c r="D51" s="25">
        <f t="shared" si="5"/>
        <v>13226.433000000001</v>
      </c>
      <c r="E51" s="25">
        <f t="shared" si="6"/>
        <v>15325.6</v>
      </c>
      <c r="F51" s="25">
        <f t="shared" si="6"/>
        <v>13226.433000000001</v>
      </c>
      <c r="G51" s="25">
        <f t="shared" si="6"/>
        <v>111.39999999999998</v>
      </c>
      <c r="H51" s="25">
        <f t="shared" si="6"/>
        <v>0</v>
      </c>
      <c r="I51" s="25">
        <v>9036</v>
      </c>
      <c r="J51" s="25">
        <v>7863.1329999999998</v>
      </c>
      <c r="K51" s="25">
        <v>0</v>
      </c>
      <c r="L51" s="25">
        <v>0</v>
      </c>
      <c r="M51" s="25">
        <v>8916</v>
      </c>
      <c r="N51" s="25">
        <v>7763.1329999999998</v>
      </c>
      <c r="O51" s="25">
        <v>0</v>
      </c>
      <c r="P51" s="25">
        <v>0</v>
      </c>
      <c r="Q51" s="25">
        <v>120</v>
      </c>
      <c r="R51" s="25">
        <v>100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220</v>
      </c>
      <c r="AD51" s="25">
        <v>220</v>
      </c>
      <c r="AE51" s="25">
        <v>-500</v>
      </c>
      <c r="AF51" s="25">
        <v>0</v>
      </c>
      <c r="AG51" s="25">
        <v>220</v>
      </c>
      <c r="AH51" s="25">
        <v>220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-500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1130</v>
      </c>
      <c r="BJ51" s="25">
        <v>1130</v>
      </c>
      <c r="BK51" s="25">
        <v>611.4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950</v>
      </c>
      <c r="BV51" s="25">
        <v>950</v>
      </c>
      <c r="BW51" s="25">
        <v>611.4</v>
      </c>
      <c r="BX51" s="25">
        <v>0</v>
      </c>
      <c r="BY51" s="25">
        <v>180</v>
      </c>
      <c r="BZ51" s="25">
        <v>180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500</v>
      </c>
      <c r="CL51" s="25">
        <v>500</v>
      </c>
      <c r="CM51" s="25">
        <v>0</v>
      </c>
      <c r="CN51" s="25">
        <v>0</v>
      </c>
      <c r="CO51" s="25">
        <v>500</v>
      </c>
      <c r="CP51" s="25">
        <v>500</v>
      </c>
      <c r="CQ51" s="25">
        <v>0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3389.6</v>
      </c>
      <c r="CX51" s="25">
        <v>2863.3</v>
      </c>
      <c r="CY51" s="25">
        <v>0</v>
      </c>
      <c r="CZ51" s="25">
        <v>0</v>
      </c>
      <c r="DA51" s="25">
        <v>3389.6</v>
      </c>
      <c r="DB51" s="25">
        <v>2863.3</v>
      </c>
      <c r="DC51" s="25">
        <v>0</v>
      </c>
      <c r="DD51" s="25">
        <v>0</v>
      </c>
      <c r="DE51" s="25">
        <v>650</v>
      </c>
      <c r="DF51" s="25">
        <v>650</v>
      </c>
      <c r="DG51" s="25">
        <v>0</v>
      </c>
      <c r="DH51" s="25">
        <v>0</v>
      </c>
      <c r="DI51" s="25">
        <f t="shared" si="7"/>
        <v>400</v>
      </c>
      <c r="DJ51" s="25">
        <f t="shared" si="7"/>
        <v>0</v>
      </c>
      <c r="DK51" s="25">
        <v>400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</row>
    <row r="52" spans="1:120" ht="16.5" customHeight="1">
      <c r="A52" s="47">
        <v>43</v>
      </c>
      <c r="B52" s="24" t="s">
        <v>83</v>
      </c>
      <c r="C52" s="25">
        <f t="shared" si="5"/>
        <v>25550.600000000002</v>
      </c>
      <c r="D52" s="25">
        <f t="shared" si="5"/>
        <v>23865.282999999999</v>
      </c>
      <c r="E52" s="25">
        <f t="shared" si="6"/>
        <v>24882.400000000001</v>
      </c>
      <c r="F52" s="25">
        <f t="shared" si="6"/>
        <v>23197.082999999999</v>
      </c>
      <c r="G52" s="25">
        <f t="shared" si="6"/>
        <v>668.2</v>
      </c>
      <c r="H52" s="25">
        <f t="shared" si="6"/>
        <v>668.2</v>
      </c>
      <c r="I52" s="25">
        <v>13256</v>
      </c>
      <c r="J52" s="25">
        <v>12150.165999999999</v>
      </c>
      <c r="K52" s="25">
        <v>388.2</v>
      </c>
      <c r="L52" s="25">
        <v>388.2</v>
      </c>
      <c r="M52" s="25">
        <v>12568</v>
      </c>
      <c r="N52" s="25">
        <v>11574.665999999999</v>
      </c>
      <c r="O52" s="25">
        <v>388.2</v>
      </c>
      <c r="P52" s="25">
        <v>388.2</v>
      </c>
      <c r="Q52" s="25">
        <v>688</v>
      </c>
      <c r="R52" s="25">
        <v>575.5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1248</v>
      </c>
      <c r="AD52" s="25">
        <v>1130</v>
      </c>
      <c r="AE52" s="25">
        <v>0</v>
      </c>
      <c r="AF52" s="25">
        <v>0</v>
      </c>
      <c r="AG52" s="25">
        <v>148</v>
      </c>
      <c r="AH52" s="25">
        <v>30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1100</v>
      </c>
      <c r="AP52" s="25">
        <v>1100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92</v>
      </c>
      <c r="AX52" s="25">
        <v>92</v>
      </c>
      <c r="AY52" s="25">
        <v>0</v>
      </c>
      <c r="AZ52" s="25">
        <v>0</v>
      </c>
      <c r="BA52" s="25">
        <v>92</v>
      </c>
      <c r="BB52" s="25">
        <v>92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1314</v>
      </c>
      <c r="BJ52" s="25">
        <v>1314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490</v>
      </c>
      <c r="BV52" s="25">
        <v>490</v>
      </c>
      <c r="BW52" s="25">
        <v>0</v>
      </c>
      <c r="BX52" s="25">
        <v>0</v>
      </c>
      <c r="BY52" s="25">
        <v>824</v>
      </c>
      <c r="BZ52" s="25">
        <v>824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3601</v>
      </c>
      <c r="CL52" s="25">
        <v>3217.817</v>
      </c>
      <c r="CM52" s="25">
        <v>280</v>
      </c>
      <c r="CN52" s="25">
        <v>280</v>
      </c>
      <c r="CO52" s="25">
        <v>3316</v>
      </c>
      <c r="CP52" s="25">
        <v>2932.817</v>
      </c>
      <c r="CQ52" s="25">
        <v>280</v>
      </c>
      <c r="CR52" s="25">
        <v>280</v>
      </c>
      <c r="CS52" s="25">
        <v>0</v>
      </c>
      <c r="CT52" s="25">
        <v>0</v>
      </c>
      <c r="CU52" s="25">
        <v>0</v>
      </c>
      <c r="CV52" s="25">
        <v>0</v>
      </c>
      <c r="CW52" s="25">
        <v>4493.2</v>
      </c>
      <c r="CX52" s="25">
        <v>4493.1000000000004</v>
      </c>
      <c r="CY52" s="25">
        <v>0</v>
      </c>
      <c r="CZ52" s="25">
        <v>0</v>
      </c>
      <c r="DA52" s="25">
        <v>4493.2</v>
      </c>
      <c r="DB52" s="25">
        <v>4493.1000000000004</v>
      </c>
      <c r="DC52" s="25">
        <v>0</v>
      </c>
      <c r="DD52" s="25">
        <v>0</v>
      </c>
      <c r="DE52" s="25">
        <v>800</v>
      </c>
      <c r="DF52" s="25">
        <v>800</v>
      </c>
      <c r="DG52" s="25">
        <v>0</v>
      </c>
      <c r="DH52" s="25">
        <v>0</v>
      </c>
      <c r="DI52" s="25">
        <f t="shared" si="7"/>
        <v>78.2</v>
      </c>
      <c r="DJ52" s="25">
        <f t="shared" si="7"/>
        <v>0</v>
      </c>
      <c r="DK52" s="25">
        <v>78.2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</row>
    <row r="53" spans="1:120" ht="16.5" customHeight="1">
      <c r="A53" s="47">
        <v>44</v>
      </c>
      <c r="B53" s="24" t="s">
        <v>84</v>
      </c>
      <c r="C53" s="25">
        <f t="shared" si="5"/>
        <v>114011.70000000001</v>
      </c>
      <c r="D53" s="25">
        <f t="shared" si="5"/>
        <v>109603.508</v>
      </c>
      <c r="E53" s="26">
        <f t="shared" si="6"/>
        <v>112592.6</v>
      </c>
      <c r="F53" s="26">
        <f t="shared" si="6"/>
        <v>108469.514</v>
      </c>
      <c r="G53" s="26">
        <f t="shared" si="6"/>
        <v>1419.1</v>
      </c>
      <c r="H53" s="26">
        <f t="shared" si="6"/>
        <v>1133.9940000000001</v>
      </c>
      <c r="I53" s="32">
        <v>41511</v>
      </c>
      <c r="J53" s="32">
        <v>40050.595999999998</v>
      </c>
      <c r="K53" s="32">
        <v>4700</v>
      </c>
      <c r="L53" s="32">
        <v>4649.26</v>
      </c>
      <c r="M53" s="28">
        <v>36897</v>
      </c>
      <c r="N53" s="28">
        <v>35763.718000000001</v>
      </c>
      <c r="O53" s="28">
        <v>300</v>
      </c>
      <c r="P53" s="28">
        <v>300</v>
      </c>
      <c r="Q53" s="28">
        <v>1710</v>
      </c>
      <c r="R53" s="28">
        <v>1575.5</v>
      </c>
      <c r="S53" s="28">
        <v>4400</v>
      </c>
      <c r="T53" s="28">
        <v>4349.26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36</v>
      </c>
      <c r="AD53" s="28">
        <v>36</v>
      </c>
      <c r="AE53" s="28">
        <v>-3280.9</v>
      </c>
      <c r="AF53" s="28">
        <v>-3515.2660000000001</v>
      </c>
      <c r="AG53" s="28">
        <v>36</v>
      </c>
      <c r="AH53" s="28">
        <v>36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-3280.9</v>
      </c>
      <c r="AV53" s="28">
        <v>-3515.2660000000001</v>
      </c>
      <c r="AW53" s="28">
        <v>13916</v>
      </c>
      <c r="AX53" s="28">
        <v>13644.775</v>
      </c>
      <c r="AY53" s="28">
        <v>0</v>
      </c>
      <c r="AZ53" s="28">
        <v>0</v>
      </c>
      <c r="BA53" s="28">
        <v>13916</v>
      </c>
      <c r="BB53" s="28">
        <v>13644.775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2900</v>
      </c>
      <c r="BJ53" s="28">
        <v>2743.451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2900</v>
      </c>
      <c r="BZ53" s="28">
        <v>2743.451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14716</v>
      </c>
      <c r="CL53" s="28">
        <v>13910.35</v>
      </c>
      <c r="CM53" s="28">
        <v>0</v>
      </c>
      <c r="CN53" s="28">
        <v>0</v>
      </c>
      <c r="CO53" s="28">
        <v>14148</v>
      </c>
      <c r="CP53" s="28">
        <v>13342.85</v>
      </c>
      <c r="CQ53" s="28">
        <v>0</v>
      </c>
      <c r="CR53" s="28">
        <v>0</v>
      </c>
      <c r="CS53" s="28">
        <v>5052</v>
      </c>
      <c r="CT53" s="28">
        <v>4349.777</v>
      </c>
      <c r="CU53" s="28">
        <v>0</v>
      </c>
      <c r="CV53" s="28">
        <v>0</v>
      </c>
      <c r="CW53" s="28">
        <v>36303.599999999999</v>
      </c>
      <c r="CX53" s="28">
        <v>35006.341999999997</v>
      </c>
      <c r="CY53" s="28">
        <v>0</v>
      </c>
      <c r="CZ53" s="28">
        <v>0</v>
      </c>
      <c r="DA53" s="28">
        <v>16843</v>
      </c>
      <c r="DB53" s="28">
        <v>16834.109</v>
      </c>
      <c r="DC53" s="28">
        <v>0</v>
      </c>
      <c r="DD53" s="28">
        <v>0</v>
      </c>
      <c r="DE53" s="28">
        <v>3210</v>
      </c>
      <c r="DF53" s="28">
        <v>3078</v>
      </c>
      <c r="DG53" s="28">
        <v>0</v>
      </c>
      <c r="DH53" s="28">
        <v>0</v>
      </c>
      <c r="DI53" s="26">
        <f t="shared" si="7"/>
        <v>0</v>
      </c>
      <c r="DJ53" s="26">
        <f t="shared" si="7"/>
        <v>0</v>
      </c>
      <c r="DK53" s="28">
        <v>0</v>
      </c>
      <c r="DL53" s="28">
        <v>0</v>
      </c>
      <c r="DM53" s="28">
        <v>0</v>
      </c>
      <c r="DN53" s="28">
        <v>0</v>
      </c>
      <c r="DO53" s="29">
        <v>0</v>
      </c>
      <c r="DP53" s="29">
        <v>0</v>
      </c>
    </row>
    <row r="54" spans="1:120" ht="16.5" customHeight="1">
      <c r="A54" s="47">
        <v>45</v>
      </c>
      <c r="B54" s="24" t="s">
        <v>85</v>
      </c>
      <c r="C54" s="25">
        <f t="shared" si="5"/>
        <v>46710.399999999994</v>
      </c>
      <c r="D54" s="25">
        <f t="shared" si="5"/>
        <v>37663.345000000001</v>
      </c>
      <c r="E54" s="26">
        <f t="shared" si="6"/>
        <v>37384.699999999997</v>
      </c>
      <c r="F54" s="26">
        <f t="shared" si="6"/>
        <v>37036.01</v>
      </c>
      <c r="G54" s="26">
        <f t="shared" si="6"/>
        <v>9325.7000000000007</v>
      </c>
      <c r="H54" s="26">
        <f t="shared" si="6"/>
        <v>627.33500000000004</v>
      </c>
      <c r="I54" s="33">
        <v>16650.400000000001</v>
      </c>
      <c r="J54" s="33">
        <v>16400.665000000001</v>
      </c>
      <c r="K54" s="33">
        <v>7025.7</v>
      </c>
      <c r="L54" s="33">
        <v>1029.24</v>
      </c>
      <c r="M54" s="29">
        <v>15936.2</v>
      </c>
      <c r="N54" s="29">
        <v>15686.525</v>
      </c>
      <c r="O54" s="29">
        <v>5925.7</v>
      </c>
      <c r="P54" s="29">
        <v>0</v>
      </c>
      <c r="Q54" s="29">
        <v>633.5</v>
      </c>
      <c r="R54" s="29">
        <v>633.5</v>
      </c>
      <c r="S54" s="29">
        <v>1100</v>
      </c>
      <c r="T54" s="29">
        <v>1029.24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40</v>
      </c>
      <c r="AD54" s="29">
        <v>40</v>
      </c>
      <c r="AE54" s="29">
        <v>200</v>
      </c>
      <c r="AF54" s="29">
        <v>-601.90499999999997</v>
      </c>
      <c r="AG54" s="29">
        <v>40</v>
      </c>
      <c r="AH54" s="29">
        <v>40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2200</v>
      </c>
      <c r="AR54" s="29">
        <v>1029.3520000000001</v>
      </c>
      <c r="AS54" s="29">
        <v>0</v>
      </c>
      <c r="AT54" s="29">
        <v>0</v>
      </c>
      <c r="AU54" s="29">
        <v>-2000</v>
      </c>
      <c r="AV54" s="29">
        <v>-1631.2570000000001</v>
      </c>
      <c r="AW54" s="29">
        <v>2425.8000000000002</v>
      </c>
      <c r="AX54" s="29">
        <v>2366.8449999999998</v>
      </c>
      <c r="AY54" s="29">
        <v>0</v>
      </c>
      <c r="AZ54" s="29">
        <v>0</v>
      </c>
      <c r="BA54" s="29">
        <v>2425.8000000000002</v>
      </c>
      <c r="BB54" s="29">
        <v>2366.8449999999998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1100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0</v>
      </c>
      <c r="BY54" s="29">
        <v>0</v>
      </c>
      <c r="BZ54" s="29">
        <v>0</v>
      </c>
      <c r="CA54" s="29">
        <v>1100</v>
      </c>
      <c r="CB54" s="29">
        <v>0</v>
      </c>
      <c r="CC54" s="29">
        <v>0</v>
      </c>
      <c r="CD54" s="29">
        <v>0</v>
      </c>
      <c r="CE54" s="29">
        <v>0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29">
        <v>4279.8999999999996</v>
      </c>
      <c r="CL54" s="29">
        <v>4279.8999999999996</v>
      </c>
      <c r="CM54" s="29">
        <v>0</v>
      </c>
      <c r="CN54" s="29">
        <v>0</v>
      </c>
      <c r="CO54" s="29">
        <v>4279.8999999999996</v>
      </c>
      <c r="CP54" s="29">
        <v>4279.8999999999996</v>
      </c>
      <c r="CQ54" s="29">
        <v>0</v>
      </c>
      <c r="CR54" s="29">
        <v>0</v>
      </c>
      <c r="CS54" s="29">
        <v>4279.8999999999996</v>
      </c>
      <c r="CT54" s="29">
        <v>4279.8999999999996</v>
      </c>
      <c r="CU54" s="29">
        <v>0</v>
      </c>
      <c r="CV54" s="29">
        <v>0</v>
      </c>
      <c r="CW54" s="29">
        <v>13488.6</v>
      </c>
      <c r="CX54" s="29">
        <v>13488.6</v>
      </c>
      <c r="CY54" s="29">
        <v>1000</v>
      </c>
      <c r="CZ54" s="29">
        <v>200</v>
      </c>
      <c r="DA54" s="29">
        <v>8702</v>
      </c>
      <c r="DB54" s="29">
        <v>8702</v>
      </c>
      <c r="DC54" s="29">
        <v>1000</v>
      </c>
      <c r="DD54" s="29">
        <v>200</v>
      </c>
      <c r="DE54" s="29">
        <v>500</v>
      </c>
      <c r="DF54" s="29">
        <v>460</v>
      </c>
      <c r="DG54" s="29">
        <v>0</v>
      </c>
      <c r="DH54" s="29">
        <v>0</v>
      </c>
      <c r="DI54" s="26">
        <f t="shared" si="7"/>
        <v>0</v>
      </c>
      <c r="DJ54" s="26">
        <f t="shared" si="7"/>
        <v>0</v>
      </c>
      <c r="DK54" s="29">
        <v>0</v>
      </c>
      <c r="DL54" s="29">
        <v>0</v>
      </c>
      <c r="DM54" s="29">
        <v>0</v>
      </c>
      <c r="DN54" s="29">
        <v>0</v>
      </c>
      <c r="DO54" s="29">
        <v>0</v>
      </c>
      <c r="DP54" s="29">
        <v>0</v>
      </c>
    </row>
    <row r="55" spans="1:120" ht="16.5" customHeight="1">
      <c r="A55" s="47">
        <v>46</v>
      </c>
      <c r="B55" s="24" t="s">
        <v>86</v>
      </c>
      <c r="C55" s="25">
        <f t="shared" si="5"/>
        <v>23386.5</v>
      </c>
      <c r="D55" s="25">
        <f t="shared" si="5"/>
        <v>18928.64</v>
      </c>
      <c r="E55" s="25">
        <f t="shared" si="6"/>
        <v>18293.599999999999</v>
      </c>
      <c r="F55" s="25">
        <f t="shared" si="6"/>
        <v>17168.64</v>
      </c>
      <c r="G55" s="25">
        <f t="shared" si="6"/>
        <v>5092.8999999999996</v>
      </c>
      <c r="H55" s="25">
        <f t="shared" si="6"/>
        <v>1760</v>
      </c>
      <c r="I55" s="25">
        <v>12905</v>
      </c>
      <c r="J55" s="25">
        <v>12076.04</v>
      </c>
      <c r="K55" s="25">
        <v>1760</v>
      </c>
      <c r="L55" s="25">
        <v>1760</v>
      </c>
      <c r="M55" s="25">
        <v>12445</v>
      </c>
      <c r="N55" s="25">
        <v>11616.04</v>
      </c>
      <c r="O55" s="25">
        <v>0</v>
      </c>
      <c r="P55" s="25">
        <v>0</v>
      </c>
      <c r="Q55" s="25">
        <v>460</v>
      </c>
      <c r="R55" s="25">
        <v>460</v>
      </c>
      <c r="S55" s="25">
        <v>1760</v>
      </c>
      <c r="T55" s="25">
        <v>1760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40</v>
      </c>
      <c r="AD55" s="25">
        <v>40</v>
      </c>
      <c r="AE55" s="25">
        <v>3332.9</v>
      </c>
      <c r="AF55" s="25">
        <v>0</v>
      </c>
      <c r="AG55" s="25">
        <v>40</v>
      </c>
      <c r="AH55" s="25">
        <v>40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3332.9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50</v>
      </c>
      <c r="AX55" s="25">
        <v>0</v>
      </c>
      <c r="AY55" s="25">
        <v>0</v>
      </c>
      <c r="AZ55" s="25">
        <v>0</v>
      </c>
      <c r="BA55" s="25">
        <v>50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100</v>
      </c>
      <c r="CL55" s="25">
        <v>100</v>
      </c>
      <c r="CM55" s="25">
        <v>0</v>
      </c>
      <c r="CN55" s="25">
        <v>0</v>
      </c>
      <c r="CO55" s="25">
        <v>100</v>
      </c>
      <c r="CP55" s="25">
        <v>100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4452.6000000000004</v>
      </c>
      <c r="CX55" s="25">
        <v>4452.6000000000004</v>
      </c>
      <c r="CY55" s="25">
        <v>0</v>
      </c>
      <c r="CZ55" s="25">
        <v>0</v>
      </c>
      <c r="DA55" s="25">
        <v>4452.6000000000004</v>
      </c>
      <c r="DB55" s="25">
        <v>4452.6000000000004</v>
      </c>
      <c r="DC55" s="25">
        <v>0</v>
      </c>
      <c r="DD55" s="25">
        <v>0</v>
      </c>
      <c r="DE55" s="25">
        <v>500</v>
      </c>
      <c r="DF55" s="25">
        <v>500</v>
      </c>
      <c r="DG55" s="25">
        <v>0</v>
      </c>
      <c r="DH55" s="25">
        <v>0</v>
      </c>
      <c r="DI55" s="25">
        <f t="shared" si="7"/>
        <v>246</v>
      </c>
      <c r="DJ55" s="25">
        <f t="shared" si="7"/>
        <v>0</v>
      </c>
      <c r="DK55" s="25">
        <v>246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</row>
    <row r="56" spans="1:120" ht="16.5" customHeight="1">
      <c r="A56" s="47">
        <v>47</v>
      </c>
      <c r="B56" s="24" t="s">
        <v>87</v>
      </c>
      <c r="C56" s="25">
        <f t="shared" si="5"/>
        <v>56892.5</v>
      </c>
      <c r="D56" s="25">
        <f t="shared" si="5"/>
        <v>44177.86</v>
      </c>
      <c r="E56" s="25">
        <f t="shared" si="6"/>
        <v>49132.4</v>
      </c>
      <c r="F56" s="25">
        <f t="shared" si="6"/>
        <v>39710.126000000004</v>
      </c>
      <c r="G56" s="25">
        <f t="shared" si="6"/>
        <v>7760.1</v>
      </c>
      <c r="H56" s="25">
        <f t="shared" si="6"/>
        <v>4467.7340000000004</v>
      </c>
      <c r="I56" s="25">
        <v>23628</v>
      </c>
      <c r="J56" s="25">
        <v>21769.146000000001</v>
      </c>
      <c r="K56" s="25">
        <v>3360.1</v>
      </c>
      <c r="L56" s="25">
        <v>3304.86</v>
      </c>
      <c r="M56" s="25">
        <v>22158</v>
      </c>
      <c r="N56" s="25">
        <v>20461.43</v>
      </c>
      <c r="O56" s="25">
        <v>2360.1</v>
      </c>
      <c r="P56" s="25">
        <v>2314.86</v>
      </c>
      <c r="Q56" s="25">
        <v>1350</v>
      </c>
      <c r="R56" s="25">
        <v>1187.7159999999999</v>
      </c>
      <c r="S56" s="25">
        <v>1000</v>
      </c>
      <c r="T56" s="25">
        <v>990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2033</v>
      </c>
      <c r="AD56" s="25">
        <v>2027.64</v>
      </c>
      <c r="AE56" s="25">
        <v>4000</v>
      </c>
      <c r="AF56" s="25">
        <v>764.87400000000002</v>
      </c>
      <c r="AG56" s="25">
        <v>33</v>
      </c>
      <c r="AH56" s="25">
        <v>33</v>
      </c>
      <c r="AI56" s="25">
        <v>3000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2000</v>
      </c>
      <c r="AP56" s="25">
        <v>1994.64</v>
      </c>
      <c r="AQ56" s="25">
        <v>1000</v>
      </c>
      <c r="AR56" s="25">
        <v>999.73400000000004</v>
      </c>
      <c r="AS56" s="25">
        <v>0</v>
      </c>
      <c r="AT56" s="25">
        <v>0</v>
      </c>
      <c r="AU56" s="25">
        <v>0</v>
      </c>
      <c r="AV56" s="25">
        <v>-234.86</v>
      </c>
      <c r="AW56" s="25">
        <v>618</v>
      </c>
      <c r="AX56" s="25">
        <v>618</v>
      </c>
      <c r="AY56" s="25">
        <v>0</v>
      </c>
      <c r="AZ56" s="25">
        <v>0</v>
      </c>
      <c r="BA56" s="25">
        <v>618</v>
      </c>
      <c r="BB56" s="25">
        <v>618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1400</v>
      </c>
      <c r="BJ56" s="25">
        <v>993.74</v>
      </c>
      <c r="BK56" s="25">
        <v>400</v>
      </c>
      <c r="BL56" s="25">
        <v>398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1400</v>
      </c>
      <c r="BV56" s="25">
        <v>993.74</v>
      </c>
      <c r="BW56" s="25">
        <v>400</v>
      </c>
      <c r="BX56" s="25">
        <v>398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250</v>
      </c>
      <c r="CL56" s="25">
        <v>250</v>
      </c>
      <c r="CM56" s="25">
        <v>0</v>
      </c>
      <c r="CN56" s="25">
        <v>0</v>
      </c>
      <c r="CO56" s="25">
        <v>250</v>
      </c>
      <c r="CP56" s="25">
        <v>250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11616.9</v>
      </c>
      <c r="CX56" s="25">
        <v>11256.6</v>
      </c>
      <c r="CY56" s="25">
        <v>0</v>
      </c>
      <c r="CZ56" s="25">
        <v>0</v>
      </c>
      <c r="DA56" s="25">
        <v>7672</v>
      </c>
      <c r="DB56" s="25">
        <v>7622</v>
      </c>
      <c r="DC56" s="25">
        <v>0</v>
      </c>
      <c r="DD56" s="25">
        <v>0</v>
      </c>
      <c r="DE56" s="25">
        <v>2800</v>
      </c>
      <c r="DF56" s="25">
        <v>2795</v>
      </c>
      <c r="DG56" s="25">
        <v>0</v>
      </c>
      <c r="DH56" s="25">
        <v>0</v>
      </c>
      <c r="DI56" s="25">
        <f t="shared" si="7"/>
        <v>6786.5</v>
      </c>
      <c r="DJ56" s="25">
        <f t="shared" si="7"/>
        <v>0</v>
      </c>
      <c r="DK56" s="25">
        <v>6786.5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</row>
    <row r="57" spans="1:120" ht="16.5" customHeight="1">
      <c r="A57" s="47">
        <v>48</v>
      </c>
      <c r="B57" s="24" t="s">
        <v>88</v>
      </c>
      <c r="C57" s="25">
        <f t="shared" si="5"/>
        <v>13867.7</v>
      </c>
      <c r="D57" s="25">
        <f t="shared" si="5"/>
        <v>11757.500000000002</v>
      </c>
      <c r="E57" s="25">
        <f t="shared" si="6"/>
        <v>13174.400000000001</v>
      </c>
      <c r="F57" s="25">
        <f t="shared" si="6"/>
        <v>12147.800000000001</v>
      </c>
      <c r="G57" s="25">
        <f t="shared" si="6"/>
        <v>693.3</v>
      </c>
      <c r="H57" s="25">
        <f t="shared" si="6"/>
        <v>-390.3</v>
      </c>
      <c r="I57" s="25">
        <v>10729.6</v>
      </c>
      <c r="J57" s="25">
        <v>10011.5</v>
      </c>
      <c r="K57" s="25">
        <v>693.3</v>
      </c>
      <c r="L57" s="25">
        <v>0</v>
      </c>
      <c r="M57" s="25">
        <v>10330.6</v>
      </c>
      <c r="N57" s="25">
        <v>9687.5</v>
      </c>
      <c r="O57" s="25">
        <v>693.3</v>
      </c>
      <c r="P57" s="25">
        <v>0</v>
      </c>
      <c r="Q57" s="25">
        <v>399</v>
      </c>
      <c r="R57" s="25">
        <v>324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30</v>
      </c>
      <c r="AD57" s="25">
        <v>30</v>
      </c>
      <c r="AE57" s="25">
        <v>0</v>
      </c>
      <c r="AF57" s="25">
        <v>-390.3</v>
      </c>
      <c r="AG57" s="25">
        <v>30</v>
      </c>
      <c r="AH57" s="25">
        <v>30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-390.3</v>
      </c>
      <c r="AW57" s="25">
        <v>457.2</v>
      </c>
      <c r="AX57" s="25">
        <v>457.2</v>
      </c>
      <c r="AY57" s="25">
        <v>0</v>
      </c>
      <c r="AZ57" s="25">
        <v>0</v>
      </c>
      <c r="BA57" s="25">
        <v>457.2</v>
      </c>
      <c r="BB57" s="25">
        <v>457.2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643.20000000000005</v>
      </c>
      <c r="BJ57" s="25">
        <v>579.1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393.2</v>
      </c>
      <c r="BV57" s="25">
        <v>393.2</v>
      </c>
      <c r="BW57" s="25">
        <v>0</v>
      </c>
      <c r="BX57" s="25">
        <v>0</v>
      </c>
      <c r="BY57" s="25">
        <v>250</v>
      </c>
      <c r="BZ57" s="25">
        <v>185.9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70</v>
      </c>
      <c r="CL57" s="25">
        <v>70</v>
      </c>
      <c r="CM57" s="25">
        <v>0</v>
      </c>
      <c r="CN57" s="25">
        <v>0</v>
      </c>
      <c r="CO57" s="25">
        <v>70</v>
      </c>
      <c r="CP57" s="25">
        <v>70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1000</v>
      </c>
      <c r="DF57" s="25">
        <v>1000</v>
      </c>
      <c r="DG57" s="25">
        <v>0</v>
      </c>
      <c r="DH57" s="25">
        <v>0</v>
      </c>
      <c r="DI57" s="25">
        <f t="shared" si="7"/>
        <v>244.4</v>
      </c>
      <c r="DJ57" s="25">
        <f t="shared" si="7"/>
        <v>0</v>
      </c>
      <c r="DK57" s="25">
        <v>244.4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</row>
    <row r="58" spans="1:120" ht="16.5" customHeight="1">
      <c r="A58" s="47">
        <v>49</v>
      </c>
      <c r="B58" s="24" t="s">
        <v>89</v>
      </c>
      <c r="C58" s="25">
        <f t="shared" si="5"/>
        <v>16442.099999999999</v>
      </c>
      <c r="D58" s="25">
        <f t="shared" si="5"/>
        <v>16249.719000000001</v>
      </c>
      <c r="E58" s="25">
        <f t="shared" si="6"/>
        <v>9692.2000000000007</v>
      </c>
      <c r="F58" s="25">
        <f t="shared" si="6"/>
        <v>9509.719000000001</v>
      </c>
      <c r="G58" s="25">
        <f t="shared" si="6"/>
        <v>6749.9</v>
      </c>
      <c r="H58" s="25">
        <f t="shared" si="6"/>
        <v>6740</v>
      </c>
      <c r="I58" s="25">
        <v>5836.2</v>
      </c>
      <c r="J58" s="25">
        <v>5653.7190000000001</v>
      </c>
      <c r="K58" s="25">
        <v>0</v>
      </c>
      <c r="L58" s="25">
        <v>0</v>
      </c>
      <c r="M58" s="25">
        <v>5768.2</v>
      </c>
      <c r="N58" s="25">
        <v>5653.7190000000001</v>
      </c>
      <c r="O58" s="25">
        <v>0</v>
      </c>
      <c r="P58" s="25">
        <v>0</v>
      </c>
      <c r="Q58" s="25">
        <v>68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3544</v>
      </c>
      <c r="AD58" s="25">
        <v>3544</v>
      </c>
      <c r="AE58" s="25">
        <v>6749.9</v>
      </c>
      <c r="AF58" s="25">
        <v>6740</v>
      </c>
      <c r="AG58" s="25">
        <v>3544</v>
      </c>
      <c r="AH58" s="25">
        <v>3544</v>
      </c>
      <c r="AI58" s="25">
        <v>499.9</v>
      </c>
      <c r="AJ58" s="25">
        <v>490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6250</v>
      </c>
      <c r="AR58" s="25">
        <v>6250</v>
      </c>
      <c r="AS58" s="25">
        <v>0</v>
      </c>
      <c r="AT58" s="25">
        <v>0</v>
      </c>
      <c r="AU58" s="25">
        <v>0</v>
      </c>
      <c r="AV58" s="25">
        <v>0</v>
      </c>
      <c r="AW58" s="25">
        <v>4.8</v>
      </c>
      <c r="AX58" s="25">
        <v>4.8</v>
      </c>
      <c r="AY58" s="25">
        <v>0</v>
      </c>
      <c r="AZ58" s="25">
        <v>0</v>
      </c>
      <c r="BA58" s="25">
        <v>4.8</v>
      </c>
      <c r="BB58" s="25">
        <v>4.8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7.2</v>
      </c>
      <c r="BJ58" s="25">
        <v>7.2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7.2</v>
      </c>
      <c r="BV58" s="25">
        <v>7.2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300</v>
      </c>
      <c r="DF58" s="25">
        <v>300</v>
      </c>
      <c r="DG58" s="25">
        <v>0</v>
      </c>
      <c r="DH58" s="25">
        <v>0</v>
      </c>
      <c r="DI58" s="25">
        <f t="shared" si="7"/>
        <v>0</v>
      </c>
      <c r="DJ58" s="25">
        <f t="shared" si="7"/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</row>
    <row r="59" spans="1:120" ht="16.5" customHeight="1">
      <c r="A59" s="47">
        <v>50</v>
      </c>
      <c r="B59" s="24" t="s">
        <v>90</v>
      </c>
      <c r="C59" s="25">
        <f t="shared" si="5"/>
        <v>57281.399999999994</v>
      </c>
      <c r="D59" s="25">
        <f t="shared" si="5"/>
        <v>45744.464999999997</v>
      </c>
      <c r="E59" s="25">
        <f t="shared" si="6"/>
        <v>49840.899999999994</v>
      </c>
      <c r="F59" s="25">
        <f t="shared" si="6"/>
        <v>43021.904999999999</v>
      </c>
      <c r="G59" s="25">
        <f t="shared" si="6"/>
        <v>7440.5</v>
      </c>
      <c r="H59" s="25">
        <f t="shared" si="6"/>
        <v>2722.56</v>
      </c>
      <c r="I59" s="25">
        <v>19371.599999999999</v>
      </c>
      <c r="J59" s="25">
        <v>16724.62</v>
      </c>
      <c r="K59" s="25">
        <v>7440.5</v>
      </c>
      <c r="L59" s="25">
        <v>2722.56</v>
      </c>
      <c r="M59" s="25">
        <v>18100</v>
      </c>
      <c r="N59" s="25">
        <v>16321.02</v>
      </c>
      <c r="O59" s="25">
        <v>6940.5</v>
      </c>
      <c r="P59" s="25">
        <v>2222.56</v>
      </c>
      <c r="Q59" s="25">
        <v>1250</v>
      </c>
      <c r="R59" s="25">
        <v>382</v>
      </c>
      <c r="S59" s="25">
        <v>500</v>
      </c>
      <c r="T59" s="25">
        <v>500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36</v>
      </c>
      <c r="AD59" s="25">
        <v>36</v>
      </c>
      <c r="AE59" s="25">
        <v>0</v>
      </c>
      <c r="AF59" s="25">
        <v>0</v>
      </c>
      <c r="AG59" s="25">
        <v>36</v>
      </c>
      <c r="AH59" s="25">
        <v>36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1280</v>
      </c>
      <c r="AX59" s="25">
        <v>1230.5999999999999</v>
      </c>
      <c r="AY59" s="25">
        <v>0</v>
      </c>
      <c r="AZ59" s="25">
        <v>0</v>
      </c>
      <c r="BA59" s="25">
        <v>1280</v>
      </c>
      <c r="BB59" s="25">
        <v>1230.5999999999999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750</v>
      </c>
      <c r="CL59" s="25">
        <v>250</v>
      </c>
      <c r="CM59" s="25">
        <v>0</v>
      </c>
      <c r="CN59" s="25">
        <v>0</v>
      </c>
      <c r="CO59" s="25">
        <v>500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22289.8</v>
      </c>
      <c r="CX59" s="25">
        <v>21880.685000000001</v>
      </c>
      <c r="CY59" s="25">
        <v>0</v>
      </c>
      <c r="CZ59" s="25">
        <v>0</v>
      </c>
      <c r="DA59" s="25">
        <v>11600</v>
      </c>
      <c r="DB59" s="25">
        <v>11552</v>
      </c>
      <c r="DC59" s="25">
        <v>0</v>
      </c>
      <c r="DD59" s="25">
        <v>0</v>
      </c>
      <c r="DE59" s="25">
        <v>2900</v>
      </c>
      <c r="DF59" s="25">
        <v>2900</v>
      </c>
      <c r="DG59" s="25">
        <v>0</v>
      </c>
      <c r="DH59" s="25">
        <v>0</v>
      </c>
      <c r="DI59" s="25">
        <f t="shared" si="7"/>
        <v>3213.5</v>
      </c>
      <c r="DJ59" s="25">
        <f t="shared" si="7"/>
        <v>0</v>
      </c>
      <c r="DK59" s="25">
        <v>3213.5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</row>
    <row r="60" spans="1:120" ht="16.5" customHeight="1">
      <c r="A60" s="47">
        <v>51</v>
      </c>
      <c r="B60" s="24" t="s">
        <v>91</v>
      </c>
      <c r="C60" s="25">
        <f t="shared" si="5"/>
        <v>10706.2</v>
      </c>
      <c r="D60" s="25">
        <f t="shared" si="5"/>
        <v>10528.027</v>
      </c>
      <c r="E60" s="25">
        <f t="shared" si="6"/>
        <v>10241</v>
      </c>
      <c r="F60" s="25">
        <f t="shared" si="6"/>
        <v>10088.027</v>
      </c>
      <c r="G60" s="25">
        <f t="shared" si="6"/>
        <v>465.2</v>
      </c>
      <c r="H60" s="25">
        <f t="shared" si="6"/>
        <v>440</v>
      </c>
      <c r="I60" s="25">
        <v>7077</v>
      </c>
      <c r="J60" s="25">
        <v>7010.027</v>
      </c>
      <c r="K60" s="25">
        <v>345.2</v>
      </c>
      <c r="L60" s="25">
        <v>340</v>
      </c>
      <c r="M60" s="25">
        <v>6833</v>
      </c>
      <c r="N60" s="25">
        <v>6806.027</v>
      </c>
      <c r="O60" s="25">
        <v>345.2</v>
      </c>
      <c r="P60" s="25">
        <v>340</v>
      </c>
      <c r="Q60" s="25">
        <v>244</v>
      </c>
      <c r="R60" s="25">
        <v>204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28</v>
      </c>
      <c r="AD60" s="25">
        <v>28</v>
      </c>
      <c r="AE60" s="25">
        <v>120</v>
      </c>
      <c r="AF60" s="25">
        <v>100</v>
      </c>
      <c r="AG60" s="25">
        <v>28</v>
      </c>
      <c r="AH60" s="25">
        <v>28</v>
      </c>
      <c r="AI60" s="25">
        <v>120</v>
      </c>
      <c r="AJ60" s="25">
        <v>100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100</v>
      </c>
      <c r="CL60" s="25">
        <v>100</v>
      </c>
      <c r="CM60" s="25">
        <v>0</v>
      </c>
      <c r="CN60" s="25">
        <v>0</v>
      </c>
      <c r="CO60" s="25">
        <v>100</v>
      </c>
      <c r="CP60" s="25">
        <v>100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2700</v>
      </c>
      <c r="CX60" s="25">
        <v>2700</v>
      </c>
      <c r="CY60" s="25">
        <v>0</v>
      </c>
      <c r="CZ60" s="25">
        <v>0</v>
      </c>
      <c r="DA60" s="25">
        <v>2700</v>
      </c>
      <c r="DB60" s="25">
        <v>2700</v>
      </c>
      <c r="DC60" s="25">
        <v>0</v>
      </c>
      <c r="DD60" s="25">
        <v>0</v>
      </c>
      <c r="DE60" s="25">
        <v>250</v>
      </c>
      <c r="DF60" s="25">
        <v>250</v>
      </c>
      <c r="DG60" s="25">
        <v>0</v>
      </c>
      <c r="DH60" s="25">
        <v>0</v>
      </c>
      <c r="DI60" s="25">
        <f t="shared" si="7"/>
        <v>86</v>
      </c>
      <c r="DJ60" s="25">
        <f t="shared" si="7"/>
        <v>0</v>
      </c>
      <c r="DK60" s="25">
        <v>86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</row>
    <row r="61" spans="1:120" ht="16.5" customHeight="1">
      <c r="A61" s="47">
        <v>52</v>
      </c>
      <c r="B61" s="24" t="s">
        <v>92</v>
      </c>
      <c r="C61" s="25">
        <f t="shared" si="5"/>
        <v>5970</v>
      </c>
      <c r="D61" s="25">
        <f t="shared" si="5"/>
        <v>5807.2579999999998</v>
      </c>
      <c r="E61" s="25">
        <f t="shared" si="6"/>
        <v>5970</v>
      </c>
      <c r="F61" s="25">
        <f t="shared" si="6"/>
        <v>5807.2420000000002</v>
      </c>
      <c r="G61" s="25">
        <f t="shared" si="6"/>
        <v>0</v>
      </c>
      <c r="H61" s="25">
        <f t="shared" si="6"/>
        <v>1.6E-2</v>
      </c>
      <c r="I61" s="25">
        <v>5205</v>
      </c>
      <c r="J61" s="25">
        <v>5042.2420000000002</v>
      </c>
      <c r="K61" s="25">
        <v>0</v>
      </c>
      <c r="L61" s="25">
        <v>0</v>
      </c>
      <c r="M61" s="25">
        <v>5005</v>
      </c>
      <c r="N61" s="25">
        <v>4842.2719999999999</v>
      </c>
      <c r="O61" s="25">
        <v>0</v>
      </c>
      <c r="P61" s="25">
        <v>0</v>
      </c>
      <c r="Q61" s="25">
        <v>200</v>
      </c>
      <c r="R61" s="25">
        <v>199.97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25</v>
      </c>
      <c r="AD61" s="25">
        <v>25</v>
      </c>
      <c r="AE61" s="25">
        <v>0</v>
      </c>
      <c r="AF61" s="25">
        <v>1.6E-2</v>
      </c>
      <c r="AG61" s="25">
        <v>25</v>
      </c>
      <c r="AH61" s="25">
        <v>25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921.2</v>
      </c>
      <c r="AR61" s="25">
        <v>921.2</v>
      </c>
      <c r="AS61" s="25">
        <v>0</v>
      </c>
      <c r="AT61" s="25">
        <v>0</v>
      </c>
      <c r="AU61" s="25">
        <v>-921.2</v>
      </c>
      <c r="AV61" s="25">
        <v>-921.18399999999997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150</v>
      </c>
      <c r="CL61" s="25">
        <v>150</v>
      </c>
      <c r="CM61" s="25">
        <v>0</v>
      </c>
      <c r="CN61" s="25">
        <v>0</v>
      </c>
      <c r="CO61" s="25">
        <v>150</v>
      </c>
      <c r="CP61" s="25">
        <v>150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440</v>
      </c>
      <c r="CX61" s="25">
        <v>440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150</v>
      </c>
      <c r="DF61" s="25">
        <v>150</v>
      </c>
      <c r="DG61" s="25">
        <v>0</v>
      </c>
      <c r="DH61" s="25">
        <v>0</v>
      </c>
      <c r="DI61" s="25">
        <f t="shared" si="7"/>
        <v>0</v>
      </c>
      <c r="DJ61" s="25">
        <f t="shared" si="7"/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</row>
    <row r="62" spans="1:120" ht="16.5" customHeight="1">
      <c r="A62" s="47">
        <v>53</v>
      </c>
      <c r="B62" s="24" t="s">
        <v>93</v>
      </c>
      <c r="C62" s="25">
        <f t="shared" si="5"/>
        <v>10133.5</v>
      </c>
      <c r="D62" s="25">
        <f t="shared" si="5"/>
        <v>9315.3549999999996</v>
      </c>
      <c r="E62" s="25">
        <f t="shared" si="6"/>
        <v>9182.7999999999993</v>
      </c>
      <c r="F62" s="25">
        <f t="shared" si="6"/>
        <v>8915.3549999999996</v>
      </c>
      <c r="G62" s="25">
        <f t="shared" si="6"/>
        <v>950.7</v>
      </c>
      <c r="H62" s="25">
        <f t="shared" si="6"/>
        <v>400</v>
      </c>
      <c r="I62" s="25">
        <v>7377.8</v>
      </c>
      <c r="J62" s="25">
        <v>7110.3549999999996</v>
      </c>
      <c r="K62" s="25">
        <v>950.7</v>
      </c>
      <c r="L62" s="25">
        <v>400</v>
      </c>
      <c r="M62" s="25">
        <v>7072.8</v>
      </c>
      <c r="N62" s="25">
        <v>6955.3549999999996</v>
      </c>
      <c r="O62" s="25">
        <v>400</v>
      </c>
      <c r="P62" s="25">
        <v>400</v>
      </c>
      <c r="Q62" s="25">
        <v>305</v>
      </c>
      <c r="R62" s="25">
        <v>155</v>
      </c>
      <c r="S62" s="25">
        <v>550.70000000000005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30</v>
      </c>
      <c r="AD62" s="25">
        <v>30</v>
      </c>
      <c r="AE62" s="25">
        <v>0</v>
      </c>
      <c r="AF62" s="25">
        <v>0</v>
      </c>
      <c r="AG62" s="25">
        <v>30</v>
      </c>
      <c r="AH62" s="25">
        <v>30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220</v>
      </c>
      <c r="AX62" s="25">
        <v>220</v>
      </c>
      <c r="AY62" s="25">
        <v>0</v>
      </c>
      <c r="AZ62" s="25">
        <v>0</v>
      </c>
      <c r="BA62" s="25">
        <v>220</v>
      </c>
      <c r="BB62" s="25">
        <v>220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455</v>
      </c>
      <c r="BJ62" s="25">
        <v>455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315</v>
      </c>
      <c r="BV62" s="25">
        <v>315</v>
      </c>
      <c r="BW62" s="25">
        <v>0</v>
      </c>
      <c r="BX62" s="25">
        <v>0</v>
      </c>
      <c r="BY62" s="25">
        <v>140</v>
      </c>
      <c r="BZ62" s="25">
        <v>140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100</v>
      </c>
      <c r="CL62" s="25">
        <v>100</v>
      </c>
      <c r="CM62" s="25">
        <v>0</v>
      </c>
      <c r="CN62" s="25">
        <v>0</v>
      </c>
      <c r="CO62" s="25">
        <v>100</v>
      </c>
      <c r="CP62" s="25">
        <v>100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1000</v>
      </c>
      <c r="DF62" s="25">
        <v>1000</v>
      </c>
      <c r="DG62" s="25">
        <v>0</v>
      </c>
      <c r="DH62" s="25">
        <v>0</v>
      </c>
      <c r="DI62" s="25">
        <f t="shared" si="7"/>
        <v>0</v>
      </c>
      <c r="DJ62" s="25">
        <f t="shared" si="7"/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</row>
    <row r="63" spans="1:120" ht="16.5" customHeight="1">
      <c r="A63" s="47">
        <v>54</v>
      </c>
      <c r="B63" s="24" t="s">
        <v>94</v>
      </c>
      <c r="C63" s="25">
        <f t="shared" si="5"/>
        <v>18714.599999999999</v>
      </c>
      <c r="D63" s="25">
        <f t="shared" si="5"/>
        <v>11740.855</v>
      </c>
      <c r="E63" s="25">
        <f t="shared" si="6"/>
        <v>12241</v>
      </c>
      <c r="F63" s="25">
        <f t="shared" si="6"/>
        <v>11794.955</v>
      </c>
      <c r="G63" s="25">
        <f t="shared" si="6"/>
        <v>6473.6</v>
      </c>
      <c r="H63" s="25">
        <f t="shared" si="6"/>
        <v>-54.1</v>
      </c>
      <c r="I63" s="25">
        <v>11637</v>
      </c>
      <c r="J63" s="25">
        <v>11370.955</v>
      </c>
      <c r="K63" s="25">
        <v>6973.6</v>
      </c>
      <c r="L63" s="25">
        <v>0</v>
      </c>
      <c r="M63" s="25">
        <v>11060</v>
      </c>
      <c r="N63" s="25">
        <v>10870.955</v>
      </c>
      <c r="O63" s="25">
        <v>6973.6</v>
      </c>
      <c r="P63" s="25">
        <v>0</v>
      </c>
      <c r="Q63" s="25">
        <v>577</v>
      </c>
      <c r="R63" s="25">
        <v>500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48</v>
      </c>
      <c r="AD63" s="25">
        <v>24</v>
      </c>
      <c r="AE63" s="25">
        <v>-3000</v>
      </c>
      <c r="AF63" s="25">
        <v>-54.1</v>
      </c>
      <c r="AG63" s="25">
        <v>48</v>
      </c>
      <c r="AH63" s="25">
        <v>24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-3000</v>
      </c>
      <c r="AV63" s="25">
        <v>-54.1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2500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2500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100</v>
      </c>
      <c r="CL63" s="25">
        <v>100</v>
      </c>
      <c r="CM63" s="25">
        <v>0</v>
      </c>
      <c r="CN63" s="25">
        <v>0</v>
      </c>
      <c r="CO63" s="25">
        <v>100</v>
      </c>
      <c r="CP63" s="25">
        <v>100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300</v>
      </c>
      <c r="DF63" s="25">
        <v>300</v>
      </c>
      <c r="DG63" s="25">
        <v>0</v>
      </c>
      <c r="DH63" s="25">
        <v>0</v>
      </c>
      <c r="DI63" s="25">
        <f t="shared" si="7"/>
        <v>156</v>
      </c>
      <c r="DJ63" s="25">
        <f t="shared" si="7"/>
        <v>0</v>
      </c>
      <c r="DK63" s="25">
        <v>156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</row>
    <row r="64" spans="1:120" ht="16.5" customHeight="1">
      <c r="A64" s="47">
        <v>55</v>
      </c>
      <c r="B64" s="24" t="s">
        <v>95</v>
      </c>
      <c r="C64" s="25">
        <f t="shared" si="5"/>
        <v>9145.6999999999989</v>
      </c>
      <c r="D64" s="25">
        <f t="shared" si="5"/>
        <v>7829.4989999999998</v>
      </c>
      <c r="E64" s="25">
        <f t="shared" si="6"/>
        <v>8200.4</v>
      </c>
      <c r="F64" s="25">
        <f t="shared" si="6"/>
        <v>6931.5990000000002</v>
      </c>
      <c r="G64" s="25">
        <f t="shared" si="6"/>
        <v>945.3</v>
      </c>
      <c r="H64" s="25">
        <f t="shared" si="6"/>
        <v>897.9</v>
      </c>
      <c r="I64" s="25">
        <v>7473.4</v>
      </c>
      <c r="J64" s="25">
        <v>6931.5990000000002</v>
      </c>
      <c r="K64" s="25">
        <v>0</v>
      </c>
      <c r="L64" s="25">
        <v>0</v>
      </c>
      <c r="M64" s="25">
        <v>6983.4</v>
      </c>
      <c r="N64" s="25">
        <v>6441.5990000000002</v>
      </c>
      <c r="O64" s="25">
        <v>0</v>
      </c>
      <c r="P64" s="25">
        <v>0</v>
      </c>
      <c r="Q64" s="25">
        <v>490</v>
      </c>
      <c r="R64" s="25">
        <v>490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545</v>
      </c>
      <c r="AD64" s="25">
        <v>0</v>
      </c>
      <c r="AE64" s="25">
        <v>0</v>
      </c>
      <c r="AF64" s="25">
        <v>0</v>
      </c>
      <c r="AG64" s="25">
        <v>28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517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945.3</v>
      </c>
      <c r="BL64" s="25">
        <v>897.9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937.9</v>
      </c>
      <c r="BX64" s="25">
        <v>897.9</v>
      </c>
      <c r="BY64" s="25">
        <v>0</v>
      </c>
      <c r="BZ64" s="25">
        <v>0</v>
      </c>
      <c r="CA64" s="25">
        <v>7.4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150</v>
      </c>
      <c r="DF64" s="25">
        <v>0</v>
      </c>
      <c r="DG64" s="25">
        <v>0</v>
      </c>
      <c r="DH64" s="25">
        <v>0</v>
      </c>
      <c r="DI64" s="25">
        <f t="shared" si="7"/>
        <v>32</v>
      </c>
      <c r="DJ64" s="25">
        <f t="shared" si="7"/>
        <v>0</v>
      </c>
      <c r="DK64" s="25">
        <v>32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</row>
    <row r="65" spans="1:120" ht="16.5" customHeight="1">
      <c r="A65" s="47">
        <v>56</v>
      </c>
      <c r="B65" s="24" t="s">
        <v>96</v>
      </c>
      <c r="C65" s="25">
        <f t="shared" si="5"/>
        <v>40035.600000000006</v>
      </c>
      <c r="D65" s="25">
        <f t="shared" si="5"/>
        <v>30601.340000000004</v>
      </c>
      <c r="E65" s="25">
        <f t="shared" si="6"/>
        <v>33481.100000000006</v>
      </c>
      <c r="F65" s="25">
        <f t="shared" si="6"/>
        <v>27819.866000000002</v>
      </c>
      <c r="G65" s="25">
        <f t="shared" si="6"/>
        <v>6554.5</v>
      </c>
      <c r="H65" s="25">
        <f t="shared" si="6"/>
        <v>2781.4740000000002</v>
      </c>
      <c r="I65" s="25">
        <v>14935</v>
      </c>
      <c r="J65" s="25">
        <v>12242.396000000001</v>
      </c>
      <c r="K65" s="25">
        <v>5241.2</v>
      </c>
      <c r="L65" s="25">
        <v>1475.25</v>
      </c>
      <c r="M65" s="25">
        <v>12871</v>
      </c>
      <c r="N65" s="25">
        <v>10442.306</v>
      </c>
      <c r="O65" s="25">
        <v>5141.2</v>
      </c>
      <c r="P65" s="25">
        <v>1475.25</v>
      </c>
      <c r="Q65" s="25">
        <v>2064</v>
      </c>
      <c r="R65" s="25">
        <v>1800.09</v>
      </c>
      <c r="S65" s="25">
        <v>100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630</v>
      </c>
      <c r="AD65" s="25">
        <v>30</v>
      </c>
      <c r="AE65" s="25">
        <v>0</v>
      </c>
      <c r="AF65" s="25">
        <v>0</v>
      </c>
      <c r="AG65" s="25">
        <v>30</v>
      </c>
      <c r="AH65" s="25">
        <v>30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600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1087.2</v>
      </c>
      <c r="AX65" s="25">
        <v>677.2</v>
      </c>
      <c r="AY65" s="25">
        <v>0</v>
      </c>
      <c r="AZ65" s="25">
        <v>0</v>
      </c>
      <c r="BA65" s="25">
        <v>787.2</v>
      </c>
      <c r="BB65" s="25">
        <v>527.20000000000005</v>
      </c>
      <c r="BC65" s="25">
        <v>0</v>
      </c>
      <c r="BD65" s="25">
        <v>0</v>
      </c>
      <c r="BE65" s="25">
        <v>300</v>
      </c>
      <c r="BF65" s="25">
        <v>150</v>
      </c>
      <c r="BG65" s="25">
        <v>0</v>
      </c>
      <c r="BH65" s="25">
        <v>0</v>
      </c>
      <c r="BI65" s="25">
        <v>508.4</v>
      </c>
      <c r="BJ65" s="25">
        <v>115.27</v>
      </c>
      <c r="BK65" s="25">
        <v>1313.3</v>
      </c>
      <c r="BL65" s="25">
        <v>1306.2239999999999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8.4</v>
      </c>
      <c r="BV65" s="25">
        <v>8.4</v>
      </c>
      <c r="BW65" s="25">
        <v>0</v>
      </c>
      <c r="BX65" s="25">
        <v>0</v>
      </c>
      <c r="BY65" s="25">
        <v>500</v>
      </c>
      <c r="BZ65" s="25">
        <v>106.87</v>
      </c>
      <c r="CA65" s="25">
        <v>1313.3</v>
      </c>
      <c r="CB65" s="25">
        <v>1306.2239999999999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4100</v>
      </c>
      <c r="CL65" s="25">
        <v>3980</v>
      </c>
      <c r="CM65" s="25">
        <v>0</v>
      </c>
      <c r="CN65" s="25">
        <v>0</v>
      </c>
      <c r="CO65" s="25">
        <v>4100</v>
      </c>
      <c r="CP65" s="25">
        <v>3980</v>
      </c>
      <c r="CQ65" s="25">
        <v>0</v>
      </c>
      <c r="CR65" s="25">
        <v>0</v>
      </c>
      <c r="CS65" s="25">
        <v>3800</v>
      </c>
      <c r="CT65" s="25">
        <v>3800</v>
      </c>
      <c r="CU65" s="25">
        <v>0</v>
      </c>
      <c r="CV65" s="25">
        <v>0</v>
      </c>
      <c r="CW65" s="25">
        <v>8250</v>
      </c>
      <c r="CX65" s="25">
        <v>8250</v>
      </c>
      <c r="CY65" s="25">
        <v>0</v>
      </c>
      <c r="CZ65" s="25">
        <v>0</v>
      </c>
      <c r="DA65" s="25">
        <v>8250</v>
      </c>
      <c r="DB65" s="25">
        <v>8250</v>
      </c>
      <c r="DC65" s="25">
        <v>0</v>
      </c>
      <c r="DD65" s="25">
        <v>0</v>
      </c>
      <c r="DE65" s="25">
        <v>2700</v>
      </c>
      <c r="DF65" s="25">
        <v>2525</v>
      </c>
      <c r="DG65" s="25">
        <v>0</v>
      </c>
      <c r="DH65" s="25">
        <v>0</v>
      </c>
      <c r="DI65" s="25">
        <f t="shared" si="7"/>
        <v>1270.5</v>
      </c>
      <c r="DJ65" s="25">
        <f t="shared" si="7"/>
        <v>0</v>
      </c>
      <c r="DK65" s="25">
        <v>1270.5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</row>
    <row r="66" spans="1:120" ht="16.5" customHeight="1">
      <c r="A66" s="47">
        <v>57</v>
      </c>
      <c r="B66" s="24" t="s">
        <v>97</v>
      </c>
      <c r="C66" s="25">
        <f t="shared" si="5"/>
        <v>70350.100000000006</v>
      </c>
      <c r="D66" s="25">
        <f t="shared" si="5"/>
        <v>63290.898999999998</v>
      </c>
      <c r="E66" s="25">
        <f t="shared" si="6"/>
        <v>70350.100000000006</v>
      </c>
      <c r="F66" s="25">
        <f t="shared" si="6"/>
        <v>63638.991999999998</v>
      </c>
      <c r="G66" s="25">
        <f t="shared" si="6"/>
        <v>0</v>
      </c>
      <c r="H66" s="25">
        <f t="shared" si="6"/>
        <v>-348.09300000000002</v>
      </c>
      <c r="I66" s="25">
        <v>22405.5</v>
      </c>
      <c r="J66" s="25">
        <v>19320.913</v>
      </c>
      <c r="K66" s="25">
        <v>0</v>
      </c>
      <c r="L66" s="25">
        <v>0</v>
      </c>
      <c r="M66" s="25">
        <v>21063.5</v>
      </c>
      <c r="N66" s="25">
        <v>18629.613000000001</v>
      </c>
      <c r="O66" s="25">
        <v>0</v>
      </c>
      <c r="P66" s="25">
        <v>0</v>
      </c>
      <c r="Q66" s="25">
        <v>1240</v>
      </c>
      <c r="R66" s="25">
        <v>601.29999999999995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310</v>
      </c>
      <c r="AD66" s="25">
        <v>30</v>
      </c>
      <c r="AE66" s="25">
        <v>0</v>
      </c>
      <c r="AF66" s="25">
        <v>-348.09300000000002</v>
      </c>
      <c r="AG66" s="25">
        <v>30</v>
      </c>
      <c r="AH66" s="25">
        <v>30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280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-348.09300000000002</v>
      </c>
      <c r="AW66" s="25">
        <v>4940</v>
      </c>
      <c r="AX66" s="25">
        <v>4741.2460000000001</v>
      </c>
      <c r="AY66" s="25">
        <v>0</v>
      </c>
      <c r="AZ66" s="25">
        <v>0</v>
      </c>
      <c r="BA66" s="25">
        <v>4940</v>
      </c>
      <c r="BB66" s="25">
        <v>4741.2460000000001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780</v>
      </c>
      <c r="BJ66" s="25">
        <v>370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430</v>
      </c>
      <c r="BV66" s="25">
        <v>20</v>
      </c>
      <c r="BW66" s="25">
        <v>0</v>
      </c>
      <c r="BX66" s="25">
        <v>0</v>
      </c>
      <c r="BY66" s="25">
        <v>350</v>
      </c>
      <c r="BZ66" s="25">
        <v>350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9060</v>
      </c>
      <c r="CL66" s="25">
        <v>8592.2330000000002</v>
      </c>
      <c r="CM66" s="25">
        <v>0</v>
      </c>
      <c r="CN66" s="25">
        <v>0</v>
      </c>
      <c r="CO66" s="25">
        <v>8960</v>
      </c>
      <c r="CP66" s="25">
        <v>8592.2330000000002</v>
      </c>
      <c r="CQ66" s="25">
        <v>0</v>
      </c>
      <c r="CR66" s="25">
        <v>0</v>
      </c>
      <c r="CS66" s="25">
        <v>8610</v>
      </c>
      <c r="CT66" s="25">
        <v>8342.2330000000002</v>
      </c>
      <c r="CU66" s="25">
        <v>0</v>
      </c>
      <c r="CV66" s="25">
        <v>0</v>
      </c>
      <c r="CW66" s="25">
        <v>29264.6</v>
      </c>
      <c r="CX66" s="25">
        <v>27984.6</v>
      </c>
      <c r="CY66" s="25">
        <v>0</v>
      </c>
      <c r="CZ66" s="25">
        <v>0</v>
      </c>
      <c r="DA66" s="25">
        <v>19300</v>
      </c>
      <c r="DB66" s="25">
        <v>19300</v>
      </c>
      <c r="DC66" s="25">
        <v>0</v>
      </c>
      <c r="DD66" s="25">
        <v>0</v>
      </c>
      <c r="DE66" s="25">
        <v>2850</v>
      </c>
      <c r="DF66" s="25">
        <v>2600</v>
      </c>
      <c r="DG66" s="25">
        <v>0</v>
      </c>
      <c r="DH66" s="25">
        <v>0</v>
      </c>
      <c r="DI66" s="25">
        <f t="shared" si="7"/>
        <v>740</v>
      </c>
      <c r="DJ66" s="25">
        <f t="shared" si="7"/>
        <v>0</v>
      </c>
      <c r="DK66" s="25">
        <v>740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</row>
    <row r="67" spans="1:120" ht="16.5" customHeight="1">
      <c r="A67" s="47">
        <v>58</v>
      </c>
      <c r="B67" s="24" t="s">
        <v>98</v>
      </c>
      <c r="C67" s="25">
        <f t="shared" si="5"/>
        <v>19310.8</v>
      </c>
      <c r="D67" s="25">
        <f t="shared" si="5"/>
        <v>15203.374</v>
      </c>
      <c r="E67" s="25">
        <f t="shared" si="6"/>
        <v>18928.5</v>
      </c>
      <c r="F67" s="25">
        <f t="shared" si="6"/>
        <v>15934.376</v>
      </c>
      <c r="G67" s="25">
        <f t="shared" si="6"/>
        <v>382.3</v>
      </c>
      <c r="H67" s="25">
        <f t="shared" si="6"/>
        <v>-731.00200000000007</v>
      </c>
      <c r="I67" s="25">
        <v>13377.5</v>
      </c>
      <c r="J67" s="25">
        <v>12097.376</v>
      </c>
      <c r="K67" s="25">
        <v>282.3</v>
      </c>
      <c r="L67" s="25">
        <v>263.89999999999998</v>
      </c>
      <c r="M67" s="25">
        <v>13077.5</v>
      </c>
      <c r="N67" s="25">
        <v>12047.376</v>
      </c>
      <c r="O67" s="25">
        <v>282.3</v>
      </c>
      <c r="P67" s="25">
        <v>263.89999999999998</v>
      </c>
      <c r="Q67" s="25">
        <v>300</v>
      </c>
      <c r="R67" s="25">
        <v>50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31</v>
      </c>
      <c r="AD67" s="25">
        <v>31</v>
      </c>
      <c r="AE67" s="25">
        <v>100</v>
      </c>
      <c r="AF67" s="25">
        <v>-994.90200000000004</v>
      </c>
      <c r="AG67" s="25">
        <v>31</v>
      </c>
      <c r="AH67" s="25">
        <v>31</v>
      </c>
      <c r="AI67" s="25">
        <v>100</v>
      </c>
      <c r="AJ67" s="25">
        <v>100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-1094.902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220</v>
      </c>
      <c r="CL67" s="25">
        <v>220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3800</v>
      </c>
      <c r="CX67" s="25">
        <v>3486</v>
      </c>
      <c r="CY67" s="25">
        <v>0</v>
      </c>
      <c r="CZ67" s="25">
        <v>0</v>
      </c>
      <c r="DA67" s="25">
        <v>3800</v>
      </c>
      <c r="DB67" s="25">
        <v>3486</v>
      </c>
      <c r="DC67" s="25">
        <v>0</v>
      </c>
      <c r="DD67" s="25">
        <v>0</v>
      </c>
      <c r="DE67" s="25">
        <v>300</v>
      </c>
      <c r="DF67" s="25">
        <v>100</v>
      </c>
      <c r="DG67" s="25">
        <v>0</v>
      </c>
      <c r="DH67" s="25">
        <v>0</v>
      </c>
      <c r="DI67" s="25">
        <f t="shared" si="7"/>
        <v>1200</v>
      </c>
      <c r="DJ67" s="25">
        <f t="shared" si="7"/>
        <v>0</v>
      </c>
      <c r="DK67" s="25">
        <v>1200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</row>
    <row r="68" spans="1:120" ht="16.5" customHeight="1">
      <c r="A68" s="47">
        <v>59</v>
      </c>
      <c r="B68" s="24" t="s">
        <v>99</v>
      </c>
      <c r="C68" s="25">
        <f t="shared" si="5"/>
        <v>23291.199999999997</v>
      </c>
      <c r="D68" s="25">
        <f t="shared" si="5"/>
        <v>19700.392000000003</v>
      </c>
      <c r="E68" s="25">
        <f t="shared" si="6"/>
        <v>18564.599999999999</v>
      </c>
      <c r="F68" s="25">
        <f t="shared" si="6"/>
        <v>15629.102000000001</v>
      </c>
      <c r="G68" s="25">
        <f t="shared" si="6"/>
        <v>5632.6</v>
      </c>
      <c r="H68" s="25">
        <f t="shared" si="6"/>
        <v>4977.05</v>
      </c>
      <c r="I68" s="25">
        <v>13875</v>
      </c>
      <c r="J68" s="25">
        <v>13740.352000000001</v>
      </c>
      <c r="K68" s="25">
        <v>1303.3</v>
      </c>
      <c r="L68" s="25">
        <v>1303.25</v>
      </c>
      <c r="M68" s="25">
        <v>13446</v>
      </c>
      <c r="N68" s="25">
        <v>13311.352000000001</v>
      </c>
      <c r="O68" s="25">
        <v>479</v>
      </c>
      <c r="P68" s="25">
        <v>479</v>
      </c>
      <c r="Q68" s="25">
        <v>429</v>
      </c>
      <c r="R68" s="25">
        <v>429</v>
      </c>
      <c r="S68" s="25">
        <v>824.3</v>
      </c>
      <c r="T68" s="25">
        <v>824.25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2824</v>
      </c>
      <c r="AD68" s="25">
        <v>24</v>
      </c>
      <c r="AE68" s="25">
        <v>0</v>
      </c>
      <c r="AF68" s="25">
        <v>-173.68600000000001</v>
      </c>
      <c r="AG68" s="25">
        <v>24</v>
      </c>
      <c r="AH68" s="25">
        <v>24</v>
      </c>
      <c r="AI68" s="25">
        <v>0</v>
      </c>
      <c r="AJ68" s="25">
        <v>0</v>
      </c>
      <c r="AK68" s="25">
        <v>2800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-173.68600000000001</v>
      </c>
      <c r="AW68" s="25">
        <v>162</v>
      </c>
      <c r="AX68" s="25">
        <v>162</v>
      </c>
      <c r="AY68" s="25">
        <v>0</v>
      </c>
      <c r="AZ68" s="25">
        <v>0</v>
      </c>
      <c r="BA68" s="25">
        <v>162</v>
      </c>
      <c r="BB68" s="25">
        <v>162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12</v>
      </c>
      <c r="BJ68" s="25">
        <v>12</v>
      </c>
      <c r="BK68" s="25">
        <v>1869</v>
      </c>
      <c r="BL68" s="25">
        <v>1867.7760000000001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12</v>
      </c>
      <c r="BV68" s="25">
        <v>12</v>
      </c>
      <c r="BW68" s="25">
        <v>1869</v>
      </c>
      <c r="BX68" s="25">
        <v>1867.7760000000001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100</v>
      </c>
      <c r="CL68" s="25">
        <v>99.99</v>
      </c>
      <c r="CM68" s="25">
        <v>0</v>
      </c>
      <c r="CN68" s="25">
        <v>0</v>
      </c>
      <c r="CO68" s="25">
        <v>100</v>
      </c>
      <c r="CP68" s="25">
        <v>99.99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2460.3000000000002</v>
      </c>
      <c r="CZ68" s="25">
        <v>1979.71</v>
      </c>
      <c r="DA68" s="25">
        <v>0</v>
      </c>
      <c r="DB68" s="25">
        <v>0</v>
      </c>
      <c r="DC68" s="25">
        <v>0</v>
      </c>
      <c r="DD68" s="25">
        <v>0</v>
      </c>
      <c r="DE68" s="25">
        <v>685.6</v>
      </c>
      <c r="DF68" s="25">
        <v>685</v>
      </c>
      <c r="DG68" s="25">
        <v>0</v>
      </c>
      <c r="DH68" s="25">
        <v>0</v>
      </c>
      <c r="DI68" s="25">
        <f t="shared" si="7"/>
        <v>0</v>
      </c>
      <c r="DJ68" s="25">
        <f t="shared" si="7"/>
        <v>0</v>
      </c>
      <c r="DK68" s="25">
        <v>906</v>
      </c>
      <c r="DL68" s="25">
        <v>905.76</v>
      </c>
      <c r="DM68" s="25">
        <v>0</v>
      </c>
      <c r="DN68" s="25">
        <v>0</v>
      </c>
      <c r="DO68" s="25">
        <v>906</v>
      </c>
      <c r="DP68" s="25">
        <v>905.76</v>
      </c>
    </row>
    <row r="69" spans="1:120" ht="16.5" customHeight="1">
      <c r="A69" s="47">
        <v>60</v>
      </c>
      <c r="B69" s="24" t="s">
        <v>100</v>
      </c>
      <c r="C69" s="25">
        <f t="shared" si="5"/>
        <v>23671.200000000001</v>
      </c>
      <c r="D69" s="25">
        <f t="shared" si="5"/>
        <v>22618.574999999997</v>
      </c>
      <c r="E69" s="25">
        <f t="shared" si="6"/>
        <v>22156</v>
      </c>
      <c r="F69" s="25">
        <f t="shared" si="6"/>
        <v>21206.594999999998</v>
      </c>
      <c r="G69" s="25">
        <f t="shared" si="6"/>
        <v>1642</v>
      </c>
      <c r="H69" s="25">
        <f t="shared" si="6"/>
        <v>1538.78</v>
      </c>
      <c r="I69" s="25">
        <v>17929.2</v>
      </c>
      <c r="J69" s="25">
        <v>17099.794999999998</v>
      </c>
      <c r="K69" s="25">
        <v>0</v>
      </c>
      <c r="L69" s="25">
        <v>0</v>
      </c>
      <c r="M69" s="25">
        <v>16989.2</v>
      </c>
      <c r="N69" s="25">
        <v>16190.745000000001</v>
      </c>
      <c r="O69" s="25">
        <v>0</v>
      </c>
      <c r="P69" s="25">
        <v>0</v>
      </c>
      <c r="Q69" s="25">
        <v>940</v>
      </c>
      <c r="R69" s="25">
        <v>909.05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330</v>
      </c>
      <c r="AD69" s="25">
        <v>330</v>
      </c>
      <c r="AE69" s="25">
        <v>0</v>
      </c>
      <c r="AF69" s="25">
        <v>-103.22</v>
      </c>
      <c r="AG69" s="25">
        <v>30</v>
      </c>
      <c r="AH69" s="25">
        <v>30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300</v>
      </c>
      <c r="AP69" s="25">
        <v>300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-103.22</v>
      </c>
      <c r="AW69" s="25">
        <v>812</v>
      </c>
      <c r="AX69" s="25">
        <v>812</v>
      </c>
      <c r="AY69" s="25">
        <v>0</v>
      </c>
      <c r="AZ69" s="25">
        <v>0</v>
      </c>
      <c r="BA69" s="25">
        <v>812</v>
      </c>
      <c r="BB69" s="25">
        <v>812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638</v>
      </c>
      <c r="BJ69" s="25">
        <v>638</v>
      </c>
      <c r="BK69" s="25">
        <v>1642</v>
      </c>
      <c r="BL69" s="25">
        <v>1642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388</v>
      </c>
      <c r="BV69" s="25">
        <v>388</v>
      </c>
      <c r="BW69" s="25">
        <v>1642</v>
      </c>
      <c r="BX69" s="25">
        <v>1642</v>
      </c>
      <c r="BY69" s="25">
        <v>250</v>
      </c>
      <c r="BZ69" s="25">
        <v>250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300</v>
      </c>
      <c r="CL69" s="25">
        <v>300</v>
      </c>
      <c r="CM69" s="25">
        <v>0</v>
      </c>
      <c r="CN69" s="25">
        <v>0</v>
      </c>
      <c r="CO69" s="25">
        <v>300</v>
      </c>
      <c r="CP69" s="25">
        <v>300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2020</v>
      </c>
      <c r="DF69" s="25">
        <v>1900</v>
      </c>
      <c r="DG69" s="25">
        <v>0</v>
      </c>
      <c r="DH69" s="25">
        <v>0</v>
      </c>
      <c r="DI69" s="25">
        <f t="shared" si="7"/>
        <v>0</v>
      </c>
      <c r="DJ69" s="25">
        <f t="shared" si="7"/>
        <v>0</v>
      </c>
      <c r="DK69" s="25">
        <v>126.8</v>
      </c>
      <c r="DL69" s="25">
        <v>126.8</v>
      </c>
      <c r="DM69" s="25">
        <v>0</v>
      </c>
      <c r="DN69" s="25">
        <v>0</v>
      </c>
      <c r="DO69" s="25">
        <v>126.8</v>
      </c>
      <c r="DP69" s="25">
        <v>126.8</v>
      </c>
    </row>
    <row r="70" spans="1:120" ht="16.5" customHeight="1">
      <c r="A70" s="47">
        <v>61</v>
      </c>
      <c r="B70" s="24" t="s">
        <v>101</v>
      </c>
      <c r="C70" s="25">
        <f t="shared" si="5"/>
        <v>18941.099999999999</v>
      </c>
      <c r="D70" s="25">
        <f t="shared" si="5"/>
        <v>14110.092000000001</v>
      </c>
      <c r="E70" s="25">
        <f t="shared" si="6"/>
        <v>16782.099999999999</v>
      </c>
      <c r="F70" s="25">
        <f t="shared" si="6"/>
        <v>13701.092000000001</v>
      </c>
      <c r="G70" s="25">
        <f t="shared" si="6"/>
        <v>2159</v>
      </c>
      <c r="H70" s="25">
        <f t="shared" si="6"/>
        <v>409</v>
      </c>
      <c r="I70" s="25">
        <v>10862.5</v>
      </c>
      <c r="J70" s="25">
        <v>9326.4920000000002</v>
      </c>
      <c r="K70" s="25">
        <v>409</v>
      </c>
      <c r="L70" s="25">
        <v>409</v>
      </c>
      <c r="M70" s="25">
        <v>10467.5</v>
      </c>
      <c r="N70" s="25">
        <v>9098.6919999999991</v>
      </c>
      <c r="O70" s="25">
        <v>259</v>
      </c>
      <c r="P70" s="25">
        <v>259</v>
      </c>
      <c r="Q70" s="25">
        <v>395</v>
      </c>
      <c r="R70" s="25">
        <v>227.8</v>
      </c>
      <c r="S70" s="25">
        <v>150</v>
      </c>
      <c r="T70" s="25">
        <v>150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40</v>
      </c>
      <c r="AD70" s="25">
        <v>40</v>
      </c>
      <c r="AE70" s="25">
        <v>900</v>
      </c>
      <c r="AF70" s="25">
        <v>0</v>
      </c>
      <c r="AG70" s="25">
        <v>40</v>
      </c>
      <c r="AH70" s="25">
        <v>40</v>
      </c>
      <c r="AI70" s="25">
        <v>900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309.60000000000002</v>
      </c>
      <c r="AX70" s="25">
        <v>9.6</v>
      </c>
      <c r="AY70" s="25">
        <v>0</v>
      </c>
      <c r="AZ70" s="25">
        <v>0</v>
      </c>
      <c r="BA70" s="25">
        <v>309.60000000000002</v>
      </c>
      <c r="BB70" s="25">
        <v>9.6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850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850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150</v>
      </c>
      <c r="CL70" s="25">
        <v>150</v>
      </c>
      <c r="CM70" s="25">
        <v>0</v>
      </c>
      <c r="CN70" s="25">
        <v>0</v>
      </c>
      <c r="CO70" s="25">
        <v>150</v>
      </c>
      <c r="CP70" s="25">
        <v>150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3960</v>
      </c>
      <c r="CX70" s="25">
        <v>3960</v>
      </c>
      <c r="CY70" s="25">
        <v>0</v>
      </c>
      <c r="CZ70" s="25">
        <v>0</v>
      </c>
      <c r="DA70" s="25">
        <v>3960</v>
      </c>
      <c r="DB70" s="25">
        <v>3960</v>
      </c>
      <c r="DC70" s="25">
        <v>0</v>
      </c>
      <c r="DD70" s="25">
        <v>0</v>
      </c>
      <c r="DE70" s="25">
        <v>590</v>
      </c>
      <c r="DF70" s="25">
        <v>215</v>
      </c>
      <c r="DG70" s="25">
        <v>0</v>
      </c>
      <c r="DH70" s="25">
        <v>0</v>
      </c>
      <c r="DI70" s="25">
        <f t="shared" si="7"/>
        <v>870</v>
      </c>
      <c r="DJ70" s="25">
        <f t="shared" si="7"/>
        <v>0</v>
      </c>
      <c r="DK70" s="25">
        <v>870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</row>
    <row r="71" spans="1:120" ht="19.5" customHeight="1">
      <c r="A71" s="47">
        <v>62</v>
      </c>
      <c r="B71" s="24" t="s">
        <v>102</v>
      </c>
      <c r="C71" s="25">
        <f t="shared" si="5"/>
        <v>12494.2</v>
      </c>
      <c r="D71" s="25">
        <f t="shared" si="5"/>
        <v>12014.386</v>
      </c>
      <c r="E71" s="25">
        <f t="shared" si="6"/>
        <v>9491.2000000000007</v>
      </c>
      <c r="F71" s="25">
        <f t="shared" si="6"/>
        <v>9014.3860000000004</v>
      </c>
      <c r="G71" s="25">
        <f t="shared" si="6"/>
        <v>3003</v>
      </c>
      <c r="H71" s="25">
        <f t="shared" si="6"/>
        <v>3000</v>
      </c>
      <c r="I71" s="25">
        <v>7986.2</v>
      </c>
      <c r="J71" s="25">
        <v>7636.3059999999996</v>
      </c>
      <c r="K71" s="25">
        <v>3</v>
      </c>
      <c r="L71" s="25">
        <v>0</v>
      </c>
      <c r="M71" s="25">
        <v>7846.2</v>
      </c>
      <c r="N71" s="25">
        <v>7516.3059999999996</v>
      </c>
      <c r="O71" s="25">
        <v>3</v>
      </c>
      <c r="P71" s="25">
        <v>0</v>
      </c>
      <c r="Q71" s="25">
        <v>140</v>
      </c>
      <c r="R71" s="25">
        <v>120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3000</v>
      </c>
      <c r="AF71" s="25">
        <v>3000</v>
      </c>
      <c r="AG71" s="25">
        <v>0</v>
      </c>
      <c r="AH71" s="25">
        <v>0</v>
      </c>
      <c r="AI71" s="25">
        <v>3000</v>
      </c>
      <c r="AJ71" s="25">
        <v>3000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330</v>
      </c>
      <c r="AX71" s="25">
        <v>305.39999999999998</v>
      </c>
      <c r="AY71" s="25">
        <v>0</v>
      </c>
      <c r="AZ71" s="25">
        <v>0</v>
      </c>
      <c r="BA71" s="25">
        <v>330</v>
      </c>
      <c r="BB71" s="25">
        <v>305.39999999999998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200</v>
      </c>
      <c r="BJ71" s="25">
        <v>193.1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200</v>
      </c>
      <c r="BV71" s="25">
        <v>193.1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60</v>
      </c>
      <c r="CL71" s="25">
        <v>59.58</v>
      </c>
      <c r="CM71" s="25">
        <v>0</v>
      </c>
      <c r="CN71" s="25">
        <v>0</v>
      </c>
      <c r="CO71" s="25">
        <v>60</v>
      </c>
      <c r="CP71" s="25">
        <v>59.58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915</v>
      </c>
      <c r="DF71" s="25">
        <v>820</v>
      </c>
      <c r="DG71" s="25">
        <v>0</v>
      </c>
      <c r="DH71" s="25">
        <v>0</v>
      </c>
      <c r="DI71" s="25">
        <f t="shared" si="7"/>
        <v>0</v>
      </c>
      <c r="DJ71" s="25">
        <f t="shared" si="7"/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</row>
    <row r="72" spans="1:120" ht="21" customHeight="1">
      <c r="A72" s="24"/>
      <c r="B72" s="24" t="s">
        <v>103</v>
      </c>
      <c r="C72" s="34">
        <f t="shared" si="5"/>
        <v>2562316.8717</v>
      </c>
      <c r="D72" s="34">
        <f t="shared" si="5"/>
        <v>2219764.6453</v>
      </c>
      <c r="E72" s="34">
        <f t="shared" si="6"/>
        <v>2180190.8359999997</v>
      </c>
      <c r="F72" s="34">
        <f t="shared" si="6"/>
        <v>2064596.0374</v>
      </c>
      <c r="G72" s="34">
        <f t="shared" si="6"/>
        <v>392586.93570000009</v>
      </c>
      <c r="H72" s="34">
        <f t="shared" si="6"/>
        <v>163339.95790000001</v>
      </c>
      <c r="I72" s="34">
        <v>982803.03099999996</v>
      </c>
      <c r="J72" s="34">
        <v>939749.049</v>
      </c>
      <c r="K72" s="34">
        <v>91666.796000000002</v>
      </c>
      <c r="L72" s="34">
        <v>42135.124300000003</v>
      </c>
      <c r="M72" s="34">
        <v>937872.17200000002</v>
      </c>
      <c r="N72" s="34">
        <v>900544.86199999996</v>
      </c>
      <c r="O72" s="34">
        <v>71305.630999999994</v>
      </c>
      <c r="P72" s="34">
        <v>25890.409299999999</v>
      </c>
      <c r="Q72" s="34">
        <v>36755.275000000001</v>
      </c>
      <c r="R72" s="34">
        <v>31233.285</v>
      </c>
      <c r="S72" s="34">
        <v>20361.165000000001</v>
      </c>
      <c r="T72" s="34">
        <v>16244.715</v>
      </c>
      <c r="U72" s="34">
        <v>165</v>
      </c>
      <c r="V72" s="34">
        <v>165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34452.699999999997</v>
      </c>
      <c r="AD72" s="34">
        <v>24373.040000000001</v>
      </c>
      <c r="AE72" s="34">
        <v>78326.470700000005</v>
      </c>
      <c r="AF72" s="34">
        <v>-31261.364399999999</v>
      </c>
      <c r="AG72" s="34">
        <v>9618.9</v>
      </c>
      <c r="AH72" s="34">
        <v>9083.4</v>
      </c>
      <c r="AI72" s="34">
        <v>65181.8</v>
      </c>
      <c r="AJ72" s="34">
        <v>56469.8</v>
      </c>
      <c r="AK72" s="34">
        <v>2800</v>
      </c>
      <c r="AL72" s="34">
        <v>0</v>
      </c>
      <c r="AM72" s="34">
        <v>28779.147700000001</v>
      </c>
      <c r="AN72" s="34">
        <v>26856.831999999999</v>
      </c>
      <c r="AO72" s="34">
        <v>22033.8</v>
      </c>
      <c r="AP72" s="34">
        <v>15289.64</v>
      </c>
      <c r="AQ72" s="34">
        <v>347998.6</v>
      </c>
      <c r="AR72" s="34">
        <v>274405.06900000002</v>
      </c>
      <c r="AS72" s="34">
        <v>0</v>
      </c>
      <c r="AT72" s="34">
        <v>0</v>
      </c>
      <c r="AU72" s="34">
        <v>-363633.07699999999</v>
      </c>
      <c r="AV72" s="34">
        <v>-388993.06540000002</v>
      </c>
      <c r="AW72" s="34">
        <v>180472.5</v>
      </c>
      <c r="AX72" s="34">
        <v>178381.383</v>
      </c>
      <c r="AY72" s="34">
        <v>16550</v>
      </c>
      <c r="AZ72" s="34">
        <v>13507.633</v>
      </c>
      <c r="BA72" s="34">
        <v>179453.5</v>
      </c>
      <c r="BB72" s="34">
        <v>177512.98300000001</v>
      </c>
      <c r="BC72" s="34">
        <v>6510</v>
      </c>
      <c r="BD72" s="34">
        <v>6503</v>
      </c>
      <c r="BE72" s="34">
        <v>300</v>
      </c>
      <c r="BF72" s="34">
        <v>150</v>
      </c>
      <c r="BG72" s="34">
        <v>10000</v>
      </c>
      <c r="BH72" s="34">
        <v>6964.6329999999998</v>
      </c>
      <c r="BI72" s="34">
        <v>81558.686000000002</v>
      </c>
      <c r="BJ72" s="34">
        <v>73426.135999999999</v>
      </c>
      <c r="BK72" s="34">
        <v>86591.255499999999</v>
      </c>
      <c r="BL72" s="34">
        <v>40001.161999999997</v>
      </c>
      <c r="BM72" s="34">
        <v>0</v>
      </c>
      <c r="BN72" s="34">
        <v>0</v>
      </c>
      <c r="BO72" s="34">
        <v>31381.599999999999</v>
      </c>
      <c r="BP72" s="34">
        <v>4383.6000000000004</v>
      </c>
      <c r="BQ72" s="34">
        <v>5096.2700000000004</v>
      </c>
      <c r="BR72" s="34">
        <v>2880.62</v>
      </c>
      <c r="BS72" s="34">
        <v>0</v>
      </c>
      <c r="BT72" s="34">
        <v>0</v>
      </c>
      <c r="BU72" s="34">
        <v>22085.260999999999</v>
      </c>
      <c r="BV72" s="34">
        <v>18919.64</v>
      </c>
      <c r="BW72" s="34">
        <v>19424.855500000001</v>
      </c>
      <c r="BX72" s="34">
        <v>12227.611999999999</v>
      </c>
      <c r="BY72" s="34">
        <v>42692.855000000003</v>
      </c>
      <c r="BZ72" s="34">
        <v>40653.976000000002</v>
      </c>
      <c r="CA72" s="34">
        <v>35044.800000000003</v>
      </c>
      <c r="CB72" s="34">
        <v>22649.95</v>
      </c>
      <c r="CC72" s="34">
        <v>11684.3</v>
      </c>
      <c r="CD72" s="34">
        <v>10971.9</v>
      </c>
      <c r="CE72" s="34">
        <v>740</v>
      </c>
      <c r="CF72" s="34">
        <v>740</v>
      </c>
      <c r="CG72" s="34">
        <v>348</v>
      </c>
      <c r="CH72" s="34">
        <v>348</v>
      </c>
      <c r="CI72" s="34">
        <v>933.4</v>
      </c>
      <c r="CJ72" s="34">
        <v>933.33</v>
      </c>
      <c r="CK72" s="34">
        <v>203286.97</v>
      </c>
      <c r="CL72" s="34">
        <v>196981.30100000001</v>
      </c>
      <c r="CM72" s="34">
        <v>41847.4</v>
      </c>
      <c r="CN72" s="34">
        <v>36930.250999999997</v>
      </c>
      <c r="CO72" s="34">
        <v>192912.26500000001</v>
      </c>
      <c r="CP72" s="34">
        <v>187440.109</v>
      </c>
      <c r="CQ72" s="34">
        <v>18547</v>
      </c>
      <c r="CR72" s="34">
        <v>13646.651</v>
      </c>
      <c r="CS72" s="34">
        <v>91081.49</v>
      </c>
      <c r="CT72" s="34">
        <v>89550.142000000007</v>
      </c>
      <c r="CU72" s="34">
        <v>6031.1</v>
      </c>
      <c r="CV72" s="34">
        <v>2769.7510000000002</v>
      </c>
      <c r="CW72" s="34">
        <v>570450.58600000001</v>
      </c>
      <c r="CX72" s="34">
        <v>557202.06799999997</v>
      </c>
      <c r="CY72" s="34">
        <v>63790.343500000003</v>
      </c>
      <c r="CZ72" s="34">
        <v>57602.6</v>
      </c>
      <c r="DA72" s="34">
        <v>368684.47</v>
      </c>
      <c r="DB72" s="34">
        <v>359631.75099999999</v>
      </c>
      <c r="DC72" s="34">
        <v>55545.0435</v>
      </c>
      <c r="DD72" s="34">
        <v>53721.09</v>
      </c>
      <c r="DE72" s="34">
        <v>80696.399999999994</v>
      </c>
      <c r="DF72" s="34">
        <v>76264.34</v>
      </c>
      <c r="DG72" s="34">
        <v>0</v>
      </c>
      <c r="DH72" s="34">
        <v>0</v>
      </c>
      <c r="DI72" s="34">
        <f t="shared" si="7"/>
        <v>48377.333000000006</v>
      </c>
      <c r="DJ72" s="34">
        <f t="shared" si="7"/>
        <v>13025.5924</v>
      </c>
      <c r="DK72" s="34">
        <v>45956.963000000003</v>
      </c>
      <c r="DL72" s="34">
        <v>17705.720399999998</v>
      </c>
      <c r="DM72" s="34">
        <v>12881.27</v>
      </c>
      <c r="DN72" s="34">
        <v>3491.2220000000002</v>
      </c>
      <c r="DO72" s="34">
        <v>10460.9</v>
      </c>
      <c r="DP72" s="34">
        <v>8171.35</v>
      </c>
    </row>
    <row r="73" spans="1:120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</row>
    <row r="74" spans="1:120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</row>
    <row r="75" spans="1:120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</row>
    <row r="76" spans="1:120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</row>
    <row r="77" spans="1:120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</row>
    <row r="78" spans="1:120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</row>
    <row r="79" spans="1:120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</row>
    <row r="80" spans="1:120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</row>
    <row r="81" spans="3:120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</row>
    <row r="82" spans="3:120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</row>
    <row r="83" spans="3:120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</row>
    <row r="84" spans="3:120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</row>
    <row r="85" spans="3:120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</row>
    <row r="86" spans="3:120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</row>
    <row r="87" spans="3:120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</row>
    <row r="88" spans="3:120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</row>
    <row r="89" spans="3:120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</row>
    <row r="90" spans="3:120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</row>
    <row r="91" spans="3:120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</row>
    <row r="92" spans="3:120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</row>
    <row r="93" spans="3:120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</row>
    <row r="94" spans="3:120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</row>
    <row r="95" spans="3:120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</row>
    <row r="96" spans="3:120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</row>
    <row r="97" spans="3:120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</row>
    <row r="98" spans="3:120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</row>
    <row r="99" spans="3:120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</row>
    <row r="100" spans="3:120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</row>
    <row r="101" spans="3:120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</row>
    <row r="102" spans="3:120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</row>
    <row r="103" spans="3:120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</row>
    <row r="104" spans="3:120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</row>
    <row r="105" spans="3:120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</row>
    <row r="106" spans="3:120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</row>
    <row r="107" spans="3:120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</row>
    <row r="108" spans="3:120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</row>
    <row r="109" spans="3:120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</row>
    <row r="110" spans="3:120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</row>
    <row r="111" spans="3:120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</row>
    <row r="112" spans="3:120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</row>
    <row r="113" spans="3:120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</row>
    <row r="114" spans="3:120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</row>
    <row r="115" spans="3:120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</row>
    <row r="116" spans="3:120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</row>
    <row r="117" spans="3:120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</row>
    <row r="118" spans="3:120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</row>
    <row r="119" spans="3:120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</row>
    <row r="120" spans="3:120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</row>
    <row r="121" spans="3:120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</row>
    <row r="122" spans="3:120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</row>
    <row r="123" spans="3:120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</row>
    <row r="124" spans="3:120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</row>
    <row r="125" spans="3:120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</row>
    <row r="126" spans="3:120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</row>
    <row r="127" spans="3:120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</row>
    <row r="128" spans="3:120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</row>
    <row r="129" spans="3:120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</row>
    <row r="130" spans="3:120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</row>
    <row r="131" spans="3:120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</row>
    <row r="132" spans="3:120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</row>
    <row r="133" spans="3:120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</row>
    <row r="134" spans="3:120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</row>
    <row r="135" spans="3:120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</row>
    <row r="136" spans="3:120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</row>
    <row r="137" spans="3:120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</row>
    <row r="138" spans="3:120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</row>
    <row r="139" spans="3:120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</row>
    <row r="140" spans="3:120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</row>
    <row r="141" spans="3:120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</row>
    <row r="142" spans="3:120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</row>
    <row r="143" spans="3:120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</row>
    <row r="144" spans="3:120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</row>
    <row r="145" spans="3:120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</row>
    <row r="146" spans="3:120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</row>
    <row r="147" spans="3:120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</row>
    <row r="148" spans="3:120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</row>
    <row r="149" spans="3:120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</row>
    <row r="150" spans="3:120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</row>
    <row r="151" spans="3:120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</row>
    <row r="152" spans="3:120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</row>
    <row r="153" spans="3:120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</row>
    <row r="154" spans="3:120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</row>
    <row r="155" spans="3:120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</row>
    <row r="156" spans="3:120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</row>
    <row r="157" spans="3:120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</row>
    <row r="158" spans="3:120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</row>
    <row r="159" spans="3:120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</row>
    <row r="160" spans="3:120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</row>
    <row r="161" spans="3:120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</row>
    <row r="162" spans="3:120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</row>
    <row r="163" spans="3:120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</row>
    <row r="164" spans="3:120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</row>
    <row r="165" spans="3:120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</row>
    <row r="166" spans="3:120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</row>
    <row r="167" spans="3:120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</row>
    <row r="168" spans="3:120"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</row>
    <row r="169" spans="3:120"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</row>
    <row r="170" spans="3:120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</row>
    <row r="171" spans="3:120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</row>
    <row r="172" spans="3:120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</row>
    <row r="173" spans="3:120"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</row>
    <row r="174" spans="3:120"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</row>
    <row r="175" spans="3:120"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</row>
    <row r="176" spans="3:120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</row>
    <row r="177" spans="3:120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</row>
    <row r="178" spans="3:120"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</row>
    <row r="179" spans="3:120"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</row>
    <row r="180" spans="3:120"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</row>
    <row r="181" spans="3:120"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</row>
    <row r="182" spans="3:120"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</row>
    <row r="183" spans="3:120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</row>
    <row r="184" spans="3:120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</row>
    <row r="185" spans="3:120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</row>
    <row r="186" spans="3:120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</row>
    <row r="187" spans="3:120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</row>
    <row r="188" spans="3:120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</row>
    <row r="189" spans="3:120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</row>
    <row r="190" spans="3:120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</row>
    <row r="191" spans="3:120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</row>
    <row r="192" spans="3:120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</row>
    <row r="193" spans="3:120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</row>
    <row r="194" spans="3:120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</row>
    <row r="195" spans="3:120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</row>
    <row r="196" spans="3:120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</row>
    <row r="197" spans="3:120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</row>
    <row r="198" spans="3:120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</row>
    <row r="199" spans="3:120"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</row>
    <row r="200" spans="3:120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</row>
    <row r="201" spans="3:120"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</row>
    <row r="202" spans="3:120"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</row>
    <row r="203" spans="3:120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</row>
    <row r="204" spans="3:120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</row>
    <row r="205" spans="3:120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</row>
    <row r="206" spans="3:120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</row>
    <row r="207" spans="3:120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</row>
    <row r="208" spans="3:120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</row>
    <row r="209" spans="3:120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</row>
    <row r="210" spans="3:120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</row>
    <row r="211" spans="3:120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</row>
    <row r="212" spans="3:120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</row>
    <row r="213" spans="3:120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</row>
    <row r="214" spans="3:120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</row>
    <row r="215" spans="3:120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</row>
    <row r="216" spans="3:120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</row>
    <row r="217" spans="3:120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</row>
    <row r="218" spans="3:120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</row>
    <row r="219" spans="3:120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</row>
    <row r="220" spans="3:120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</row>
    <row r="221" spans="3:120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</row>
    <row r="222" spans="3:120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</row>
    <row r="223" spans="3:120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</row>
    <row r="224" spans="3:120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</row>
    <row r="225" spans="3:120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</row>
    <row r="226" spans="3:120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</row>
  </sheetData>
  <mergeCells count="97">
    <mergeCell ref="A2:P2"/>
    <mergeCell ref="AA3:AB3"/>
    <mergeCell ref="A4:A8"/>
    <mergeCell ref="B4:B8"/>
    <mergeCell ref="C4:H6"/>
    <mergeCell ref="I4:DP4"/>
    <mergeCell ref="I5:L6"/>
    <mergeCell ref="M5:T5"/>
    <mergeCell ref="U5:X6"/>
    <mergeCell ref="A1:P1"/>
    <mergeCell ref="DE5:DH6"/>
    <mergeCell ref="DI5:DN6"/>
    <mergeCell ref="DO5:DP6"/>
    <mergeCell ref="Y5:AB6"/>
    <mergeCell ref="AC5:AF6"/>
    <mergeCell ref="AG5:AH5"/>
    <mergeCell ref="AW5:AZ6"/>
    <mergeCell ref="BI5:BL6"/>
    <mergeCell ref="CA5:CF5"/>
    <mergeCell ref="BA6:BD6"/>
    <mergeCell ref="BE6:BH6"/>
    <mergeCell ref="BM6:BP6"/>
    <mergeCell ref="BQ6:BT6"/>
    <mergeCell ref="CS6:CV6"/>
    <mergeCell ref="DA6:DD6"/>
    <mergeCell ref="M6:P6"/>
    <mergeCell ref="Q6:T6"/>
    <mergeCell ref="AG6:AJ6"/>
    <mergeCell ref="AK6:AN6"/>
    <mergeCell ref="AO6:AR6"/>
    <mergeCell ref="AS6:AV6"/>
    <mergeCell ref="CG5:CJ6"/>
    <mergeCell ref="CK5:CN6"/>
    <mergeCell ref="CW5:CZ6"/>
    <mergeCell ref="M7:N7"/>
    <mergeCell ref="BU6:BX6"/>
    <mergeCell ref="BY6:CB6"/>
    <mergeCell ref="CC6:CF6"/>
    <mergeCell ref="CO6:CR6"/>
    <mergeCell ref="C7:D7"/>
    <mergeCell ref="E7:F7"/>
    <mergeCell ref="G7:H7"/>
    <mergeCell ref="I7:J7"/>
    <mergeCell ref="K7:L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CG7:CH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DE7:DF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G7:DH7"/>
    <mergeCell ref="DI7:DJ7"/>
    <mergeCell ref="DK7:DL7"/>
    <mergeCell ref="DM7:DN7"/>
    <mergeCell ref="DO7:DP7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75"/>
  <sheetViews>
    <sheetView tabSelected="1" workbookViewId="0">
      <selection activeCell="M3" sqref="M3"/>
    </sheetView>
  </sheetViews>
  <sheetFormatPr defaultRowHeight="17.25"/>
  <cols>
    <col min="1" max="1" width="5.140625" style="1" customWidth="1"/>
    <col min="2" max="2" width="19.28515625" style="1" customWidth="1"/>
    <col min="3" max="3" width="13" style="1" customWidth="1"/>
    <col min="4" max="4" width="11.85546875" style="1" customWidth="1"/>
    <col min="5" max="5" width="10.85546875" style="1" customWidth="1"/>
    <col min="6" max="6" width="12.28515625" style="1" customWidth="1"/>
    <col min="7" max="7" width="11.5703125" style="1" customWidth="1"/>
    <col min="8" max="8" width="10.28515625" style="1" customWidth="1"/>
    <col min="9" max="9" width="10.7109375" style="1" customWidth="1"/>
    <col min="10" max="10" width="10" style="1" customWidth="1"/>
    <col min="11" max="11" width="10.140625" style="1" customWidth="1"/>
    <col min="12" max="12" width="9.85546875" style="1" customWidth="1"/>
    <col min="13" max="13" width="13.85546875" style="1" customWidth="1"/>
    <col min="14" max="14" width="18.7109375" style="1" customWidth="1"/>
    <col min="15" max="15" width="14.7109375" style="1" customWidth="1"/>
    <col min="16" max="20" width="13.28515625" style="1" customWidth="1"/>
    <col min="21" max="21" width="14.140625" style="1" customWidth="1"/>
    <col min="22" max="22" width="14.85546875" style="1" customWidth="1"/>
    <col min="23" max="25" width="13.28515625" style="1" customWidth="1"/>
    <col min="26" max="26" width="15" style="1" customWidth="1"/>
    <col min="27" max="27" width="14.42578125" style="1" customWidth="1"/>
    <col min="28" max="30" width="13.28515625" style="1" customWidth="1"/>
    <col min="31" max="31" width="14.5703125" style="1" customWidth="1"/>
    <col min="32" max="32" width="15" style="1" customWidth="1"/>
    <col min="33" max="33" width="10.85546875" style="1" customWidth="1"/>
    <col min="34" max="34" width="11.85546875" style="1" customWidth="1"/>
    <col min="35" max="35" width="13.140625" style="1" customWidth="1"/>
    <col min="36" max="36" width="14" style="1" customWidth="1"/>
    <col min="37" max="37" width="13" style="1" customWidth="1"/>
    <col min="38" max="40" width="16" style="1" customWidth="1"/>
    <col min="41" max="41" width="10.42578125" style="1" customWidth="1"/>
    <col min="42" max="44" width="11.140625" style="1" customWidth="1"/>
    <col min="45" max="45" width="11.42578125" style="1" customWidth="1"/>
    <col min="46" max="53" width="11.140625" style="1" customWidth="1"/>
    <col min="54" max="54" width="10" style="1" customWidth="1"/>
    <col min="55" max="55" width="12.28515625" style="1" customWidth="1"/>
    <col min="56" max="56" width="13.140625" style="1" customWidth="1"/>
    <col min="57" max="57" width="12.5703125" style="1" customWidth="1"/>
    <col min="58" max="58" width="10.7109375" style="1" customWidth="1"/>
    <col min="59" max="59" width="9.28515625" style="1" customWidth="1"/>
    <col min="60" max="60" width="13" style="1" customWidth="1"/>
    <col min="61" max="61" width="12.140625" style="1" customWidth="1"/>
    <col min="62" max="62" width="13.85546875" style="1" customWidth="1"/>
    <col min="63" max="63" width="13.42578125" style="1" customWidth="1"/>
    <col min="64" max="64" width="14.7109375" style="1" customWidth="1"/>
    <col min="65" max="65" width="12.7109375" style="1" customWidth="1"/>
    <col min="66" max="66" width="13.28515625" style="1" customWidth="1"/>
    <col min="67" max="67" width="17.140625" style="1" customWidth="1"/>
    <col min="68" max="255" width="9.140625" style="1"/>
    <col min="256" max="256" width="3.28515625" style="1" customWidth="1"/>
    <col min="257" max="257" width="5.140625" style="1" customWidth="1"/>
    <col min="258" max="258" width="19.28515625" style="1" customWidth="1"/>
    <col min="259" max="259" width="15.7109375" style="1" customWidth="1"/>
    <col min="260" max="260" width="13.85546875" style="1" customWidth="1"/>
    <col min="261" max="261" width="15.28515625" style="1" customWidth="1"/>
    <col min="262" max="264" width="13.85546875" style="1" customWidth="1"/>
    <col min="265" max="265" width="14.7109375" style="1" customWidth="1"/>
    <col min="266" max="266" width="12.42578125" style="1" customWidth="1"/>
    <col min="267" max="267" width="10.140625" style="1" customWidth="1"/>
    <col min="268" max="268" width="11.42578125" style="1" customWidth="1"/>
    <col min="269" max="269" width="13.85546875" style="1" customWidth="1"/>
    <col min="270" max="270" width="18.7109375" style="1" customWidth="1"/>
    <col min="271" max="271" width="14.7109375" style="1" customWidth="1"/>
    <col min="272" max="276" width="13.28515625" style="1" customWidth="1"/>
    <col min="277" max="277" width="14.140625" style="1" customWidth="1"/>
    <col min="278" max="278" width="14.85546875" style="1" customWidth="1"/>
    <col min="279" max="281" width="13.28515625" style="1" customWidth="1"/>
    <col min="282" max="282" width="15" style="1" customWidth="1"/>
    <col min="283" max="283" width="14.42578125" style="1" customWidth="1"/>
    <col min="284" max="286" width="13.28515625" style="1" customWidth="1"/>
    <col min="287" max="287" width="14.5703125" style="1" customWidth="1"/>
    <col min="288" max="288" width="15" style="1" customWidth="1"/>
    <col min="289" max="289" width="10.85546875" style="1" customWidth="1"/>
    <col min="290" max="290" width="11.85546875" style="1" customWidth="1"/>
    <col min="291" max="291" width="13.140625" style="1" customWidth="1"/>
    <col min="292" max="292" width="14" style="1" customWidth="1"/>
    <col min="293" max="293" width="13" style="1" customWidth="1"/>
    <col min="294" max="296" width="16" style="1" customWidth="1"/>
    <col min="297" max="297" width="10.42578125" style="1" customWidth="1"/>
    <col min="298" max="300" width="11.140625" style="1" customWidth="1"/>
    <col min="301" max="301" width="11.42578125" style="1" customWidth="1"/>
    <col min="302" max="309" width="11.140625" style="1" customWidth="1"/>
    <col min="310" max="310" width="10" style="1" customWidth="1"/>
    <col min="311" max="311" width="12.28515625" style="1" customWidth="1"/>
    <col min="312" max="312" width="13.140625" style="1" customWidth="1"/>
    <col min="313" max="313" width="12.5703125" style="1" customWidth="1"/>
    <col min="314" max="314" width="10.7109375" style="1" customWidth="1"/>
    <col min="315" max="315" width="9.28515625" style="1" customWidth="1"/>
    <col min="316" max="316" width="13" style="1" customWidth="1"/>
    <col min="317" max="317" width="12.140625" style="1" customWidth="1"/>
    <col min="318" max="318" width="13.85546875" style="1" customWidth="1"/>
    <col min="319" max="319" width="13.42578125" style="1" customWidth="1"/>
    <col min="320" max="320" width="14.7109375" style="1" customWidth="1"/>
    <col min="321" max="321" width="12.7109375" style="1" customWidth="1"/>
    <col min="322" max="322" width="13.28515625" style="1" customWidth="1"/>
    <col min="323" max="323" width="17.140625" style="1" customWidth="1"/>
    <col min="324" max="511" width="9.140625" style="1"/>
    <col min="512" max="512" width="3.28515625" style="1" customWidth="1"/>
    <col min="513" max="513" width="5.140625" style="1" customWidth="1"/>
    <col min="514" max="514" width="19.28515625" style="1" customWidth="1"/>
    <col min="515" max="515" width="15.7109375" style="1" customWidth="1"/>
    <col min="516" max="516" width="13.85546875" style="1" customWidth="1"/>
    <col min="517" max="517" width="15.28515625" style="1" customWidth="1"/>
    <col min="518" max="520" width="13.85546875" style="1" customWidth="1"/>
    <col min="521" max="521" width="14.7109375" style="1" customWidth="1"/>
    <col min="522" max="522" width="12.42578125" style="1" customWidth="1"/>
    <col min="523" max="523" width="10.140625" style="1" customWidth="1"/>
    <col min="524" max="524" width="11.42578125" style="1" customWidth="1"/>
    <col min="525" max="525" width="13.85546875" style="1" customWidth="1"/>
    <col min="526" max="526" width="18.7109375" style="1" customWidth="1"/>
    <col min="527" max="527" width="14.7109375" style="1" customWidth="1"/>
    <col min="528" max="532" width="13.28515625" style="1" customWidth="1"/>
    <col min="533" max="533" width="14.140625" style="1" customWidth="1"/>
    <col min="534" max="534" width="14.85546875" style="1" customWidth="1"/>
    <col min="535" max="537" width="13.28515625" style="1" customWidth="1"/>
    <col min="538" max="538" width="15" style="1" customWidth="1"/>
    <col min="539" max="539" width="14.42578125" style="1" customWidth="1"/>
    <col min="540" max="542" width="13.28515625" style="1" customWidth="1"/>
    <col min="543" max="543" width="14.5703125" style="1" customWidth="1"/>
    <col min="544" max="544" width="15" style="1" customWidth="1"/>
    <col min="545" max="545" width="10.85546875" style="1" customWidth="1"/>
    <col min="546" max="546" width="11.85546875" style="1" customWidth="1"/>
    <col min="547" max="547" width="13.140625" style="1" customWidth="1"/>
    <col min="548" max="548" width="14" style="1" customWidth="1"/>
    <col min="549" max="549" width="13" style="1" customWidth="1"/>
    <col min="550" max="552" width="16" style="1" customWidth="1"/>
    <col min="553" max="553" width="10.42578125" style="1" customWidth="1"/>
    <col min="554" max="556" width="11.140625" style="1" customWidth="1"/>
    <col min="557" max="557" width="11.42578125" style="1" customWidth="1"/>
    <col min="558" max="565" width="11.140625" style="1" customWidth="1"/>
    <col min="566" max="566" width="10" style="1" customWidth="1"/>
    <col min="567" max="567" width="12.28515625" style="1" customWidth="1"/>
    <col min="568" max="568" width="13.140625" style="1" customWidth="1"/>
    <col min="569" max="569" width="12.5703125" style="1" customWidth="1"/>
    <col min="570" max="570" width="10.7109375" style="1" customWidth="1"/>
    <col min="571" max="571" width="9.28515625" style="1" customWidth="1"/>
    <col min="572" max="572" width="13" style="1" customWidth="1"/>
    <col min="573" max="573" width="12.140625" style="1" customWidth="1"/>
    <col min="574" max="574" width="13.85546875" style="1" customWidth="1"/>
    <col min="575" max="575" width="13.42578125" style="1" customWidth="1"/>
    <col min="576" max="576" width="14.7109375" style="1" customWidth="1"/>
    <col min="577" max="577" width="12.7109375" style="1" customWidth="1"/>
    <col min="578" max="578" width="13.28515625" style="1" customWidth="1"/>
    <col min="579" max="579" width="17.140625" style="1" customWidth="1"/>
    <col min="580" max="767" width="9.140625" style="1"/>
    <col min="768" max="768" width="3.28515625" style="1" customWidth="1"/>
    <col min="769" max="769" width="5.140625" style="1" customWidth="1"/>
    <col min="770" max="770" width="19.28515625" style="1" customWidth="1"/>
    <col min="771" max="771" width="15.7109375" style="1" customWidth="1"/>
    <col min="772" max="772" width="13.85546875" style="1" customWidth="1"/>
    <col min="773" max="773" width="15.28515625" style="1" customWidth="1"/>
    <col min="774" max="776" width="13.85546875" style="1" customWidth="1"/>
    <col min="777" max="777" width="14.7109375" style="1" customWidth="1"/>
    <col min="778" max="778" width="12.42578125" style="1" customWidth="1"/>
    <col min="779" max="779" width="10.140625" style="1" customWidth="1"/>
    <col min="780" max="780" width="11.42578125" style="1" customWidth="1"/>
    <col min="781" max="781" width="13.85546875" style="1" customWidth="1"/>
    <col min="782" max="782" width="18.7109375" style="1" customWidth="1"/>
    <col min="783" max="783" width="14.7109375" style="1" customWidth="1"/>
    <col min="784" max="788" width="13.28515625" style="1" customWidth="1"/>
    <col min="789" max="789" width="14.140625" style="1" customWidth="1"/>
    <col min="790" max="790" width="14.85546875" style="1" customWidth="1"/>
    <col min="791" max="793" width="13.28515625" style="1" customWidth="1"/>
    <col min="794" max="794" width="15" style="1" customWidth="1"/>
    <col min="795" max="795" width="14.42578125" style="1" customWidth="1"/>
    <col min="796" max="798" width="13.28515625" style="1" customWidth="1"/>
    <col min="799" max="799" width="14.5703125" style="1" customWidth="1"/>
    <col min="800" max="800" width="15" style="1" customWidth="1"/>
    <col min="801" max="801" width="10.85546875" style="1" customWidth="1"/>
    <col min="802" max="802" width="11.85546875" style="1" customWidth="1"/>
    <col min="803" max="803" width="13.140625" style="1" customWidth="1"/>
    <col min="804" max="804" width="14" style="1" customWidth="1"/>
    <col min="805" max="805" width="13" style="1" customWidth="1"/>
    <col min="806" max="808" width="16" style="1" customWidth="1"/>
    <col min="809" max="809" width="10.42578125" style="1" customWidth="1"/>
    <col min="810" max="812" width="11.140625" style="1" customWidth="1"/>
    <col min="813" max="813" width="11.42578125" style="1" customWidth="1"/>
    <col min="814" max="821" width="11.140625" style="1" customWidth="1"/>
    <col min="822" max="822" width="10" style="1" customWidth="1"/>
    <col min="823" max="823" width="12.28515625" style="1" customWidth="1"/>
    <col min="824" max="824" width="13.140625" style="1" customWidth="1"/>
    <col min="825" max="825" width="12.5703125" style="1" customWidth="1"/>
    <col min="826" max="826" width="10.7109375" style="1" customWidth="1"/>
    <col min="827" max="827" width="9.28515625" style="1" customWidth="1"/>
    <col min="828" max="828" width="13" style="1" customWidth="1"/>
    <col min="829" max="829" width="12.140625" style="1" customWidth="1"/>
    <col min="830" max="830" width="13.85546875" style="1" customWidth="1"/>
    <col min="831" max="831" width="13.42578125" style="1" customWidth="1"/>
    <col min="832" max="832" width="14.7109375" style="1" customWidth="1"/>
    <col min="833" max="833" width="12.7109375" style="1" customWidth="1"/>
    <col min="834" max="834" width="13.28515625" style="1" customWidth="1"/>
    <col min="835" max="835" width="17.140625" style="1" customWidth="1"/>
    <col min="836" max="1023" width="9.140625" style="1"/>
    <col min="1024" max="1024" width="3.28515625" style="1" customWidth="1"/>
    <col min="1025" max="1025" width="5.140625" style="1" customWidth="1"/>
    <col min="1026" max="1026" width="19.28515625" style="1" customWidth="1"/>
    <col min="1027" max="1027" width="15.7109375" style="1" customWidth="1"/>
    <col min="1028" max="1028" width="13.85546875" style="1" customWidth="1"/>
    <col min="1029" max="1029" width="15.28515625" style="1" customWidth="1"/>
    <col min="1030" max="1032" width="13.85546875" style="1" customWidth="1"/>
    <col min="1033" max="1033" width="14.7109375" style="1" customWidth="1"/>
    <col min="1034" max="1034" width="12.42578125" style="1" customWidth="1"/>
    <col min="1035" max="1035" width="10.140625" style="1" customWidth="1"/>
    <col min="1036" max="1036" width="11.42578125" style="1" customWidth="1"/>
    <col min="1037" max="1037" width="13.85546875" style="1" customWidth="1"/>
    <col min="1038" max="1038" width="18.7109375" style="1" customWidth="1"/>
    <col min="1039" max="1039" width="14.7109375" style="1" customWidth="1"/>
    <col min="1040" max="1044" width="13.28515625" style="1" customWidth="1"/>
    <col min="1045" max="1045" width="14.140625" style="1" customWidth="1"/>
    <col min="1046" max="1046" width="14.85546875" style="1" customWidth="1"/>
    <col min="1047" max="1049" width="13.28515625" style="1" customWidth="1"/>
    <col min="1050" max="1050" width="15" style="1" customWidth="1"/>
    <col min="1051" max="1051" width="14.42578125" style="1" customWidth="1"/>
    <col min="1052" max="1054" width="13.28515625" style="1" customWidth="1"/>
    <col min="1055" max="1055" width="14.5703125" style="1" customWidth="1"/>
    <col min="1056" max="1056" width="15" style="1" customWidth="1"/>
    <col min="1057" max="1057" width="10.85546875" style="1" customWidth="1"/>
    <col min="1058" max="1058" width="11.85546875" style="1" customWidth="1"/>
    <col min="1059" max="1059" width="13.140625" style="1" customWidth="1"/>
    <col min="1060" max="1060" width="14" style="1" customWidth="1"/>
    <col min="1061" max="1061" width="13" style="1" customWidth="1"/>
    <col min="1062" max="1064" width="16" style="1" customWidth="1"/>
    <col min="1065" max="1065" width="10.42578125" style="1" customWidth="1"/>
    <col min="1066" max="1068" width="11.140625" style="1" customWidth="1"/>
    <col min="1069" max="1069" width="11.42578125" style="1" customWidth="1"/>
    <col min="1070" max="1077" width="11.140625" style="1" customWidth="1"/>
    <col min="1078" max="1078" width="10" style="1" customWidth="1"/>
    <col min="1079" max="1079" width="12.28515625" style="1" customWidth="1"/>
    <col min="1080" max="1080" width="13.140625" style="1" customWidth="1"/>
    <col min="1081" max="1081" width="12.5703125" style="1" customWidth="1"/>
    <col min="1082" max="1082" width="10.7109375" style="1" customWidth="1"/>
    <col min="1083" max="1083" width="9.28515625" style="1" customWidth="1"/>
    <col min="1084" max="1084" width="13" style="1" customWidth="1"/>
    <col min="1085" max="1085" width="12.140625" style="1" customWidth="1"/>
    <col min="1086" max="1086" width="13.85546875" style="1" customWidth="1"/>
    <col min="1087" max="1087" width="13.42578125" style="1" customWidth="1"/>
    <col min="1088" max="1088" width="14.7109375" style="1" customWidth="1"/>
    <col min="1089" max="1089" width="12.7109375" style="1" customWidth="1"/>
    <col min="1090" max="1090" width="13.28515625" style="1" customWidth="1"/>
    <col min="1091" max="1091" width="17.140625" style="1" customWidth="1"/>
    <col min="1092" max="1279" width="9.140625" style="1"/>
    <col min="1280" max="1280" width="3.28515625" style="1" customWidth="1"/>
    <col min="1281" max="1281" width="5.140625" style="1" customWidth="1"/>
    <col min="1282" max="1282" width="19.28515625" style="1" customWidth="1"/>
    <col min="1283" max="1283" width="15.7109375" style="1" customWidth="1"/>
    <col min="1284" max="1284" width="13.85546875" style="1" customWidth="1"/>
    <col min="1285" max="1285" width="15.28515625" style="1" customWidth="1"/>
    <col min="1286" max="1288" width="13.85546875" style="1" customWidth="1"/>
    <col min="1289" max="1289" width="14.7109375" style="1" customWidth="1"/>
    <col min="1290" max="1290" width="12.42578125" style="1" customWidth="1"/>
    <col min="1291" max="1291" width="10.140625" style="1" customWidth="1"/>
    <col min="1292" max="1292" width="11.42578125" style="1" customWidth="1"/>
    <col min="1293" max="1293" width="13.85546875" style="1" customWidth="1"/>
    <col min="1294" max="1294" width="18.7109375" style="1" customWidth="1"/>
    <col min="1295" max="1295" width="14.7109375" style="1" customWidth="1"/>
    <col min="1296" max="1300" width="13.28515625" style="1" customWidth="1"/>
    <col min="1301" max="1301" width="14.140625" style="1" customWidth="1"/>
    <col min="1302" max="1302" width="14.85546875" style="1" customWidth="1"/>
    <col min="1303" max="1305" width="13.28515625" style="1" customWidth="1"/>
    <col min="1306" max="1306" width="15" style="1" customWidth="1"/>
    <col min="1307" max="1307" width="14.42578125" style="1" customWidth="1"/>
    <col min="1308" max="1310" width="13.28515625" style="1" customWidth="1"/>
    <col min="1311" max="1311" width="14.5703125" style="1" customWidth="1"/>
    <col min="1312" max="1312" width="15" style="1" customWidth="1"/>
    <col min="1313" max="1313" width="10.85546875" style="1" customWidth="1"/>
    <col min="1314" max="1314" width="11.85546875" style="1" customWidth="1"/>
    <col min="1315" max="1315" width="13.140625" style="1" customWidth="1"/>
    <col min="1316" max="1316" width="14" style="1" customWidth="1"/>
    <col min="1317" max="1317" width="13" style="1" customWidth="1"/>
    <col min="1318" max="1320" width="16" style="1" customWidth="1"/>
    <col min="1321" max="1321" width="10.42578125" style="1" customWidth="1"/>
    <col min="1322" max="1324" width="11.140625" style="1" customWidth="1"/>
    <col min="1325" max="1325" width="11.42578125" style="1" customWidth="1"/>
    <col min="1326" max="1333" width="11.140625" style="1" customWidth="1"/>
    <col min="1334" max="1334" width="10" style="1" customWidth="1"/>
    <col min="1335" max="1335" width="12.28515625" style="1" customWidth="1"/>
    <col min="1336" max="1336" width="13.140625" style="1" customWidth="1"/>
    <col min="1337" max="1337" width="12.5703125" style="1" customWidth="1"/>
    <col min="1338" max="1338" width="10.7109375" style="1" customWidth="1"/>
    <col min="1339" max="1339" width="9.28515625" style="1" customWidth="1"/>
    <col min="1340" max="1340" width="13" style="1" customWidth="1"/>
    <col min="1341" max="1341" width="12.140625" style="1" customWidth="1"/>
    <col min="1342" max="1342" width="13.85546875" style="1" customWidth="1"/>
    <col min="1343" max="1343" width="13.42578125" style="1" customWidth="1"/>
    <col min="1344" max="1344" width="14.7109375" style="1" customWidth="1"/>
    <col min="1345" max="1345" width="12.7109375" style="1" customWidth="1"/>
    <col min="1346" max="1346" width="13.28515625" style="1" customWidth="1"/>
    <col min="1347" max="1347" width="17.140625" style="1" customWidth="1"/>
    <col min="1348" max="1535" width="9.140625" style="1"/>
    <col min="1536" max="1536" width="3.28515625" style="1" customWidth="1"/>
    <col min="1537" max="1537" width="5.140625" style="1" customWidth="1"/>
    <col min="1538" max="1538" width="19.28515625" style="1" customWidth="1"/>
    <col min="1539" max="1539" width="15.7109375" style="1" customWidth="1"/>
    <col min="1540" max="1540" width="13.85546875" style="1" customWidth="1"/>
    <col min="1541" max="1541" width="15.28515625" style="1" customWidth="1"/>
    <col min="1542" max="1544" width="13.85546875" style="1" customWidth="1"/>
    <col min="1545" max="1545" width="14.7109375" style="1" customWidth="1"/>
    <col min="1546" max="1546" width="12.42578125" style="1" customWidth="1"/>
    <col min="1547" max="1547" width="10.140625" style="1" customWidth="1"/>
    <col min="1548" max="1548" width="11.42578125" style="1" customWidth="1"/>
    <col min="1549" max="1549" width="13.85546875" style="1" customWidth="1"/>
    <col min="1550" max="1550" width="18.7109375" style="1" customWidth="1"/>
    <col min="1551" max="1551" width="14.7109375" style="1" customWidth="1"/>
    <col min="1552" max="1556" width="13.28515625" style="1" customWidth="1"/>
    <col min="1557" max="1557" width="14.140625" style="1" customWidth="1"/>
    <col min="1558" max="1558" width="14.85546875" style="1" customWidth="1"/>
    <col min="1559" max="1561" width="13.28515625" style="1" customWidth="1"/>
    <col min="1562" max="1562" width="15" style="1" customWidth="1"/>
    <col min="1563" max="1563" width="14.42578125" style="1" customWidth="1"/>
    <col min="1564" max="1566" width="13.28515625" style="1" customWidth="1"/>
    <col min="1567" max="1567" width="14.5703125" style="1" customWidth="1"/>
    <col min="1568" max="1568" width="15" style="1" customWidth="1"/>
    <col min="1569" max="1569" width="10.85546875" style="1" customWidth="1"/>
    <col min="1570" max="1570" width="11.85546875" style="1" customWidth="1"/>
    <col min="1571" max="1571" width="13.140625" style="1" customWidth="1"/>
    <col min="1572" max="1572" width="14" style="1" customWidth="1"/>
    <col min="1573" max="1573" width="13" style="1" customWidth="1"/>
    <col min="1574" max="1576" width="16" style="1" customWidth="1"/>
    <col min="1577" max="1577" width="10.42578125" style="1" customWidth="1"/>
    <col min="1578" max="1580" width="11.140625" style="1" customWidth="1"/>
    <col min="1581" max="1581" width="11.42578125" style="1" customWidth="1"/>
    <col min="1582" max="1589" width="11.140625" style="1" customWidth="1"/>
    <col min="1590" max="1590" width="10" style="1" customWidth="1"/>
    <col min="1591" max="1591" width="12.28515625" style="1" customWidth="1"/>
    <col min="1592" max="1592" width="13.140625" style="1" customWidth="1"/>
    <col min="1593" max="1593" width="12.5703125" style="1" customWidth="1"/>
    <col min="1594" max="1594" width="10.7109375" style="1" customWidth="1"/>
    <col min="1595" max="1595" width="9.28515625" style="1" customWidth="1"/>
    <col min="1596" max="1596" width="13" style="1" customWidth="1"/>
    <col min="1597" max="1597" width="12.140625" style="1" customWidth="1"/>
    <col min="1598" max="1598" width="13.85546875" style="1" customWidth="1"/>
    <col min="1599" max="1599" width="13.42578125" style="1" customWidth="1"/>
    <col min="1600" max="1600" width="14.7109375" style="1" customWidth="1"/>
    <col min="1601" max="1601" width="12.7109375" style="1" customWidth="1"/>
    <col min="1602" max="1602" width="13.28515625" style="1" customWidth="1"/>
    <col min="1603" max="1603" width="17.140625" style="1" customWidth="1"/>
    <col min="1604" max="1791" width="9.140625" style="1"/>
    <col min="1792" max="1792" width="3.28515625" style="1" customWidth="1"/>
    <col min="1793" max="1793" width="5.140625" style="1" customWidth="1"/>
    <col min="1794" max="1794" width="19.28515625" style="1" customWidth="1"/>
    <col min="1795" max="1795" width="15.7109375" style="1" customWidth="1"/>
    <col min="1796" max="1796" width="13.85546875" style="1" customWidth="1"/>
    <col min="1797" max="1797" width="15.28515625" style="1" customWidth="1"/>
    <col min="1798" max="1800" width="13.85546875" style="1" customWidth="1"/>
    <col min="1801" max="1801" width="14.7109375" style="1" customWidth="1"/>
    <col min="1802" max="1802" width="12.42578125" style="1" customWidth="1"/>
    <col min="1803" max="1803" width="10.140625" style="1" customWidth="1"/>
    <col min="1804" max="1804" width="11.42578125" style="1" customWidth="1"/>
    <col min="1805" max="1805" width="13.85546875" style="1" customWidth="1"/>
    <col min="1806" max="1806" width="18.7109375" style="1" customWidth="1"/>
    <col min="1807" max="1807" width="14.7109375" style="1" customWidth="1"/>
    <col min="1808" max="1812" width="13.28515625" style="1" customWidth="1"/>
    <col min="1813" max="1813" width="14.140625" style="1" customWidth="1"/>
    <col min="1814" max="1814" width="14.85546875" style="1" customWidth="1"/>
    <col min="1815" max="1817" width="13.28515625" style="1" customWidth="1"/>
    <col min="1818" max="1818" width="15" style="1" customWidth="1"/>
    <col min="1819" max="1819" width="14.42578125" style="1" customWidth="1"/>
    <col min="1820" max="1822" width="13.28515625" style="1" customWidth="1"/>
    <col min="1823" max="1823" width="14.5703125" style="1" customWidth="1"/>
    <col min="1824" max="1824" width="15" style="1" customWidth="1"/>
    <col min="1825" max="1825" width="10.85546875" style="1" customWidth="1"/>
    <col min="1826" max="1826" width="11.85546875" style="1" customWidth="1"/>
    <col min="1827" max="1827" width="13.140625" style="1" customWidth="1"/>
    <col min="1828" max="1828" width="14" style="1" customWidth="1"/>
    <col min="1829" max="1829" width="13" style="1" customWidth="1"/>
    <col min="1830" max="1832" width="16" style="1" customWidth="1"/>
    <col min="1833" max="1833" width="10.42578125" style="1" customWidth="1"/>
    <col min="1834" max="1836" width="11.140625" style="1" customWidth="1"/>
    <col min="1837" max="1837" width="11.42578125" style="1" customWidth="1"/>
    <col min="1838" max="1845" width="11.140625" style="1" customWidth="1"/>
    <col min="1846" max="1846" width="10" style="1" customWidth="1"/>
    <col min="1847" max="1847" width="12.28515625" style="1" customWidth="1"/>
    <col min="1848" max="1848" width="13.140625" style="1" customWidth="1"/>
    <col min="1849" max="1849" width="12.5703125" style="1" customWidth="1"/>
    <col min="1850" max="1850" width="10.7109375" style="1" customWidth="1"/>
    <col min="1851" max="1851" width="9.28515625" style="1" customWidth="1"/>
    <col min="1852" max="1852" width="13" style="1" customWidth="1"/>
    <col min="1853" max="1853" width="12.140625" style="1" customWidth="1"/>
    <col min="1854" max="1854" width="13.85546875" style="1" customWidth="1"/>
    <col min="1855" max="1855" width="13.42578125" style="1" customWidth="1"/>
    <col min="1856" max="1856" width="14.7109375" style="1" customWidth="1"/>
    <col min="1857" max="1857" width="12.7109375" style="1" customWidth="1"/>
    <col min="1858" max="1858" width="13.28515625" style="1" customWidth="1"/>
    <col min="1859" max="1859" width="17.140625" style="1" customWidth="1"/>
    <col min="1860" max="2047" width="9.140625" style="1"/>
    <col min="2048" max="2048" width="3.28515625" style="1" customWidth="1"/>
    <col min="2049" max="2049" width="5.140625" style="1" customWidth="1"/>
    <col min="2050" max="2050" width="19.28515625" style="1" customWidth="1"/>
    <col min="2051" max="2051" width="15.7109375" style="1" customWidth="1"/>
    <col min="2052" max="2052" width="13.85546875" style="1" customWidth="1"/>
    <col min="2053" max="2053" width="15.28515625" style="1" customWidth="1"/>
    <col min="2054" max="2056" width="13.85546875" style="1" customWidth="1"/>
    <col min="2057" max="2057" width="14.7109375" style="1" customWidth="1"/>
    <col min="2058" max="2058" width="12.42578125" style="1" customWidth="1"/>
    <col min="2059" max="2059" width="10.140625" style="1" customWidth="1"/>
    <col min="2060" max="2060" width="11.42578125" style="1" customWidth="1"/>
    <col min="2061" max="2061" width="13.85546875" style="1" customWidth="1"/>
    <col min="2062" max="2062" width="18.7109375" style="1" customWidth="1"/>
    <col min="2063" max="2063" width="14.7109375" style="1" customWidth="1"/>
    <col min="2064" max="2068" width="13.28515625" style="1" customWidth="1"/>
    <col min="2069" max="2069" width="14.140625" style="1" customWidth="1"/>
    <col min="2070" max="2070" width="14.85546875" style="1" customWidth="1"/>
    <col min="2071" max="2073" width="13.28515625" style="1" customWidth="1"/>
    <col min="2074" max="2074" width="15" style="1" customWidth="1"/>
    <col min="2075" max="2075" width="14.42578125" style="1" customWidth="1"/>
    <col min="2076" max="2078" width="13.28515625" style="1" customWidth="1"/>
    <col min="2079" max="2079" width="14.5703125" style="1" customWidth="1"/>
    <col min="2080" max="2080" width="15" style="1" customWidth="1"/>
    <col min="2081" max="2081" width="10.85546875" style="1" customWidth="1"/>
    <col min="2082" max="2082" width="11.85546875" style="1" customWidth="1"/>
    <col min="2083" max="2083" width="13.140625" style="1" customWidth="1"/>
    <col min="2084" max="2084" width="14" style="1" customWidth="1"/>
    <col min="2085" max="2085" width="13" style="1" customWidth="1"/>
    <col min="2086" max="2088" width="16" style="1" customWidth="1"/>
    <col min="2089" max="2089" width="10.42578125" style="1" customWidth="1"/>
    <col min="2090" max="2092" width="11.140625" style="1" customWidth="1"/>
    <col min="2093" max="2093" width="11.42578125" style="1" customWidth="1"/>
    <col min="2094" max="2101" width="11.140625" style="1" customWidth="1"/>
    <col min="2102" max="2102" width="10" style="1" customWidth="1"/>
    <col min="2103" max="2103" width="12.28515625" style="1" customWidth="1"/>
    <col min="2104" max="2104" width="13.140625" style="1" customWidth="1"/>
    <col min="2105" max="2105" width="12.5703125" style="1" customWidth="1"/>
    <col min="2106" max="2106" width="10.7109375" style="1" customWidth="1"/>
    <col min="2107" max="2107" width="9.28515625" style="1" customWidth="1"/>
    <col min="2108" max="2108" width="13" style="1" customWidth="1"/>
    <col min="2109" max="2109" width="12.140625" style="1" customWidth="1"/>
    <col min="2110" max="2110" width="13.85546875" style="1" customWidth="1"/>
    <col min="2111" max="2111" width="13.42578125" style="1" customWidth="1"/>
    <col min="2112" max="2112" width="14.7109375" style="1" customWidth="1"/>
    <col min="2113" max="2113" width="12.7109375" style="1" customWidth="1"/>
    <col min="2114" max="2114" width="13.28515625" style="1" customWidth="1"/>
    <col min="2115" max="2115" width="17.140625" style="1" customWidth="1"/>
    <col min="2116" max="2303" width="9.140625" style="1"/>
    <col min="2304" max="2304" width="3.28515625" style="1" customWidth="1"/>
    <col min="2305" max="2305" width="5.140625" style="1" customWidth="1"/>
    <col min="2306" max="2306" width="19.28515625" style="1" customWidth="1"/>
    <col min="2307" max="2307" width="15.7109375" style="1" customWidth="1"/>
    <col min="2308" max="2308" width="13.85546875" style="1" customWidth="1"/>
    <col min="2309" max="2309" width="15.28515625" style="1" customWidth="1"/>
    <col min="2310" max="2312" width="13.85546875" style="1" customWidth="1"/>
    <col min="2313" max="2313" width="14.7109375" style="1" customWidth="1"/>
    <col min="2314" max="2314" width="12.42578125" style="1" customWidth="1"/>
    <col min="2315" max="2315" width="10.140625" style="1" customWidth="1"/>
    <col min="2316" max="2316" width="11.42578125" style="1" customWidth="1"/>
    <col min="2317" max="2317" width="13.85546875" style="1" customWidth="1"/>
    <col min="2318" max="2318" width="18.7109375" style="1" customWidth="1"/>
    <col min="2319" max="2319" width="14.7109375" style="1" customWidth="1"/>
    <col min="2320" max="2324" width="13.28515625" style="1" customWidth="1"/>
    <col min="2325" max="2325" width="14.140625" style="1" customWidth="1"/>
    <col min="2326" max="2326" width="14.85546875" style="1" customWidth="1"/>
    <col min="2327" max="2329" width="13.28515625" style="1" customWidth="1"/>
    <col min="2330" max="2330" width="15" style="1" customWidth="1"/>
    <col min="2331" max="2331" width="14.42578125" style="1" customWidth="1"/>
    <col min="2332" max="2334" width="13.28515625" style="1" customWidth="1"/>
    <col min="2335" max="2335" width="14.5703125" style="1" customWidth="1"/>
    <col min="2336" max="2336" width="15" style="1" customWidth="1"/>
    <col min="2337" max="2337" width="10.85546875" style="1" customWidth="1"/>
    <col min="2338" max="2338" width="11.85546875" style="1" customWidth="1"/>
    <col min="2339" max="2339" width="13.140625" style="1" customWidth="1"/>
    <col min="2340" max="2340" width="14" style="1" customWidth="1"/>
    <col min="2341" max="2341" width="13" style="1" customWidth="1"/>
    <col min="2342" max="2344" width="16" style="1" customWidth="1"/>
    <col min="2345" max="2345" width="10.42578125" style="1" customWidth="1"/>
    <col min="2346" max="2348" width="11.140625" style="1" customWidth="1"/>
    <col min="2349" max="2349" width="11.42578125" style="1" customWidth="1"/>
    <col min="2350" max="2357" width="11.140625" style="1" customWidth="1"/>
    <col min="2358" max="2358" width="10" style="1" customWidth="1"/>
    <col min="2359" max="2359" width="12.28515625" style="1" customWidth="1"/>
    <col min="2360" max="2360" width="13.140625" style="1" customWidth="1"/>
    <col min="2361" max="2361" width="12.5703125" style="1" customWidth="1"/>
    <col min="2362" max="2362" width="10.7109375" style="1" customWidth="1"/>
    <col min="2363" max="2363" width="9.28515625" style="1" customWidth="1"/>
    <col min="2364" max="2364" width="13" style="1" customWidth="1"/>
    <col min="2365" max="2365" width="12.140625" style="1" customWidth="1"/>
    <col min="2366" max="2366" width="13.85546875" style="1" customWidth="1"/>
    <col min="2367" max="2367" width="13.42578125" style="1" customWidth="1"/>
    <col min="2368" max="2368" width="14.7109375" style="1" customWidth="1"/>
    <col min="2369" max="2369" width="12.7109375" style="1" customWidth="1"/>
    <col min="2370" max="2370" width="13.28515625" style="1" customWidth="1"/>
    <col min="2371" max="2371" width="17.140625" style="1" customWidth="1"/>
    <col min="2372" max="2559" width="9.140625" style="1"/>
    <col min="2560" max="2560" width="3.28515625" style="1" customWidth="1"/>
    <col min="2561" max="2561" width="5.140625" style="1" customWidth="1"/>
    <col min="2562" max="2562" width="19.28515625" style="1" customWidth="1"/>
    <col min="2563" max="2563" width="15.7109375" style="1" customWidth="1"/>
    <col min="2564" max="2564" width="13.85546875" style="1" customWidth="1"/>
    <col min="2565" max="2565" width="15.28515625" style="1" customWidth="1"/>
    <col min="2566" max="2568" width="13.85546875" style="1" customWidth="1"/>
    <col min="2569" max="2569" width="14.7109375" style="1" customWidth="1"/>
    <col min="2570" max="2570" width="12.42578125" style="1" customWidth="1"/>
    <col min="2571" max="2571" width="10.140625" style="1" customWidth="1"/>
    <col min="2572" max="2572" width="11.42578125" style="1" customWidth="1"/>
    <col min="2573" max="2573" width="13.85546875" style="1" customWidth="1"/>
    <col min="2574" max="2574" width="18.7109375" style="1" customWidth="1"/>
    <col min="2575" max="2575" width="14.7109375" style="1" customWidth="1"/>
    <col min="2576" max="2580" width="13.28515625" style="1" customWidth="1"/>
    <col min="2581" max="2581" width="14.140625" style="1" customWidth="1"/>
    <col min="2582" max="2582" width="14.85546875" style="1" customWidth="1"/>
    <col min="2583" max="2585" width="13.28515625" style="1" customWidth="1"/>
    <col min="2586" max="2586" width="15" style="1" customWidth="1"/>
    <col min="2587" max="2587" width="14.42578125" style="1" customWidth="1"/>
    <col min="2588" max="2590" width="13.28515625" style="1" customWidth="1"/>
    <col min="2591" max="2591" width="14.5703125" style="1" customWidth="1"/>
    <col min="2592" max="2592" width="15" style="1" customWidth="1"/>
    <col min="2593" max="2593" width="10.85546875" style="1" customWidth="1"/>
    <col min="2594" max="2594" width="11.85546875" style="1" customWidth="1"/>
    <col min="2595" max="2595" width="13.140625" style="1" customWidth="1"/>
    <col min="2596" max="2596" width="14" style="1" customWidth="1"/>
    <col min="2597" max="2597" width="13" style="1" customWidth="1"/>
    <col min="2598" max="2600" width="16" style="1" customWidth="1"/>
    <col min="2601" max="2601" width="10.42578125" style="1" customWidth="1"/>
    <col min="2602" max="2604" width="11.140625" style="1" customWidth="1"/>
    <col min="2605" max="2605" width="11.42578125" style="1" customWidth="1"/>
    <col min="2606" max="2613" width="11.140625" style="1" customWidth="1"/>
    <col min="2614" max="2614" width="10" style="1" customWidth="1"/>
    <col min="2615" max="2615" width="12.28515625" style="1" customWidth="1"/>
    <col min="2616" max="2616" width="13.140625" style="1" customWidth="1"/>
    <col min="2617" max="2617" width="12.5703125" style="1" customWidth="1"/>
    <col min="2618" max="2618" width="10.7109375" style="1" customWidth="1"/>
    <col min="2619" max="2619" width="9.28515625" style="1" customWidth="1"/>
    <col min="2620" max="2620" width="13" style="1" customWidth="1"/>
    <col min="2621" max="2621" width="12.140625" style="1" customWidth="1"/>
    <col min="2622" max="2622" width="13.85546875" style="1" customWidth="1"/>
    <col min="2623" max="2623" width="13.42578125" style="1" customWidth="1"/>
    <col min="2624" max="2624" width="14.7109375" style="1" customWidth="1"/>
    <col min="2625" max="2625" width="12.7109375" style="1" customWidth="1"/>
    <col min="2626" max="2626" width="13.28515625" style="1" customWidth="1"/>
    <col min="2627" max="2627" width="17.140625" style="1" customWidth="1"/>
    <col min="2628" max="2815" width="9.140625" style="1"/>
    <col min="2816" max="2816" width="3.28515625" style="1" customWidth="1"/>
    <col min="2817" max="2817" width="5.140625" style="1" customWidth="1"/>
    <col min="2818" max="2818" width="19.28515625" style="1" customWidth="1"/>
    <col min="2819" max="2819" width="15.7109375" style="1" customWidth="1"/>
    <col min="2820" max="2820" width="13.85546875" style="1" customWidth="1"/>
    <col min="2821" max="2821" width="15.28515625" style="1" customWidth="1"/>
    <col min="2822" max="2824" width="13.85546875" style="1" customWidth="1"/>
    <col min="2825" max="2825" width="14.7109375" style="1" customWidth="1"/>
    <col min="2826" max="2826" width="12.42578125" style="1" customWidth="1"/>
    <col min="2827" max="2827" width="10.140625" style="1" customWidth="1"/>
    <col min="2828" max="2828" width="11.42578125" style="1" customWidth="1"/>
    <col min="2829" max="2829" width="13.85546875" style="1" customWidth="1"/>
    <col min="2830" max="2830" width="18.7109375" style="1" customWidth="1"/>
    <col min="2831" max="2831" width="14.7109375" style="1" customWidth="1"/>
    <col min="2832" max="2836" width="13.28515625" style="1" customWidth="1"/>
    <col min="2837" max="2837" width="14.140625" style="1" customWidth="1"/>
    <col min="2838" max="2838" width="14.85546875" style="1" customWidth="1"/>
    <col min="2839" max="2841" width="13.28515625" style="1" customWidth="1"/>
    <col min="2842" max="2842" width="15" style="1" customWidth="1"/>
    <col min="2843" max="2843" width="14.42578125" style="1" customWidth="1"/>
    <col min="2844" max="2846" width="13.28515625" style="1" customWidth="1"/>
    <col min="2847" max="2847" width="14.5703125" style="1" customWidth="1"/>
    <col min="2848" max="2848" width="15" style="1" customWidth="1"/>
    <col min="2849" max="2849" width="10.85546875" style="1" customWidth="1"/>
    <col min="2850" max="2850" width="11.85546875" style="1" customWidth="1"/>
    <col min="2851" max="2851" width="13.140625" style="1" customWidth="1"/>
    <col min="2852" max="2852" width="14" style="1" customWidth="1"/>
    <col min="2853" max="2853" width="13" style="1" customWidth="1"/>
    <col min="2854" max="2856" width="16" style="1" customWidth="1"/>
    <col min="2857" max="2857" width="10.42578125" style="1" customWidth="1"/>
    <col min="2858" max="2860" width="11.140625" style="1" customWidth="1"/>
    <col min="2861" max="2861" width="11.42578125" style="1" customWidth="1"/>
    <col min="2862" max="2869" width="11.140625" style="1" customWidth="1"/>
    <col min="2870" max="2870" width="10" style="1" customWidth="1"/>
    <col min="2871" max="2871" width="12.28515625" style="1" customWidth="1"/>
    <col min="2872" max="2872" width="13.140625" style="1" customWidth="1"/>
    <col min="2873" max="2873" width="12.5703125" style="1" customWidth="1"/>
    <col min="2874" max="2874" width="10.7109375" style="1" customWidth="1"/>
    <col min="2875" max="2875" width="9.28515625" style="1" customWidth="1"/>
    <col min="2876" max="2876" width="13" style="1" customWidth="1"/>
    <col min="2877" max="2877" width="12.140625" style="1" customWidth="1"/>
    <col min="2878" max="2878" width="13.85546875" style="1" customWidth="1"/>
    <col min="2879" max="2879" width="13.42578125" style="1" customWidth="1"/>
    <col min="2880" max="2880" width="14.7109375" style="1" customWidth="1"/>
    <col min="2881" max="2881" width="12.7109375" style="1" customWidth="1"/>
    <col min="2882" max="2882" width="13.28515625" style="1" customWidth="1"/>
    <col min="2883" max="2883" width="17.140625" style="1" customWidth="1"/>
    <col min="2884" max="3071" width="9.140625" style="1"/>
    <col min="3072" max="3072" width="3.28515625" style="1" customWidth="1"/>
    <col min="3073" max="3073" width="5.140625" style="1" customWidth="1"/>
    <col min="3074" max="3074" width="19.28515625" style="1" customWidth="1"/>
    <col min="3075" max="3075" width="15.7109375" style="1" customWidth="1"/>
    <col min="3076" max="3076" width="13.85546875" style="1" customWidth="1"/>
    <col min="3077" max="3077" width="15.28515625" style="1" customWidth="1"/>
    <col min="3078" max="3080" width="13.85546875" style="1" customWidth="1"/>
    <col min="3081" max="3081" width="14.7109375" style="1" customWidth="1"/>
    <col min="3082" max="3082" width="12.42578125" style="1" customWidth="1"/>
    <col min="3083" max="3083" width="10.140625" style="1" customWidth="1"/>
    <col min="3084" max="3084" width="11.42578125" style="1" customWidth="1"/>
    <col min="3085" max="3085" width="13.85546875" style="1" customWidth="1"/>
    <col min="3086" max="3086" width="18.7109375" style="1" customWidth="1"/>
    <col min="3087" max="3087" width="14.7109375" style="1" customWidth="1"/>
    <col min="3088" max="3092" width="13.28515625" style="1" customWidth="1"/>
    <col min="3093" max="3093" width="14.140625" style="1" customWidth="1"/>
    <col min="3094" max="3094" width="14.85546875" style="1" customWidth="1"/>
    <col min="3095" max="3097" width="13.28515625" style="1" customWidth="1"/>
    <col min="3098" max="3098" width="15" style="1" customWidth="1"/>
    <col min="3099" max="3099" width="14.42578125" style="1" customWidth="1"/>
    <col min="3100" max="3102" width="13.28515625" style="1" customWidth="1"/>
    <col min="3103" max="3103" width="14.5703125" style="1" customWidth="1"/>
    <col min="3104" max="3104" width="15" style="1" customWidth="1"/>
    <col min="3105" max="3105" width="10.85546875" style="1" customWidth="1"/>
    <col min="3106" max="3106" width="11.85546875" style="1" customWidth="1"/>
    <col min="3107" max="3107" width="13.140625" style="1" customWidth="1"/>
    <col min="3108" max="3108" width="14" style="1" customWidth="1"/>
    <col min="3109" max="3109" width="13" style="1" customWidth="1"/>
    <col min="3110" max="3112" width="16" style="1" customWidth="1"/>
    <col min="3113" max="3113" width="10.42578125" style="1" customWidth="1"/>
    <col min="3114" max="3116" width="11.140625" style="1" customWidth="1"/>
    <col min="3117" max="3117" width="11.42578125" style="1" customWidth="1"/>
    <col min="3118" max="3125" width="11.140625" style="1" customWidth="1"/>
    <col min="3126" max="3126" width="10" style="1" customWidth="1"/>
    <col min="3127" max="3127" width="12.28515625" style="1" customWidth="1"/>
    <col min="3128" max="3128" width="13.140625" style="1" customWidth="1"/>
    <col min="3129" max="3129" width="12.5703125" style="1" customWidth="1"/>
    <col min="3130" max="3130" width="10.7109375" style="1" customWidth="1"/>
    <col min="3131" max="3131" width="9.28515625" style="1" customWidth="1"/>
    <col min="3132" max="3132" width="13" style="1" customWidth="1"/>
    <col min="3133" max="3133" width="12.140625" style="1" customWidth="1"/>
    <col min="3134" max="3134" width="13.85546875" style="1" customWidth="1"/>
    <col min="3135" max="3135" width="13.42578125" style="1" customWidth="1"/>
    <col min="3136" max="3136" width="14.7109375" style="1" customWidth="1"/>
    <col min="3137" max="3137" width="12.7109375" style="1" customWidth="1"/>
    <col min="3138" max="3138" width="13.28515625" style="1" customWidth="1"/>
    <col min="3139" max="3139" width="17.140625" style="1" customWidth="1"/>
    <col min="3140" max="3327" width="9.140625" style="1"/>
    <col min="3328" max="3328" width="3.28515625" style="1" customWidth="1"/>
    <col min="3329" max="3329" width="5.140625" style="1" customWidth="1"/>
    <col min="3330" max="3330" width="19.28515625" style="1" customWidth="1"/>
    <col min="3331" max="3331" width="15.7109375" style="1" customWidth="1"/>
    <col min="3332" max="3332" width="13.85546875" style="1" customWidth="1"/>
    <col min="3333" max="3333" width="15.28515625" style="1" customWidth="1"/>
    <col min="3334" max="3336" width="13.85546875" style="1" customWidth="1"/>
    <col min="3337" max="3337" width="14.7109375" style="1" customWidth="1"/>
    <col min="3338" max="3338" width="12.42578125" style="1" customWidth="1"/>
    <col min="3339" max="3339" width="10.140625" style="1" customWidth="1"/>
    <col min="3340" max="3340" width="11.42578125" style="1" customWidth="1"/>
    <col min="3341" max="3341" width="13.85546875" style="1" customWidth="1"/>
    <col min="3342" max="3342" width="18.7109375" style="1" customWidth="1"/>
    <col min="3343" max="3343" width="14.7109375" style="1" customWidth="1"/>
    <col min="3344" max="3348" width="13.28515625" style="1" customWidth="1"/>
    <col min="3349" max="3349" width="14.140625" style="1" customWidth="1"/>
    <col min="3350" max="3350" width="14.85546875" style="1" customWidth="1"/>
    <col min="3351" max="3353" width="13.28515625" style="1" customWidth="1"/>
    <col min="3354" max="3354" width="15" style="1" customWidth="1"/>
    <col min="3355" max="3355" width="14.42578125" style="1" customWidth="1"/>
    <col min="3356" max="3358" width="13.28515625" style="1" customWidth="1"/>
    <col min="3359" max="3359" width="14.5703125" style="1" customWidth="1"/>
    <col min="3360" max="3360" width="15" style="1" customWidth="1"/>
    <col min="3361" max="3361" width="10.85546875" style="1" customWidth="1"/>
    <col min="3362" max="3362" width="11.85546875" style="1" customWidth="1"/>
    <col min="3363" max="3363" width="13.140625" style="1" customWidth="1"/>
    <col min="3364" max="3364" width="14" style="1" customWidth="1"/>
    <col min="3365" max="3365" width="13" style="1" customWidth="1"/>
    <col min="3366" max="3368" width="16" style="1" customWidth="1"/>
    <col min="3369" max="3369" width="10.42578125" style="1" customWidth="1"/>
    <col min="3370" max="3372" width="11.140625" style="1" customWidth="1"/>
    <col min="3373" max="3373" width="11.42578125" style="1" customWidth="1"/>
    <col min="3374" max="3381" width="11.140625" style="1" customWidth="1"/>
    <col min="3382" max="3382" width="10" style="1" customWidth="1"/>
    <col min="3383" max="3383" width="12.28515625" style="1" customWidth="1"/>
    <col min="3384" max="3384" width="13.140625" style="1" customWidth="1"/>
    <col min="3385" max="3385" width="12.5703125" style="1" customWidth="1"/>
    <col min="3386" max="3386" width="10.7109375" style="1" customWidth="1"/>
    <col min="3387" max="3387" width="9.28515625" style="1" customWidth="1"/>
    <col min="3388" max="3388" width="13" style="1" customWidth="1"/>
    <col min="3389" max="3389" width="12.140625" style="1" customWidth="1"/>
    <col min="3390" max="3390" width="13.85546875" style="1" customWidth="1"/>
    <col min="3391" max="3391" width="13.42578125" style="1" customWidth="1"/>
    <col min="3392" max="3392" width="14.7109375" style="1" customWidth="1"/>
    <col min="3393" max="3393" width="12.7109375" style="1" customWidth="1"/>
    <col min="3394" max="3394" width="13.28515625" style="1" customWidth="1"/>
    <col min="3395" max="3395" width="17.140625" style="1" customWidth="1"/>
    <col min="3396" max="3583" width="9.140625" style="1"/>
    <col min="3584" max="3584" width="3.28515625" style="1" customWidth="1"/>
    <col min="3585" max="3585" width="5.140625" style="1" customWidth="1"/>
    <col min="3586" max="3586" width="19.28515625" style="1" customWidth="1"/>
    <col min="3587" max="3587" width="15.7109375" style="1" customWidth="1"/>
    <col min="3588" max="3588" width="13.85546875" style="1" customWidth="1"/>
    <col min="3589" max="3589" width="15.28515625" style="1" customWidth="1"/>
    <col min="3590" max="3592" width="13.85546875" style="1" customWidth="1"/>
    <col min="3593" max="3593" width="14.7109375" style="1" customWidth="1"/>
    <col min="3594" max="3594" width="12.42578125" style="1" customWidth="1"/>
    <col min="3595" max="3595" width="10.140625" style="1" customWidth="1"/>
    <col min="3596" max="3596" width="11.42578125" style="1" customWidth="1"/>
    <col min="3597" max="3597" width="13.85546875" style="1" customWidth="1"/>
    <col min="3598" max="3598" width="18.7109375" style="1" customWidth="1"/>
    <col min="3599" max="3599" width="14.7109375" style="1" customWidth="1"/>
    <col min="3600" max="3604" width="13.28515625" style="1" customWidth="1"/>
    <col min="3605" max="3605" width="14.140625" style="1" customWidth="1"/>
    <col min="3606" max="3606" width="14.85546875" style="1" customWidth="1"/>
    <col min="3607" max="3609" width="13.28515625" style="1" customWidth="1"/>
    <col min="3610" max="3610" width="15" style="1" customWidth="1"/>
    <col min="3611" max="3611" width="14.42578125" style="1" customWidth="1"/>
    <col min="3612" max="3614" width="13.28515625" style="1" customWidth="1"/>
    <col min="3615" max="3615" width="14.5703125" style="1" customWidth="1"/>
    <col min="3616" max="3616" width="15" style="1" customWidth="1"/>
    <col min="3617" max="3617" width="10.85546875" style="1" customWidth="1"/>
    <col min="3618" max="3618" width="11.85546875" style="1" customWidth="1"/>
    <col min="3619" max="3619" width="13.140625" style="1" customWidth="1"/>
    <col min="3620" max="3620" width="14" style="1" customWidth="1"/>
    <col min="3621" max="3621" width="13" style="1" customWidth="1"/>
    <col min="3622" max="3624" width="16" style="1" customWidth="1"/>
    <col min="3625" max="3625" width="10.42578125" style="1" customWidth="1"/>
    <col min="3626" max="3628" width="11.140625" style="1" customWidth="1"/>
    <col min="3629" max="3629" width="11.42578125" style="1" customWidth="1"/>
    <col min="3630" max="3637" width="11.140625" style="1" customWidth="1"/>
    <col min="3638" max="3638" width="10" style="1" customWidth="1"/>
    <col min="3639" max="3639" width="12.28515625" style="1" customWidth="1"/>
    <col min="3640" max="3640" width="13.140625" style="1" customWidth="1"/>
    <col min="3641" max="3641" width="12.5703125" style="1" customWidth="1"/>
    <col min="3642" max="3642" width="10.7109375" style="1" customWidth="1"/>
    <col min="3643" max="3643" width="9.28515625" style="1" customWidth="1"/>
    <col min="3644" max="3644" width="13" style="1" customWidth="1"/>
    <col min="3645" max="3645" width="12.140625" style="1" customWidth="1"/>
    <col min="3646" max="3646" width="13.85546875" style="1" customWidth="1"/>
    <col min="3647" max="3647" width="13.42578125" style="1" customWidth="1"/>
    <col min="3648" max="3648" width="14.7109375" style="1" customWidth="1"/>
    <col min="3649" max="3649" width="12.7109375" style="1" customWidth="1"/>
    <col min="3650" max="3650" width="13.28515625" style="1" customWidth="1"/>
    <col min="3651" max="3651" width="17.140625" style="1" customWidth="1"/>
    <col min="3652" max="3839" width="9.140625" style="1"/>
    <col min="3840" max="3840" width="3.28515625" style="1" customWidth="1"/>
    <col min="3841" max="3841" width="5.140625" style="1" customWidth="1"/>
    <col min="3842" max="3842" width="19.28515625" style="1" customWidth="1"/>
    <col min="3843" max="3843" width="15.7109375" style="1" customWidth="1"/>
    <col min="3844" max="3844" width="13.85546875" style="1" customWidth="1"/>
    <col min="3845" max="3845" width="15.28515625" style="1" customWidth="1"/>
    <col min="3846" max="3848" width="13.85546875" style="1" customWidth="1"/>
    <col min="3849" max="3849" width="14.7109375" style="1" customWidth="1"/>
    <col min="3850" max="3850" width="12.42578125" style="1" customWidth="1"/>
    <col min="3851" max="3851" width="10.140625" style="1" customWidth="1"/>
    <col min="3852" max="3852" width="11.42578125" style="1" customWidth="1"/>
    <col min="3853" max="3853" width="13.85546875" style="1" customWidth="1"/>
    <col min="3854" max="3854" width="18.7109375" style="1" customWidth="1"/>
    <col min="3855" max="3855" width="14.7109375" style="1" customWidth="1"/>
    <col min="3856" max="3860" width="13.28515625" style="1" customWidth="1"/>
    <col min="3861" max="3861" width="14.140625" style="1" customWidth="1"/>
    <col min="3862" max="3862" width="14.85546875" style="1" customWidth="1"/>
    <col min="3863" max="3865" width="13.28515625" style="1" customWidth="1"/>
    <col min="3866" max="3866" width="15" style="1" customWidth="1"/>
    <col min="3867" max="3867" width="14.42578125" style="1" customWidth="1"/>
    <col min="3868" max="3870" width="13.28515625" style="1" customWidth="1"/>
    <col min="3871" max="3871" width="14.5703125" style="1" customWidth="1"/>
    <col min="3872" max="3872" width="15" style="1" customWidth="1"/>
    <col min="3873" max="3873" width="10.85546875" style="1" customWidth="1"/>
    <col min="3874" max="3874" width="11.85546875" style="1" customWidth="1"/>
    <col min="3875" max="3875" width="13.140625" style="1" customWidth="1"/>
    <col min="3876" max="3876" width="14" style="1" customWidth="1"/>
    <col min="3877" max="3877" width="13" style="1" customWidth="1"/>
    <col min="3878" max="3880" width="16" style="1" customWidth="1"/>
    <col min="3881" max="3881" width="10.42578125" style="1" customWidth="1"/>
    <col min="3882" max="3884" width="11.140625" style="1" customWidth="1"/>
    <col min="3885" max="3885" width="11.42578125" style="1" customWidth="1"/>
    <col min="3886" max="3893" width="11.140625" style="1" customWidth="1"/>
    <col min="3894" max="3894" width="10" style="1" customWidth="1"/>
    <col min="3895" max="3895" width="12.28515625" style="1" customWidth="1"/>
    <col min="3896" max="3896" width="13.140625" style="1" customWidth="1"/>
    <col min="3897" max="3897" width="12.5703125" style="1" customWidth="1"/>
    <col min="3898" max="3898" width="10.7109375" style="1" customWidth="1"/>
    <col min="3899" max="3899" width="9.28515625" style="1" customWidth="1"/>
    <col min="3900" max="3900" width="13" style="1" customWidth="1"/>
    <col min="3901" max="3901" width="12.140625" style="1" customWidth="1"/>
    <col min="3902" max="3902" width="13.85546875" style="1" customWidth="1"/>
    <col min="3903" max="3903" width="13.42578125" style="1" customWidth="1"/>
    <col min="3904" max="3904" width="14.7109375" style="1" customWidth="1"/>
    <col min="3905" max="3905" width="12.7109375" style="1" customWidth="1"/>
    <col min="3906" max="3906" width="13.28515625" style="1" customWidth="1"/>
    <col min="3907" max="3907" width="17.140625" style="1" customWidth="1"/>
    <col min="3908" max="4095" width="9.140625" style="1"/>
    <col min="4096" max="4096" width="3.28515625" style="1" customWidth="1"/>
    <col min="4097" max="4097" width="5.140625" style="1" customWidth="1"/>
    <col min="4098" max="4098" width="19.28515625" style="1" customWidth="1"/>
    <col min="4099" max="4099" width="15.7109375" style="1" customWidth="1"/>
    <col min="4100" max="4100" width="13.85546875" style="1" customWidth="1"/>
    <col min="4101" max="4101" width="15.28515625" style="1" customWidth="1"/>
    <col min="4102" max="4104" width="13.85546875" style="1" customWidth="1"/>
    <col min="4105" max="4105" width="14.7109375" style="1" customWidth="1"/>
    <col min="4106" max="4106" width="12.42578125" style="1" customWidth="1"/>
    <col min="4107" max="4107" width="10.140625" style="1" customWidth="1"/>
    <col min="4108" max="4108" width="11.42578125" style="1" customWidth="1"/>
    <col min="4109" max="4109" width="13.85546875" style="1" customWidth="1"/>
    <col min="4110" max="4110" width="18.7109375" style="1" customWidth="1"/>
    <col min="4111" max="4111" width="14.7109375" style="1" customWidth="1"/>
    <col min="4112" max="4116" width="13.28515625" style="1" customWidth="1"/>
    <col min="4117" max="4117" width="14.140625" style="1" customWidth="1"/>
    <col min="4118" max="4118" width="14.85546875" style="1" customWidth="1"/>
    <col min="4119" max="4121" width="13.28515625" style="1" customWidth="1"/>
    <col min="4122" max="4122" width="15" style="1" customWidth="1"/>
    <col min="4123" max="4123" width="14.42578125" style="1" customWidth="1"/>
    <col min="4124" max="4126" width="13.28515625" style="1" customWidth="1"/>
    <col min="4127" max="4127" width="14.5703125" style="1" customWidth="1"/>
    <col min="4128" max="4128" width="15" style="1" customWidth="1"/>
    <col min="4129" max="4129" width="10.85546875" style="1" customWidth="1"/>
    <col min="4130" max="4130" width="11.85546875" style="1" customWidth="1"/>
    <col min="4131" max="4131" width="13.140625" style="1" customWidth="1"/>
    <col min="4132" max="4132" width="14" style="1" customWidth="1"/>
    <col min="4133" max="4133" width="13" style="1" customWidth="1"/>
    <col min="4134" max="4136" width="16" style="1" customWidth="1"/>
    <col min="4137" max="4137" width="10.42578125" style="1" customWidth="1"/>
    <col min="4138" max="4140" width="11.140625" style="1" customWidth="1"/>
    <col min="4141" max="4141" width="11.42578125" style="1" customWidth="1"/>
    <col min="4142" max="4149" width="11.140625" style="1" customWidth="1"/>
    <col min="4150" max="4150" width="10" style="1" customWidth="1"/>
    <col min="4151" max="4151" width="12.28515625" style="1" customWidth="1"/>
    <col min="4152" max="4152" width="13.140625" style="1" customWidth="1"/>
    <col min="4153" max="4153" width="12.5703125" style="1" customWidth="1"/>
    <col min="4154" max="4154" width="10.7109375" style="1" customWidth="1"/>
    <col min="4155" max="4155" width="9.28515625" style="1" customWidth="1"/>
    <col min="4156" max="4156" width="13" style="1" customWidth="1"/>
    <col min="4157" max="4157" width="12.140625" style="1" customWidth="1"/>
    <col min="4158" max="4158" width="13.85546875" style="1" customWidth="1"/>
    <col min="4159" max="4159" width="13.42578125" style="1" customWidth="1"/>
    <col min="4160" max="4160" width="14.7109375" style="1" customWidth="1"/>
    <col min="4161" max="4161" width="12.7109375" style="1" customWidth="1"/>
    <col min="4162" max="4162" width="13.28515625" style="1" customWidth="1"/>
    <col min="4163" max="4163" width="17.140625" style="1" customWidth="1"/>
    <col min="4164" max="4351" width="9.140625" style="1"/>
    <col min="4352" max="4352" width="3.28515625" style="1" customWidth="1"/>
    <col min="4353" max="4353" width="5.140625" style="1" customWidth="1"/>
    <col min="4354" max="4354" width="19.28515625" style="1" customWidth="1"/>
    <col min="4355" max="4355" width="15.7109375" style="1" customWidth="1"/>
    <col min="4356" max="4356" width="13.85546875" style="1" customWidth="1"/>
    <col min="4357" max="4357" width="15.28515625" style="1" customWidth="1"/>
    <col min="4358" max="4360" width="13.85546875" style="1" customWidth="1"/>
    <col min="4361" max="4361" width="14.7109375" style="1" customWidth="1"/>
    <col min="4362" max="4362" width="12.42578125" style="1" customWidth="1"/>
    <col min="4363" max="4363" width="10.140625" style="1" customWidth="1"/>
    <col min="4364" max="4364" width="11.42578125" style="1" customWidth="1"/>
    <col min="4365" max="4365" width="13.85546875" style="1" customWidth="1"/>
    <col min="4366" max="4366" width="18.7109375" style="1" customWidth="1"/>
    <col min="4367" max="4367" width="14.7109375" style="1" customWidth="1"/>
    <col min="4368" max="4372" width="13.28515625" style="1" customWidth="1"/>
    <col min="4373" max="4373" width="14.140625" style="1" customWidth="1"/>
    <col min="4374" max="4374" width="14.85546875" style="1" customWidth="1"/>
    <col min="4375" max="4377" width="13.28515625" style="1" customWidth="1"/>
    <col min="4378" max="4378" width="15" style="1" customWidth="1"/>
    <col min="4379" max="4379" width="14.42578125" style="1" customWidth="1"/>
    <col min="4380" max="4382" width="13.28515625" style="1" customWidth="1"/>
    <col min="4383" max="4383" width="14.5703125" style="1" customWidth="1"/>
    <col min="4384" max="4384" width="15" style="1" customWidth="1"/>
    <col min="4385" max="4385" width="10.85546875" style="1" customWidth="1"/>
    <col min="4386" max="4386" width="11.85546875" style="1" customWidth="1"/>
    <col min="4387" max="4387" width="13.140625" style="1" customWidth="1"/>
    <col min="4388" max="4388" width="14" style="1" customWidth="1"/>
    <col min="4389" max="4389" width="13" style="1" customWidth="1"/>
    <col min="4390" max="4392" width="16" style="1" customWidth="1"/>
    <col min="4393" max="4393" width="10.42578125" style="1" customWidth="1"/>
    <col min="4394" max="4396" width="11.140625" style="1" customWidth="1"/>
    <col min="4397" max="4397" width="11.42578125" style="1" customWidth="1"/>
    <col min="4398" max="4405" width="11.140625" style="1" customWidth="1"/>
    <col min="4406" max="4406" width="10" style="1" customWidth="1"/>
    <col min="4407" max="4407" width="12.28515625" style="1" customWidth="1"/>
    <col min="4408" max="4408" width="13.140625" style="1" customWidth="1"/>
    <col min="4409" max="4409" width="12.5703125" style="1" customWidth="1"/>
    <col min="4410" max="4410" width="10.7109375" style="1" customWidth="1"/>
    <col min="4411" max="4411" width="9.28515625" style="1" customWidth="1"/>
    <col min="4412" max="4412" width="13" style="1" customWidth="1"/>
    <col min="4413" max="4413" width="12.140625" style="1" customWidth="1"/>
    <col min="4414" max="4414" width="13.85546875" style="1" customWidth="1"/>
    <col min="4415" max="4415" width="13.42578125" style="1" customWidth="1"/>
    <col min="4416" max="4416" width="14.7109375" style="1" customWidth="1"/>
    <col min="4417" max="4417" width="12.7109375" style="1" customWidth="1"/>
    <col min="4418" max="4418" width="13.28515625" style="1" customWidth="1"/>
    <col min="4419" max="4419" width="17.140625" style="1" customWidth="1"/>
    <col min="4420" max="4607" width="9.140625" style="1"/>
    <col min="4608" max="4608" width="3.28515625" style="1" customWidth="1"/>
    <col min="4609" max="4609" width="5.140625" style="1" customWidth="1"/>
    <col min="4610" max="4610" width="19.28515625" style="1" customWidth="1"/>
    <col min="4611" max="4611" width="15.7109375" style="1" customWidth="1"/>
    <col min="4612" max="4612" width="13.85546875" style="1" customWidth="1"/>
    <col min="4613" max="4613" width="15.28515625" style="1" customWidth="1"/>
    <col min="4614" max="4616" width="13.85546875" style="1" customWidth="1"/>
    <col min="4617" max="4617" width="14.7109375" style="1" customWidth="1"/>
    <col min="4618" max="4618" width="12.42578125" style="1" customWidth="1"/>
    <col min="4619" max="4619" width="10.140625" style="1" customWidth="1"/>
    <col min="4620" max="4620" width="11.42578125" style="1" customWidth="1"/>
    <col min="4621" max="4621" width="13.85546875" style="1" customWidth="1"/>
    <col min="4622" max="4622" width="18.7109375" style="1" customWidth="1"/>
    <col min="4623" max="4623" width="14.7109375" style="1" customWidth="1"/>
    <col min="4624" max="4628" width="13.28515625" style="1" customWidth="1"/>
    <col min="4629" max="4629" width="14.140625" style="1" customWidth="1"/>
    <col min="4630" max="4630" width="14.85546875" style="1" customWidth="1"/>
    <col min="4631" max="4633" width="13.28515625" style="1" customWidth="1"/>
    <col min="4634" max="4634" width="15" style="1" customWidth="1"/>
    <col min="4635" max="4635" width="14.42578125" style="1" customWidth="1"/>
    <col min="4636" max="4638" width="13.28515625" style="1" customWidth="1"/>
    <col min="4639" max="4639" width="14.5703125" style="1" customWidth="1"/>
    <col min="4640" max="4640" width="15" style="1" customWidth="1"/>
    <col min="4641" max="4641" width="10.85546875" style="1" customWidth="1"/>
    <col min="4642" max="4642" width="11.85546875" style="1" customWidth="1"/>
    <col min="4643" max="4643" width="13.140625" style="1" customWidth="1"/>
    <col min="4644" max="4644" width="14" style="1" customWidth="1"/>
    <col min="4645" max="4645" width="13" style="1" customWidth="1"/>
    <col min="4646" max="4648" width="16" style="1" customWidth="1"/>
    <col min="4649" max="4649" width="10.42578125" style="1" customWidth="1"/>
    <col min="4650" max="4652" width="11.140625" style="1" customWidth="1"/>
    <col min="4653" max="4653" width="11.42578125" style="1" customWidth="1"/>
    <col min="4654" max="4661" width="11.140625" style="1" customWidth="1"/>
    <col min="4662" max="4662" width="10" style="1" customWidth="1"/>
    <col min="4663" max="4663" width="12.28515625" style="1" customWidth="1"/>
    <col min="4664" max="4664" width="13.140625" style="1" customWidth="1"/>
    <col min="4665" max="4665" width="12.5703125" style="1" customWidth="1"/>
    <col min="4666" max="4666" width="10.7109375" style="1" customWidth="1"/>
    <col min="4667" max="4667" width="9.28515625" style="1" customWidth="1"/>
    <col min="4668" max="4668" width="13" style="1" customWidth="1"/>
    <col min="4669" max="4669" width="12.140625" style="1" customWidth="1"/>
    <col min="4670" max="4670" width="13.85546875" style="1" customWidth="1"/>
    <col min="4671" max="4671" width="13.42578125" style="1" customWidth="1"/>
    <col min="4672" max="4672" width="14.7109375" style="1" customWidth="1"/>
    <col min="4673" max="4673" width="12.7109375" style="1" customWidth="1"/>
    <col min="4674" max="4674" width="13.28515625" style="1" customWidth="1"/>
    <col min="4675" max="4675" width="17.140625" style="1" customWidth="1"/>
    <col min="4676" max="4863" width="9.140625" style="1"/>
    <col min="4864" max="4864" width="3.28515625" style="1" customWidth="1"/>
    <col min="4865" max="4865" width="5.140625" style="1" customWidth="1"/>
    <col min="4866" max="4866" width="19.28515625" style="1" customWidth="1"/>
    <col min="4867" max="4867" width="15.7109375" style="1" customWidth="1"/>
    <col min="4868" max="4868" width="13.85546875" style="1" customWidth="1"/>
    <col min="4869" max="4869" width="15.28515625" style="1" customWidth="1"/>
    <col min="4870" max="4872" width="13.85546875" style="1" customWidth="1"/>
    <col min="4873" max="4873" width="14.7109375" style="1" customWidth="1"/>
    <col min="4874" max="4874" width="12.42578125" style="1" customWidth="1"/>
    <col min="4875" max="4875" width="10.140625" style="1" customWidth="1"/>
    <col min="4876" max="4876" width="11.42578125" style="1" customWidth="1"/>
    <col min="4877" max="4877" width="13.85546875" style="1" customWidth="1"/>
    <col min="4878" max="4878" width="18.7109375" style="1" customWidth="1"/>
    <col min="4879" max="4879" width="14.7109375" style="1" customWidth="1"/>
    <col min="4880" max="4884" width="13.28515625" style="1" customWidth="1"/>
    <col min="4885" max="4885" width="14.140625" style="1" customWidth="1"/>
    <col min="4886" max="4886" width="14.85546875" style="1" customWidth="1"/>
    <col min="4887" max="4889" width="13.28515625" style="1" customWidth="1"/>
    <col min="4890" max="4890" width="15" style="1" customWidth="1"/>
    <col min="4891" max="4891" width="14.42578125" style="1" customWidth="1"/>
    <col min="4892" max="4894" width="13.28515625" style="1" customWidth="1"/>
    <col min="4895" max="4895" width="14.5703125" style="1" customWidth="1"/>
    <col min="4896" max="4896" width="15" style="1" customWidth="1"/>
    <col min="4897" max="4897" width="10.85546875" style="1" customWidth="1"/>
    <col min="4898" max="4898" width="11.85546875" style="1" customWidth="1"/>
    <col min="4899" max="4899" width="13.140625" style="1" customWidth="1"/>
    <col min="4900" max="4900" width="14" style="1" customWidth="1"/>
    <col min="4901" max="4901" width="13" style="1" customWidth="1"/>
    <col min="4902" max="4904" width="16" style="1" customWidth="1"/>
    <col min="4905" max="4905" width="10.42578125" style="1" customWidth="1"/>
    <col min="4906" max="4908" width="11.140625" style="1" customWidth="1"/>
    <col min="4909" max="4909" width="11.42578125" style="1" customWidth="1"/>
    <col min="4910" max="4917" width="11.140625" style="1" customWidth="1"/>
    <col min="4918" max="4918" width="10" style="1" customWidth="1"/>
    <col min="4919" max="4919" width="12.28515625" style="1" customWidth="1"/>
    <col min="4920" max="4920" width="13.140625" style="1" customWidth="1"/>
    <col min="4921" max="4921" width="12.5703125" style="1" customWidth="1"/>
    <col min="4922" max="4922" width="10.7109375" style="1" customWidth="1"/>
    <col min="4923" max="4923" width="9.28515625" style="1" customWidth="1"/>
    <col min="4924" max="4924" width="13" style="1" customWidth="1"/>
    <col min="4925" max="4925" width="12.140625" style="1" customWidth="1"/>
    <col min="4926" max="4926" width="13.85546875" style="1" customWidth="1"/>
    <col min="4927" max="4927" width="13.42578125" style="1" customWidth="1"/>
    <col min="4928" max="4928" width="14.7109375" style="1" customWidth="1"/>
    <col min="4929" max="4929" width="12.7109375" style="1" customWidth="1"/>
    <col min="4930" max="4930" width="13.28515625" style="1" customWidth="1"/>
    <col min="4931" max="4931" width="17.140625" style="1" customWidth="1"/>
    <col min="4932" max="5119" width="9.140625" style="1"/>
    <col min="5120" max="5120" width="3.28515625" style="1" customWidth="1"/>
    <col min="5121" max="5121" width="5.140625" style="1" customWidth="1"/>
    <col min="5122" max="5122" width="19.28515625" style="1" customWidth="1"/>
    <col min="5123" max="5123" width="15.7109375" style="1" customWidth="1"/>
    <col min="5124" max="5124" width="13.85546875" style="1" customWidth="1"/>
    <col min="5125" max="5125" width="15.28515625" style="1" customWidth="1"/>
    <col min="5126" max="5128" width="13.85546875" style="1" customWidth="1"/>
    <col min="5129" max="5129" width="14.7109375" style="1" customWidth="1"/>
    <col min="5130" max="5130" width="12.42578125" style="1" customWidth="1"/>
    <col min="5131" max="5131" width="10.140625" style="1" customWidth="1"/>
    <col min="5132" max="5132" width="11.42578125" style="1" customWidth="1"/>
    <col min="5133" max="5133" width="13.85546875" style="1" customWidth="1"/>
    <col min="5134" max="5134" width="18.7109375" style="1" customWidth="1"/>
    <col min="5135" max="5135" width="14.7109375" style="1" customWidth="1"/>
    <col min="5136" max="5140" width="13.28515625" style="1" customWidth="1"/>
    <col min="5141" max="5141" width="14.140625" style="1" customWidth="1"/>
    <col min="5142" max="5142" width="14.85546875" style="1" customWidth="1"/>
    <col min="5143" max="5145" width="13.28515625" style="1" customWidth="1"/>
    <col min="5146" max="5146" width="15" style="1" customWidth="1"/>
    <col min="5147" max="5147" width="14.42578125" style="1" customWidth="1"/>
    <col min="5148" max="5150" width="13.28515625" style="1" customWidth="1"/>
    <col min="5151" max="5151" width="14.5703125" style="1" customWidth="1"/>
    <col min="5152" max="5152" width="15" style="1" customWidth="1"/>
    <col min="5153" max="5153" width="10.85546875" style="1" customWidth="1"/>
    <col min="5154" max="5154" width="11.85546875" style="1" customWidth="1"/>
    <col min="5155" max="5155" width="13.140625" style="1" customWidth="1"/>
    <col min="5156" max="5156" width="14" style="1" customWidth="1"/>
    <col min="5157" max="5157" width="13" style="1" customWidth="1"/>
    <col min="5158" max="5160" width="16" style="1" customWidth="1"/>
    <col min="5161" max="5161" width="10.42578125" style="1" customWidth="1"/>
    <col min="5162" max="5164" width="11.140625" style="1" customWidth="1"/>
    <col min="5165" max="5165" width="11.42578125" style="1" customWidth="1"/>
    <col min="5166" max="5173" width="11.140625" style="1" customWidth="1"/>
    <col min="5174" max="5174" width="10" style="1" customWidth="1"/>
    <col min="5175" max="5175" width="12.28515625" style="1" customWidth="1"/>
    <col min="5176" max="5176" width="13.140625" style="1" customWidth="1"/>
    <col min="5177" max="5177" width="12.5703125" style="1" customWidth="1"/>
    <col min="5178" max="5178" width="10.7109375" style="1" customWidth="1"/>
    <col min="5179" max="5179" width="9.28515625" style="1" customWidth="1"/>
    <col min="5180" max="5180" width="13" style="1" customWidth="1"/>
    <col min="5181" max="5181" width="12.140625" style="1" customWidth="1"/>
    <col min="5182" max="5182" width="13.85546875" style="1" customWidth="1"/>
    <col min="5183" max="5183" width="13.42578125" style="1" customWidth="1"/>
    <col min="5184" max="5184" width="14.7109375" style="1" customWidth="1"/>
    <col min="5185" max="5185" width="12.7109375" style="1" customWidth="1"/>
    <col min="5186" max="5186" width="13.28515625" style="1" customWidth="1"/>
    <col min="5187" max="5187" width="17.140625" style="1" customWidth="1"/>
    <col min="5188" max="5375" width="9.140625" style="1"/>
    <col min="5376" max="5376" width="3.28515625" style="1" customWidth="1"/>
    <col min="5377" max="5377" width="5.140625" style="1" customWidth="1"/>
    <col min="5378" max="5378" width="19.28515625" style="1" customWidth="1"/>
    <col min="5379" max="5379" width="15.7109375" style="1" customWidth="1"/>
    <col min="5380" max="5380" width="13.85546875" style="1" customWidth="1"/>
    <col min="5381" max="5381" width="15.28515625" style="1" customWidth="1"/>
    <col min="5382" max="5384" width="13.85546875" style="1" customWidth="1"/>
    <col min="5385" max="5385" width="14.7109375" style="1" customWidth="1"/>
    <col min="5386" max="5386" width="12.42578125" style="1" customWidth="1"/>
    <col min="5387" max="5387" width="10.140625" style="1" customWidth="1"/>
    <col min="5388" max="5388" width="11.42578125" style="1" customWidth="1"/>
    <col min="5389" max="5389" width="13.85546875" style="1" customWidth="1"/>
    <col min="5390" max="5390" width="18.7109375" style="1" customWidth="1"/>
    <col min="5391" max="5391" width="14.7109375" style="1" customWidth="1"/>
    <col min="5392" max="5396" width="13.28515625" style="1" customWidth="1"/>
    <col min="5397" max="5397" width="14.140625" style="1" customWidth="1"/>
    <col min="5398" max="5398" width="14.85546875" style="1" customWidth="1"/>
    <col min="5399" max="5401" width="13.28515625" style="1" customWidth="1"/>
    <col min="5402" max="5402" width="15" style="1" customWidth="1"/>
    <col min="5403" max="5403" width="14.42578125" style="1" customWidth="1"/>
    <col min="5404" max="5406" width="13.28515625" style="1" customWidth="1"/>
    <col min="5407" max="5407" width="14.5703125" style="1" customWidth="1"/>
    <col min="5408" max="5408" width="15" style="1" customWidth="1"/>
    <col min="5409" max="5409" width="10.85546875" style="1" customWidth="1"/>
    <col min="5410" max="5410" width="11.85546875" style="1" customWidth="1"/>
    <col min="5411" max="5411" width="13.140625" style="1" customWidth="1"/>
    <col min="5412" max="5412" width="14" style="1" customWidth="1"/>
    <col min="5413" max="5413" width="13" style="1" customWidth="1"/>
    <col min="5414" max="5416" width="16" style="1" customWidth="1"/>
    <col min="5417" max="5417" width="10.42578125" style="1" customWidth="1"/>
    <col min="5418" max="5420" width="11.140625" style="1" customWidth="1"/>
    <col min="5421" max="5421" width="11.42578125" style="1" customWidth="1"/>
    <col min="5422" max="5429" width="11.140625" style="1" customWidth="1"/>
    <col min="5430" max="5430" width="10" style="1" customWidth="1"/>
    <col min="5431" max="5431" width="12.28515625" style="1" customWidth="1"/>
    <col min="5432" max="5432" width="13.140625" style="1" customWidth="1"/>
    <col min="5433" max="5433" width="12.5703125" style="1" customWidth="1"/>
    <col min="5434" max="5434" width="10.7109375" style="1" customWidth="1"/>
    <col min="5435" max="5435" width="9.28515625" style="1" customWidth="1"/>
    <col min="5436" max="5436" width="13" style="1" customWidth="1"/>
    <col min="5437" max="5437" width="12.140625" style="1" customWidth="1"/>
    <col min="5438" max="5438" width="13.85546875" style="1" customWidth="1"/>
    <col min="5439" max="5439" width="13.42578125" style="1" customWidth="1"/>
    <col min="5440" max="5440" width="14.7109375" style="1" customWidth="1"/>
    <col min="5441" max="5441" width="12.7109375" style="1" customWidth="1"/>
    <col min="5442" max="5442" width="13.28515625" style="1" customWidth="1"/>
    <col min="5443" max="5443" width="17.140625" style="1" customWidth="1"/>
    <col min="5444" max="5631" width="9.140625" style="1"/>
    <col min="5632" max="5632" width="3.28515625" style="1" customWidth="1"/>
    <col min="5633" max="5633" width="5.140625" style="1" customWidth="1"/>
    <col min="5634" max="5634" width="19.28515625" style="1" customWidth="1"/>
    <col min="5635" max="5635" width="15.7109375" style="1" customWidth="1"/>
    <col min="5636" max="5636" width="13.85546875" style="1" customWidth="1"/>
    <col min="5637" max="5637" width="15.28515625" style="1" customWidth="1"/>
    <col min="5638" max="5640" width="13.85546875" style="1" customWidth="1"/>
    <col min="5641" max="5641" width="14.7109375" style="1" customWidth="1"/>
    <col min="5642" max="5642" width="12.42578125" style="1" customWidth="1"/>
    <col min="5643" max="5643" width="10.140625" style="1" customWidth="1"/>
    <col min="5644" max="5644" width="11.42578125" style="1" customWidth="1"/>
    <col min="5645" max="5645" width="13.85546875" style="1" customWidth="1"/>
    <col min="5646" max="5646" width="18.7109375" style="1" customWidth="1"/>
    <col min="5647" max="5647" width="14.7109375" style="1" customWidth="1"/>
    <col min="5648" max="5652" width="13.28515625" style="1" customWidth="1"/>
    <col min="5653" max="5653" width="14.140625" style="1" customWidth="1"/>
    <col min="5654" max="5654" width="14.85546875" style="1" customWidth="1"/>
    <col min="5655" max="5657" width="13.28515625" style="1" customWidth="1"/>
    <col min="5658" max="5658" width="15" style="1" customWidth="1"/>
    <col min="5659" max="5659" width="14.42578125" style="1" customWidth="1"/>
    <col min="5660" max="5662" width="13.28515625" style="1" customWidth="1"/>
    <col min="5663" max="5663" width="14.5703125" style="1" customWidth="1"/>
    <col min="5664" max="5664" width="15" style="1" customWidth="1"/>
    <col min="5665" max="5665" width="10.85546875" style="1" customWidth="1"/>
    <col min="5666" max="5666" width="11.85546875" style="1" customWidth="1"/>
    <col min="5667" max="5667" width="13.140625" style="1" customWidth="1"/>
    <col min="5668" max="5668" width="14" style="1" customWidth="1"/>
    <col min="5669" max="5669" width="13" style="1" customWidth="1"/>
    <col min="5670" max="5672" width="16" style="1" customWidth="1"/>
    <col min="5673" max="5673" width="10.42578125" style="1" customWidth="1"/>
    <col min="5674" max="5676" width="11.140625" style="1" customWidth="1"/>
    <col min="5677" max="5677" width="11.42578125" style="1" customWidth="1"/>
    <col min="5678" max="5685" width="11.140625" style="1" customWidth="1"/>
    <col min="5686" max="5686" width="10" style="1" customWidth="1"/>
    <col min="5687" max="5687" width="12.28515625" style="1" customWidth="1"/>
    <col min="5688" max="5688" width="13.140625" style="1" customWidth="1"/>
    <col min="5689" max="5689" width="12.5703125" style="1" customWidth="1"/>
    <col min="5690" max="5690" width="10.7109375" style="1" customWidth="1"/>
    <col min="5691" max="5691" width="9.28515625" style="1" customWidth="1"/>
    <col min="5692" max="5692" width="13" style="1" customWidth="1"/>
    <col min="5693" max="5693" width="12.140625" style="1" customWidth="1"/>
    <col min="5694" max="5694" width="13.85546875" style="1" customWidth="1"/>
    <col min="5695" max="5695" width="13.42578125" style="1" customWidth="1"/>
    <col min="5696" max="5696" width="14.7109375" style="1" customWidth="1"/>
    <col min="5697" max="5697" width="12.7109375" style="1" customWidth="1"/>
    <col min="5698" max="5698" width="13.28515625" style="1" customWidth="1"/>
    <col min="5699" max="5699" width="17.140625" style="1" customWidth="1"/>
    <col min="5700" max="5887" width="9.140625" style="1"/>
    <col min="5888" max="5888" width="3.28515625" style="1" customWidth="1"/>
    <col min="5889" max="5889" width="5.140625" style="1" customWidth="1"/>
    <col min="5890" max="5890" width="19.28515625" style="1" customWidth="1"/>
    <col min="5891" max="5891" width="15.7109375" style="1" customWidth="1"/>
    <col min="5892" max="5892" width="13.85546875" style="1" customWidth="1"/>
    <col min="5893" max="5893" width="15.28515625" style="1" customWidth="1"/>
    <col min="5894" max="5896" width="13.85546875" style="1" customWidth="1"/>
    <col min="5897" max="5897" width="14.7109375" style="1" customWidth="1"/>
    <col min="5898" max="5898" width="12.42578125" style="1" customWidth="1"/>
    <col min="5899" max="5899" width="10.140625" style="1" customWidth="1"/>
    <col min="5900" max="5900" width="11.42578125" style="1" customWidth="1"/>
    <col min="5901" max="5901" width="13.85546875" style="1" customWidth="1"/>
    <col min="5902" max="5902" width="18.7109375" style="1" customWidth="1"/>
    <col min="5903" max="5903" width="14.7109375" style="1" customWidth="1"/>
    <col min="5904" max="5908" width="13.28515625" style="1" customWidth="1"/>
    <col min="5909" max="5909" width="14.140625" style="1" customWidth="1"/>
    <col min="5910" max="5910" width="14.85546875" style="1" customWidth="1"/>
    <col min="5911" max="5913" width="13.28515625" style="1" customWidth="1"/>
    <col min="5914" max="5914" width="15" style="1" customWidth="1"/>
    <col min="5915" max="5915" width="14.42578125" style="1" customWidth="1"/>
    <col min="5916" max="5918" width="13.28515625" style="1" customWidth="1"/>
    <col min="5919" max="5919" width="14.5703125" style="1" customWidth="1"/>
    <col min="5920" max="5920" width="15" style="1" customWidth="1"/>
    <col min="5921" max="5921" width="10.85546875" style="1" customWidth="1"/>
    <col min="5922" max="5922" width="11.85546875" style="1" customWidth="1"/>
    <col min="5923" max="5923" width="13.140625" style="1" customWidth="1"/>
    <col min="5924" max="5924" width="14" style="1" customWidth="1"/>
    <col min="5925" max="5925" width="13" style="1" customWidth="1"/>
    <col min="5926" max="5928" width="16" style="1" customWidth="1"/>
    <col min="5929" max="5929" width="10.42578125" style="1" customWidth="1"/>
    <col min="5930" max="5932" width="11.140625" style="1" customWidth="1"/>
    <col min="5933" max="5933" width="11.42578125" style="1" customWidth="1"/>
    <col min="5934" max="5941" width="11.140625" style="1" customWidth="1"/>
    <col min="5942" max="5942" width="10" style="1" customWidth="1"/>
    <col min="5943" max="5943" width="12.28515625" style="1" customWidth="1"/>
    <col min="5944" max="5944" width="13.140625" style="1" customWidth="1"/>
    <col min="5945" max="5945" width="12.5703125" style="1" customWidth="1"/>
    <col min="5946" max="5946" width="10.7109375" style="1" customWidth="1"/>
    <col min="5947" max="5947" width="9.28515625" style="1" customWidth="1"/>
    <col min="5948" max="5948" width="13" style="1" customWidth="1"/>
    <col min="5949" max="5949" width="12.140625" style="1" customWidth="1"/>
    <col min="5950" max="5950" width="13.85546875" style="1" customWidth="1"/>
    <col min="5951" max="5951" width="13.42578125" style="1" customWidth="1"/>
    <col min="5952" max="5952" width="14.7109375" style="1" customWidth="1"/>
    <col min="5953" max="5953" width="12.7109375" style="1" customWidth="1"/>
    <col min="5954" max="5954" width="13.28515625" style="1" customWidth="1"/>
    <col min="5955" max="5955" width="17.140625" style="1" customWidth="1"/>
    <col min="5956" max="6143" width="9.140625" style="1"/>
    <col min="6144" max="6144" width="3.28515625" style="1" customWidth="1"/>
    <col min="6145" max="6145" width="5.140625" style="1" customWidth="1"/>
    <col min="6146" max="6146" width="19.28515625" style="1" customWidth="1"/>
    <col min="6147" max="6147" width="15.7109375" style="1" customWidth="1"/>
    <col min="6148" max="6148" width="13.85546875" style="1" customWidth="1"/>
    <col min="6149" max="6149" width="15.28515625" style="1" customWidth="1"/>
    <col min="6150" max="6152" width="13.85546875" style="1" customWidth="1"/>
    <col min="6153" max="6153" width="14.7109375" style="1" customWidth="1"/>
    <col min="6154" max="6154" width="12.42578125" style="1" customWidth="1"/>
    <col min="6155" max="6155" width="10.140625" style="1" customWidth="1"/>
    <col min="6156" max="6156" width="11.42578125" style="1" customWidth="1"/>
    <col min="6157" max="6157" width="13.85546875" style="1" customWidth="1"/>
    <col min="6158" max="6158" width="18.7109375" style="1" customWidth="1"/>
    <col min="6159" max="6159" width="14.7109375" style="1" customWidth="1"/>
    <col min="6160" max="6164" width="13.28515625" style="1" customWidth="1"/>
    <col min="6165" max="6165" width="14.140625" style="1" customWidth="1"/>
    <col min="6166" max="6166" width="14.85546875" style="1" customWidth="1"/>
    <col min="6167" max="6169" width="13.28515625" style="1" customWidth="1"/>
    <col min="6170" max="6170" width="15" style="1" customWidth="1"/>
    <col min="6171" max="6171" width="14.42578125" style="1" customWidth="1"/>
    <col min="6172" max="6174" width="13.28515625" style="1" customWidth="1"/>
    <col min="6175" max="6175" width="14.5703125" style="1" customWidth="1"/>
    <col min="6176" max="6176" width="15" style="1" customWidth="1"/>
    <col min="6177" max="6177" width="10.85546875" style="1" customWidth="1"/>
    <col min="6178" max="6178" width="11.85546875" style="1" customWidth="1"/>
    <col min="6179" max="6179" width="13.140625" style="1" customWidth="1"/>
    <col min="6180" max="6180" width="14" style="1" customWidth="1"/>
    <col min="6181" max="6181" width="13" style="1" customWidth="1"/>
    <col min="6182" max="6184" width="16" style="1" customWidth="1"/>
    <col min="6185" max="6185" width="10.42578125" style="1" customWidth="1"/>
    <col min="6186" max="6188" width="11.140625" style="1" customWidth="1"/>
    <col min="6189" max="6189" width="11.42578125" style="1" customWidth="1"/>
    <col min="6190" max="6197" width="11.140625" style="1" customWidth="1"/>
    <col min="6198" max="6198" width="10" style="1" customWidth="1"/>
    <col min="6199" max="6199" width="12.28515625" style="1" customWidth="1"/>
    <col min="6200" max="6200" width="13.140625" style="1" customWidth="1"/>
    <col min="6201" max="6201" width="12.5703125" style="1" customWidth="1"/>
    <col min="6202" max="6202" width="10.7109375" style="1" customWidth="1"/>
    <col min="6203" max="6203" width="9.28515625" style="1" customWidth="1"/>
    <col min="6204" max="6204" width="13" style="1" customWidth="1"/>
    <col min="6205" max="6205" width="12.140625" style="1" customWidth="1"/>
    <col min="6206" max="6206" width="13.85546875" style="1" customWidth="1"/>
    <col min="6207" max="6207" width="13.42578125" style="1" customWidth="1"/>
    <col min="6208" max="6208" width="14.7109375" style="1" customWidth="1"/>
    <col min="6209" max="6209" width="12.7109375" style="1" customWidth="1"/>
    <col min="6210" max="6210" width="13.28515625" style="1" customWidth="1"/>
    <col min="6211" max="6211" width="17.140625" style="1" customWidth="1"/>
    <col min="6212" max="6399" width="9.140625" style="1"/>
    <col min="6400" max="6400" width="3.28515625" style="1" customWidth="1"/>
    <col min="6401" max="6401" width="5.140625" style="1" customWidth="1"/>
    <col min="6402" max="6402" width="19.28515625" style="1" customWidth="1"/>
    <col min="6403" max="6403" width="15.7109375" style="1" customWidth="1"/>
    <col min="6404" max="6404" width="13.85546875" style="1" customWidth="1"/>
    <col min="6405" max="6405" width="15.28515625" style="1" customWidth="1"/>
    <col min="6406" max="6408" width="13.85546875" style="1" customWidth="1"/>
    <col min="6409" max="6409" width="14.7109375" style="1" customWidth="1"/>
    <col min="6410" max="6410" width="12.42578125" style="1" customWidth="1"/>
    <col min="6411" max="6411" width="10.140625" style="1" customWidth="1"/>
    <col min="6412" max="6412" width="11.42578125" style="1" customWidth="1"/>
    <col min="6413" max="6413" width="13.85546875" style="1" customWidth="1"/>
    <col min="6414" max="6414" width="18.7109375" style="1" customWidth="1"/>
    <col min="6415" max="6415" width="14.7109375" style="1" customWidth="1"/>
    <col min="6416" max="6420" width="13.28515625" style="1" customWidth="1"/>
    <col min="6421" max="6421" width="14.140625" style="1" customWidth="1"/>
    <col min="6422" max="6422" width="14.85546875" style="1" customWidth="1"/>
    <col min="6423" max="6425" width="13.28515625" style="1" customWidth="1"/>
    <col min="6426" max="6426" width="15" style="1" customWidth="1"/>
    <col min="6427" max="6427" width="14.42578125" style="1" customWidth="1"/>
    <col min="6428" max="6430" width="13.28515625" style="1" customWidth="1"/>
    <col min="6431" max="6431" width="14.5703125" style="1" customWidth="1"/>
    <col min="6432" max="6432" width="15" style="1" customWidth="1"/>
    <col min="6433" max="6433" width="10.85546875" style="1" customWidth="1"/>
    <col min="6434" max="6434" width="11.85546875" style="1" customWidth="1"/>
    <col min="6435" max="6435" width="13.140625" style="1" customWidth="1"/>
    <col min="6436" max="6436" width="14" style="1" customWidth="1"/>
    <col min="6437" max="6437" width="13" style="1" customWidth="1"/>
    <col min="6438" max="6440" width="16" style="1" customWidth="1"/>
    <col min="6441" max="6441" width="10.42578125" style="1" customWidth="1"/>
    <col min="6442" max="6444" width="11.140625" style="1" customWidth="1"/>
    <col min="6445" max="6445" width="11.42578125" style="1" customWidth="1"/>
    <col min="6446" max="6453" width="11.140625" style="1" customWidth="1"/>
    <col min="6454" max="6454" width="10" style="1" customWidth="1"/>
    <col min="6455" max="6455" width="12.28515625" style="1" customWidth="1"/>
    <col min="6456" max="6456" width="13.140625" style="1" customWidth="1"/>
    <col min="6457" max="6457" width="12.5703125" style="1" customWidth="1"/>
    <col min="6458" max="6458" width="10.7109375" style="1" customWidth="1"/>
    <col min="6459" max="6459" width="9.28515625" style="1" customWidth="1"/>
    <col min="6460" max="6460" width="13" style="1" customWidth="1"/>
    <col min="6461" max="6461" width="12.140625" style="1" customWidth="1"/>
    <col min="6462" max="6462" width="13.85546875" style="1" customWidth="1"/>
    <col min="6463" max="6463" width="13.42578125" style="1" customWidth="1"/>
    <col min="6464" max="6464" width="14.7109375" style="1" customWidth="1"/>
    <col min="6465" max="6465" width="12.7109375" style="1" customWidth="1"/>
    <col min="6466" max="6466" width="13.28515625" style="1" customWidth="1"/>
    <col min="6467" max="6467" width="17.140625" style="1" customWidth="1"/>
    <col min="6468" max="6655" width="9.140625" style="1"/>
    <col min="6656" max="6656" width="3.28515625" style="1" customWidth="1"/>
    <col min="6657" max="6657" width="5.140625" style="1" customWidth="1"/>
    <col min="6658" max="6658" width="19.28515625" style="1" customWidth="1"/>
    <col min="6659" max="6659" width="15.7109375" style="1" customWidth="1"/>
    <col min="6660" max="6660" width="13.85546875" style="1" customWidth="1"/>
    <col min="6661" max="6661" width="15.28515625" style="1" customWidth="1"/>
    <col min="6662" max="6664" width="13.85546875" style="1" customWidth="1"/>
    <col min="6665" max="6665" width="14.7109375" style="1" customWidth="1"/>
    <col min="6666" max="6666" width="12.42578125" style="1" customWidth="1"/>
    <col min="6667" max="6667" width="10.140625" style="1" customWidth="1"/>
    <col min="6668" max="6668" width="11.42578125" style="1" customWidth="1"/>
    <col min="6669" max="6669" width="13.85546875" style="1" customWidth="1"/>
    <col min="6670" max="6670" width="18.7109375" style="1" customWidth="1"/>
    <col min="6671" max="6671" width="14.7109375" style="1" customWidth="1"/>
    <col min="6672" max="6676" width="13.28515625" style="1" customWidth="1"/>
    <col min="6677" max="6677" width="14.140625" style="1" customWidth="1"/>
    <col min="6678" max="6678" width="14.85546875" style="1" customWidth="1"/>
    <col min="6679" max="6681" width="13.28515625" style="1" customWidth="1"/>
    <col min="6682" max="6682" width="15" style="1" customWidth="1"/>
    <col min="6683" max="6683" width="14.42578125" style="1" customWidth="1"/>
    <col min="6684" max="6686" width="13.28515625" style="1" customWidth="1"/>
    <col min="6687" max="6687" width="14.5703125" style="1" customWidth="1"/>
    <col min="6688" max="6688" width="15" style="1" customWidth="1"/>
    <col min="6689" max="6689" width="10.85546875" style="1" customWidth="1"/>
    <col min="6690" max="6690" width="11.85546875" style="1" customWidth="1"/>
    <col min="6691" max="6691" width="13.140625" style="1" customWidth="1"/>
    <col min="6692" max="6692" width="14" style="1" customWidth="1"/>
    <col min="6693" max="6693" width="13" style="1" customWidth="1"/>
    <col min="6694" max="6696" width="16" style="1" customWidth="1"/>
    <col min="6697" max="6697" width="10.42578125" style="1" customWidth="1"/>
    <col min="6698" max="6700" width="11.140625" style="1" customWidth="1"/>
    <col min="6701" max="6701" width="11.42578125" style="1" customWidth="1"/>
    <col min="6702" max="6709" width="11.140625" style="1" customWidth="1"/>
    <col min="6710" max="6710" width="10" style="1" customWidth="1"/>
    <col min="6711" max="6711" width="12.28515625" style="1" customWidth="1"/>
    <col min="6712" max="6712" width="13.140625" style="1" customWidth="1"/>
    <col min="6713" max="6713" width="12.5703125" style="1" customWidth="1"/>
    <col min="6714" max="6714" width="10.7109375" style="1" customWidth="1"/>
    <col min="6715" max="6715" width="9.28515625" style="1" customWidth="1"/>
    <col min="6716" max="6716" width="13" style="1" customWidth="1"/>
    <col min="6717" max="6717" width="12.140625" style="1" customWidth="1"/>
    <col min="6718" max="6718" width="13.85546875" style="1" customWidth="1"/>
    <col min="6719" max="6719" width="13.42578125" style="1" customWidth="1"/>
    <col min="6720" max="6720" width="14.7109375" style="1" customWidth="1"/>
    <col min="6721" max="6721" width="12.7109375" style="1" customWidth="1"/>
    <col min="6722" max="6722" width="13.28515625" style="1" customWidth="1"/>
    <col min="6723" max="6723" width="17.140625" style="1" customWidth="1"/>
    <col min="6724" max="6911" width="9.140625" style="1"/>
    <col min="6912" max="6912" width="3.28515625" style="1" customWidth="1"/>
    <col min="6913" max="6913" width="5.140625" style="1" customWidth="1"/>
    <col min="6914" max="6914" width="19.28515625" style="1" customWidth="1"/>
    <col min="6915" max="6915" width="15.7109375" style="1" customWidth="1"/>
    <col min="6916" max="6916" width="13.85546875" style="1" customWidth="1"/>
    <col min="6917" max="6917" width="15.28515625" style="1" customWidth="1"/>
    <col min="6918" max="6920" width="13.85546875" style="1" customWidth="1"/>
    <col min="6921" max="6921" width="14.7109375" style="1" customWidth="1"/>
    <col min="6922" max="6922" width="12.42578125" style="1" customWidth="1"/>
    <col min="6923" max="6923" width="10.140625" style="1" customWidth="1"/>
    <col min="6924" max="6924" width="11.42578125" style="1" customWidth="1"/>
    <col min="6925" max="6925" width="13.85546875" style="1" customWidth="1"/>
    <col min="6926" max="6926" width="18.7109375" style="1" customWidth="1"/>
    <col min="6927" max="6927" width="14.7109375" style="1" customWidth="1"/>
    <col min="6928" max="6932" width="13.28515625" style="1" customWidth="1"/>
    <col min="6933" max="6933" width="14.140625" style="1" customWidth="1"/>
    <col min="6934" max="6934" width="14.85546875" style="1" customWidth="1"/>
    <col min="6935" max="6937" width="13.28515625" style="1" customWidth="1"/>
    <col min="6938" max="6938" width="15" style="1" customWidth="1"/>
    <col min="6939" max="6939" width="14.42578125" style="1" customWidth="1"/>
    <col min="6940" max="6942" width="13.28515625" style="1" customWidth="1"/>
    <col min="6943" max="6943" width="14.5703125" style="1" customWidth="1"/>
    <col min="6944" max="6944" width="15" style="1" customWidth="1"/>
    <col min="6945" max="6945" width="10.85546875" style="1" customWidth="1"/>
    <col min="6946" max="6946" width="11.85546875" style="1" customWidth="1"/>
    <col min="6947" max="6947" width="13.140625" style="1" customWidth="1"/>
    <col min="6948" max="6948" width="14" style="1" customWidth="1"/>
    <col min="6949" max="6949" width="13" style="1" customWidth="1"/>
    <col min="6950" max="6952" width="16" style="1" customWidth="1"/>
    <col min="6953" max="6953" width="10.42578125" style="1" customWidth="1"/>
    <col min="6954" max="6956" width="11.140625" style="1" customWidth="1"/>
    <col min="6957" max="6957" width="11.42578125" style="1" customWidth="1"/>
    <col min="6958" max="6965" width="11.140625" style="1" customWidth="1"/>
    <col min="6966" max="6966" width="10" style="1" customWidth="1"/>
    <col min="6967" max="6967" width="12.28515625" style="1" customWidth="1"/>
    <col min="6968" max="6968" width="13.140625" style="1" customWidth="1"/>
    <col min="6969" max="6969" width="12.5703125" style="1" customWidth="1"/>
    <col min="6970" max="6970" width="10.7109375" style="1" customWidth="1"/>
    <col min="6971" max="6971" width="9.28515625" style="1" customWidth="1"/>
    <col min="6972" max="6972" width="13" style="1" customWidth="1"/>
    <col min="6973" max="6973" width="12.140625" style="1" customWidth="1"/>
    <col min="6974" max="6974" width="13.85546875" style="1" customWidth="1"/>
    <col min="6975" max="6975" width="13.42578125" style="1" customWidth="1"/>
    <col min="6976" max="6976" width="14.7109375" style="1" customWidth="1"/>
    <col min="6977" max="6977" width="12.7109375" style="1" customWidth="1"/>
    <col min="6978" max="6978" width="13.28515625" style="1" customWidth="1"/>
    <col min="6979" max="6979" width="17.140625" style="1" customWidth="1"/>
    <col min="6980" max="7167" width="9.140625" style="1"/>
    <col min="7168" max="7168" width="3.28515625" style="1" customWidth="1"/>
    <col min="7169" max="7169" width="5.140625" style="1" customWidth="1"/>
    <col min="7170" max="7170" width="19.28515625" style="1" customWidth="1"/>
    <col min="7171" max="7171" width="15.7109375" style="1" customWidth="1"/>
    <col min="7172" max="7172" width="13.85546875" style="1" customWidth="1"/>
    <col min="7173" max="7173" width="15.28515625" style="1" customWidth="1"/>
    <col min="7174" max="7176" width="13.85546875" style="1" customWidth="1"/>
    <col min="7177" max="7177" width="14.7109375" style="1" customWidth="1"/>
    <col min="7178" max="7178" width="12.42578125" style="1" customWidth="1"/>
    <col min="7179" max="7179" width="10.140625" style="1" customWidth="1"/>
    <col min="7180" max="7180" width="11.42578125" style="1" customWidth="1"/>
    <col min="7181" max="7181" width="13.85546875" style="1" customWidth="1"/>
    <col min="7182" max="7182" width="18.7109375" style="1" customWidth="1"/>
    <col min="7183" max="7183" width="14.7109375" style="1" customWidth="1"/>
    <col min="7184" max="7188" width="13.28515625" style="1" customWidth="1"/>
    <col min="7189" max="7189" width="14.140625" style="1" customWidth="1"/>
    <col min="7190" max="7190" width="14.85546875" style="1" customWidth="1"/>
    <col min="7191" max="7193" width="13.28515625" style="1" customWidth="1"/>
    <col min="7194" max="7194" width="15" style="1" customWidth="1"/>
    <col min="7195" max="7195" width="14.42578125" style="1" customWidth="1"/>
    <col min="7196" max="7198" width="13.28515625" style="1" customWidth="1"/>
    <col min="7199" max="7199" width="14.5703125" style="1" customWidth="1"/>
    <col min="7200" max="7200" width="15" style="1" customWidth="1"/>
    <col min="7201" max="7201" width="10.85546875" style="1" customWidth="1"/>
    <col min="7202" max="7202" width="11.85546875" style="1" customWidth="1"/>
    <col min="7203" max="7203" width="13.140625" style="1" customWidth="1"/>
    <col min="7204" max="7204" width="14" style="1" customWidth="1"/>
    <col min="7205" max="7205" width="13" style="1" customWidth="1"/>
    <col min="7206" max="7208" width="16" style="1" customWidth="1"/>
    <col min="7209" max="7209" width="10.42578125" style="1" customWidth="1"/>
    <col min="7210" max="7212" width="11.140625" style="1" customWidth="1"/>
    <col min="7213" max="7213" width="11.42578125" style="1" customWidth="1"/>
    <col min="7214" max="7221" width="11.140625" style="1" customWidth="1"/>
    <col min="7222" max="7222" width="10" style="1" customWidth="1"/>
    <col min="7223" max="7223" width="12.28515625" style="1" customWidth="1"/>
    <col min="7224" max="7224" width="13.140625" style="1" customWidth="1"/>
    <col min="7225" max="7225" width="12.5703125" style="1" customWidth="1"/>
    <col min="7226" max="7226" width="10.7109375" style="1" customWidth="1"/>
    <col min="7227" max="7227" width="9.28515625" style="1" customWidth="1"/>
    <col min="7228" max="7228" width="13" style="1" customWidth="1"/>
    <col min="7229" max="7229" width="12.140625" style="1" customWidth="1"/>
    <col min="7230" max="7230" width="13.85546875" style="1" customWidth="1"/>
    <col min="7231" max="7231" width="13.42578125" style="1" customWidth="1"/>
    <col min="7232" max="7232" width="14.7109375" style="1" customWidth="1"/>
    <col min="7233" max="7233" width="12.7109375" style="1" customWidth="1"/>
    <col min="7234" max="7234" width="13.28515625" style="1" customWidth="1"/>
    <col min="7235" max="7235" width="17.140625" style="1" customWidth="1"/>
    <col min="7236" max="7423" width="9.140625" style="1"/>
    <col min="7424" max="7424" width="3.28515625" style="1" customWidth="1"/>
    <col min="7425" max="7425" width="5.140625" style="1" customWidth="1"/>
    <col min="7426" max="7426" width="19.28515625" style="1" customWidth="1"/>
    <col min="7427" max="7427" width="15.7109375" style="1" customWidth="1"/>
    <col min="7428" max="7428" width="13.85546875" style="1" customWidth="1"/>
    <col min="7429" max="7429" width="15.28515625" style="1" customWidth="1"/>
    <col min="7430" max="7432" width="13.85546875" style="1" customWidth="1"/>
    <col min="7433" max="7433" width="14.7109375" style="1" customWidth="1"/>
    <col min="7434" max="7434" width="12.42578125" style="1" customWidth="1"/>
    <col min="7435" max="7435" width="10.140625" style="1" customWidth="1"/>
    <col min="7436" max="7436" width="11.42578125" style="1" customWidth="1"/>
    <col min="7437" max="7437" width="13.85546875" style="1" customWidth="1"/>
    <col min="7438" max="7438" width="18.7109375" style="1" customWidth="1"/>
    <col min="7439" max="7439" width="14.7109375" style="1" customWidth="1"/>
    <col min="7440" max="7444" width="13.28515625" style="1" customWidth="1"/>
    <col min="7445" max="7445" width="14.140625" style="1" customWidth="1"/>
    <col min="7446" max="7446" width="14.85546875" style="1" customWidth="1"/>
    <col min="7447" max="7449" width="13.28515625" style="1" customWidth="1"/>
    <col min="7450" max="7450" width="15" style="1" customWidth="1"/>
    <col min="7451" max="7451" width="14.42578125" style="1" customWidth="1"/>
    <col min="7452" max="7454" width="13.28515625" style="1" customWidth="1"/>
    <col min="7455" max="7455" width="14.5703125" style="1" customWidth="1"/>
    <col min="7456" max="7456" width="15" style="1" customWidth="1"/>
    <col min="7457" max="7457" width="10.85546875" style="1" customWidth="1"/>
    <col min="7458" max="7458" width="11.85546875" style="1" customWidth="1"/>
    <col min="7459" max="7459" width="13.140625" style="1" customWidth="1"/>
    <col min="7460" max="7460" width="14" style="1" customWidth="1"/>
    <col min="7461" max="7461" width="13" style="1" customWidth="1"/>
    <col min="7462" max="7464" width="16" style="1" customWidth="1"/>
    <col min="7465" max="7465" width="10.42578125" style="1" customWidth="1"/>
    <col min="7466" max="7468" width="11.140625" style="1" customWidth="1"/>
    <col min="7469" max="7469" width="11.42578125" style="1" customWidth="1"/>
    <col min="7470" max="7477" width="11.140625" style="1" customWidth="1"/>
    <col min="7478" max="7478" width="10" style="1" customWidth="1"/>
    <col min="7479" max="7479" width="12.28515625" style="1" customWidth="1"/>
    <col min="7480" max="7480" width="13.140625" style="1" customWidth="1"/>
    <col min="7481" max="7481" width="12.5703125" style="1" customWidth="1"/>
    <col min="7482" max="7482" width="10.7109375" style="1" customWidth="1"/>
    <col min="7483" max="7483" width="9.28515625" style="1" customWidth="1"/>
    <col min="7484" max="7484" width="13" style="1" customWidth="1"/>
    <col min="7485" max="7485" width="12.140625" style="1" customWidth="1"/>
    <col min="7486" max="7486" width="13.85546875" style="1" customWidth="1"/>
    <col min="7487" max="7487" width="13.42578125" style="1" customWidth="1"/>
    <col min="7488" max="7488" width="14.7109375" style="1" customWidth="1"/>
    <col min="7489" max="7489" width="12.7109375" style="1" customWidth="1"/>
    <col min="7490" max="7490" width="13.28515625" style="1" customWidth="1"/>
    <col min="7491" max="7491" width="17.140625" style="1" customWidth="1"/>
    <col min="7492" max="7679" width="9.140625" style="1"/>
    <col min="7680" max="7680" width="3.28515625" style="1" customWidth="1"/>
    <col min="7681" max="7681" width="5.140625" style="1" customWidth="1"/>
    <col min="7682" max="7682" width="19.28515625" style="1" customWidth="1"/>
    <col min="7683" max="7683" width="15.7109375" style="1" customWidth="1"/>
    <col min="7684" max="7684" width="13.85546875" style="1" customWidth="1"/>
    <col min="7685" max="7685" width="15.28515625" style="1" customWidth="1"/>
    <col min="7686" max="7688" width="13.85546875" style="1" customWidth="1"/>
    <col min="7689" max="7689" width="14.7109375" style="1" customWidth="1"/>
    <col min="7690" max="7690" width="12.42578125" style="1" customWidth="1"/>
    <col min="7691" max="7691" width="10.140625" style="1" customWidth="1"/>
    <col min="7692" max="7692" width="11.42578125" style="1" customWidth="1"/>
    <col min="7693" max="7693" width="13.85546875" style="1" customWidth="1"/>
    <col min="7694" max="7694" width="18.7109375" style="1" customWidth="1"/>
    <col min="7695" max="7695" width="14.7109375" style="1" customWidth="1"/>
    <col min="7696" max="7700" width="13.28515625" style="1" customWidth="1"/>
    <col min="7701" max="7701" width="14.140625" style="1" customWidth="1"/>
    <col min="7702" max="7702" width="14.85546875" style="1" customWidth="1"/>
    <col min="7703" max="7705" width="13.28515625" style="1" customWidth="1"/>
    <col min="7706" max="7706" width="15" style="1" customWidth="1"/>
    <col min="7707" max="7707" width="14.42578125" style="1" customWidth="1"/>
    <col min="7708" max="7710" width="13.28515625" style="1" customWidth="1"/>
    <col min="7711" max="7711" width="14.5703125" style="1" customWidth="1"/>
    <col min="7712" max="7712" width="15" style="1" customWidth="1"/>
    <col min="7713" max="7713" width="10.85546875" style="1" customWidth="1"/>
    <col min="7714" max="7714" width="11.85546875" style="1" customWidth="1"/>
    <col min="7715" max="7715" width="13.140625" style="1" customWidth="1"/>
    <col min="7716" max="7716" width="14" style="1" customWidth="1"/>
    <col min="7717" max="7717" width="13" style="1" customWidth="1"/>
    <col min="7718" max="7720" width="16" style="1" customWidth="1"/>
    <col min="7721" max="7721" width="10.42578125" style="1" customWidth="1"/>
    <col min="7722" max="7724" width="11.140625" style="1" customWidth="1"/>
    <col min="7725" max="7725" width="11.42578125" style="1" customWidth="1"/>
    <col min="7726" max="7733" width="11.140625" style="1" customWidth="1"/>
    <col min="7734" max="7734" width="10" style="1" customWidth="1"/>
    <col min="7735" max="7735" width="12.28515625" style="1" customWidth="1"/>
    <col min="7736" max="7736" width="13.140625" style="1" customWidth="1"/>
    <col min="7737" max="7737" width="12.5703125" style="1" customWidth="1"/>
    <col min="7738" max="7738" width="10.7109375" style="1" customWidth="1"/>
    <col min="7739" max="7739" width="9.28515625" style="1" customWidth="1"/>
    <col min="7740" max="7740" width="13" style="1" customWidth="1"/>
    <col min="7741" max="7741" width="12.140625" style="1" customWidth="1"/>
    <col min="7742" max="7742" width="13.85546875" style="1" customWidth="1"/>
    <col min="7743" max="7743" width="13.42578125" style="1" customWidth="1"/>
    <col min="7744" max="7744" width="14.7109375" style="1" customWidth="1"/>
    <col min="7745" max="7745" width="12.7109375" style="1" customWidth="1"/>
    <col min="7746" max="7746" width="13.28515625" style="1" customWidth="1"/>
    <col min="7747" max="7747" width="17.140625" style="1" customWidth="1"/>
    <col min="7748" max="7935" width="9.140625" style="1"/>
    <col min="7936" max="7936" width="3.28515625" style="1" customWidth="1"/>
    <col min="7937" max="7937" width="5.140625" style="1" customWidth="1"/>
    <col min="7938" max="7938" width="19.28515625" style="1" customWidth="1"/>
    <col min="7939" max="7939" width="15.7109375" style="1" customWidth="1"/>
    <col min="7940" max="7940" width="13.85546875" style="1" customWidth="1"/>
    <col min="7941" max="7941" width="15.28515625" style="1" customWidth="1"/>
    <col min="7942" max="7944" width="13.85546875" style="1" customWidth="1"/>
    <col min="7945" max="7945" width="14.7109375" style="1" customWidth="1"/>
    <col min="7946" max="7946" width="12.42578125" style="1" customWidth="1"/>
    <col min="7947" max="7947" width="10.140625" style="1" customWidth="1"/>
    <col min="7948" max="7948" width="11.42578125" style="1" customWidth="1"/>
    <col min="7949" max="7949" width="13.85546875" style="1" customWidth="1"/>
    <col min="7950" max="7950" width="18.7109375" style="1" customWidth="1"/>
    <col min="7951" max="7951" width="14.7109375" style="1" customWidth="1"/>
    <col min="7952" max="7956" width="13.28515625" style="1" customWidth="1"/>
    <col min="7957" max="7957" width="14.140625" style="1" customWidth="1"/>
    <col min="7958" max="7958" width="14.85546875" style="1" customWidth="1"/>
    <col min="7959" max="7961" width="13.28515625" style="1" customWidth="1"/>
    <col min="7962" max="7962" width="15" style="1" customWidth="1"/>
    <col min="7963" max="7963" width="14.42578125" style="1" customWidth="1"/>
    <col min="7964" max="7966" width="13.28515625" style="1" customWidth="1"/>
    <col min="7967" max="7967" width="14.5703125" style="1" customWidth="1"/>
    <col min="7968" max="7968" width="15" style="1" customWidth="1"/>
    <col min="7969" max="7969" width="10.85546875" style="1" customWidth="1"/>
    <col min="7970" max="7970" width="11.85546875" style="1" customWidth="1"/>
    <col min="7971" max="7971" width="13.140625" style="1" customWidth="1"/>
    <col min="7972" max="7972" width="14" style="1" customWidth="1"/>
    <col min="7973" max="7973" width="13" style="1" customWidth="1"/>
    <col min="7974" max="7976" width="16" style="1" customWidth="1"/>
    <col min="7977" max="7977" width="10.42578125" style="1" customWidth="1"/>
    <col min="7978" max="7980" width="11.140625" style="1" customWidth="1"/>
    <col min="7981" max="7981" width="11.42578125" style="1" customWidth="1"/>
    <col min="7982" max="7989" width="11.140625" style="1" customWidth="1"/>
    <col min="7990" max="7990" width="10" style="1" customWidth="1"/>
    <col min="7991" max="7991" width="12.28515625" style="1" customWidth="1"/>
    <col min="7992" max="7992" width="13.140625" style="1" customWidth="1"/>
    <col min="7993" max="7993" width="12.5703125" style="1" customWidth="1"/>
    <col min="7994" max="7994" width="10.7109375" style="1" customWidth="1"/>
    <col min="7995" max="7995" width="9.28515625" style="1" customWidth="1"/>
    <col min="7996" max="7996" width="13" style="1" customWidth="1"/>
    <col min="7997" max="7997" width="12.140625" style="1" customWidth="1"/>
    <col min="7998" max="7998" width="13.85546875" style="1" customWidth="1"/>
    <col min="7999" max="7999" width="13.42578125" style="1" customWidth="1"/>
    <col min="8000" max="8000" width="14.7109375" style="1" customWidth="1"/>
    <col min="8001" max="8001" width="12.7109375" style="1" customWidth="1"/>
    <col min="8002" max="8002" width="13.28515625" style="1" customWidth="1"/>
    <col min="8003" max="8003" width="17.140625" style="1" customWidth="1"/>
    <col min="8004" max="8191" width="9.140625" style="1"/>
    <col min="8192" max="8192" width="3.28515625" style="1" customWidth="1"/>
    <col min="8193" max="8193" width="5.140625" style="1" customWidth="1"/>
    <col min="8194" max="8194" width="19.28515625" style="1" customWidth="1"/>
    <col min="8195" max="8195" width="15.7109375" style="1" customWidth="1"/>
    <col min="8196" max="8196" width="13.85546875" style="1" customWidth="1"/>
    <col min="8197" max="8197" width="15.28515625" style="1" customWidth="1"/>
    <col min="8198" max="8200" width="13.85546875" style="1" customWidth="1"/>
    <col min="8201" max="8201" width="14.7109375" style="1" customWidth="1"/>
    <col min="8202" max="8202" width="12.42578125" style="1" customWidth="1"/>
    <col min="8203" max="8203" width="10.140625" style="1" customWidth="1"/>
    <col min="8204" max="8204" width="11.42578125" style="1" customWidth="1"/>
    <col min="8205" max="8205" width="13.85546875" style="1" customWidth="1"/>
    <col min="8206" max="8206" width="18.7109375" style="1" customWidth="1"/>
    <col min="8207" max="8207" width="14.7109375" style="1" customWidth="1"/>
    <col min="8208" max="8212" width="13.28515625" style="1" customWidth="1"/>
    <col min="8213" max="8213" width="14.140625" style="1" customWidth="1"/>
    <col min="8214" max="8214" width="14.85546875" style="1" customWidth="1"/>
    <col min="8215" max="8217" width="13.28515625" style="1" customWidth="1"/>
    <col min="8218" max="8218" width="15" style="1" customWidth="1"/>
    <col min="8219" max="8219" width="14.42578125" style="1" customWidth="1"/>
    <col min="8220" max="8222" width="13.28515625" style="1" customWidth="1"/>
    <col min="8223" max="8223" width="14.5703125" style="1" customWidth="1"/>
    <col min="8224" max="8224" width="15" style="1" customWidth="1"/>
    <col min="8225" max="8225" width="10.85546875" style="1" customWidth="1"/>
    <col min="8226" max="8226" width="11.85546875" style="1" customWidth="1"/>
    <col min="8227" max="8227" width="13.140625" style="1" customWidth="1"/>
    <col min="8228" max="8228" width="14" style="1" customWidth="1"/>
    <col min="8229" max="8229" width="13" style="1" customWidth="1"/>
    <col min="8230" max="8232" width="16" style="1" customWidth="1"/>
    <col min="8233" max="8233" width="10.42578125" style="1" customWidth="1"/>
    <col min="8234" max="8236" width="11.140625" style="1" customWidth="1"/>
    <col min="8237" max="8237" width="11.42578125" style="1" customWidth="1"/>
    <col min="8238" max="8245" width="11.140625" style="1" customWidth="1"/>
    <col min="8246" max="8246" width="10" style="1" customWidth="1"/>
    <col min="8247" max="8247" width="12.28515625" style="1" customWidth="1"/>
    <col min="8248" max="8248" width="13.140625" style="1" customWidth="1"/>
    <col min="8249" max="8249" width="12.5703125" style="1" customWidth="1"/>
    <col min="8250" max="8250" width="10.7109375" style="1" customWidth="1"/>
    <col min="8251" max="8251" width="9.28515625" style="1" customWidth="1"/>
    <col min="8252" max="8252" width="13" style="1" customWidth="1"/>
    <col min="8253" max="8253" width="12.140625" style="1" customWidth="1"/>
    <col min="8254" max="8254" width="13.85546875" style="1" customWidth="1"/>
    <col min="8255" max="8255" width="13.42578125" style="1" customWidth="1"/>
    <col min="8256" max="8256" width="14.7109375" style="1" customWidth="1"/>
    <col min="8257" max="8257" width="12.7109375" style="1" customWidth="1"/>
    <col min="8258" max="8258" width="13.28515625" style="1" customWidth="1"/>
    <col min="8259" max="8259" width="17.140625" style="1" customWidth="1"/>
    <col min="8260" max="8447" width="9.140625" style="1"/>
    <col min="8448" max="8448" width="3.28515625" style="1" customWidth="1"/>
    <col min="8449" max="8449" width="5.140625" style="1" customWidth="1"/>
    <col min="8450" max="8450" width="19.28515625" style="1" customWidth="1"/>
    <col min="8451" max="8451" width="15.7109375" style="1" customWidth="1"/>
    <col min="8452" max="8452" width="13.85546875" style="1" customWidth="1"/>
    <col min="8453" max="8453" width="15.28515625" style="1" customWidth="1"/>
    <col min="8454" max="8456" width="13.85546875" style="1" customWidth="1"/>
    <col min="8457" max="8457" width="14.7109375" style="1" customWidth="1"/>
    <col min="8458" max="8458" width="12.42578125" style="1" customWidth="1"/>
    <col min="8459" max="8459" width="10.140625" style="1" customWidth="1"/>
    <col min="8460" max="8460" width="11.42578125" style="1" customWidth="1"/>
    <col min="8461" max="8461" width="13.85546875" style="1" customWidth="1"/>
    <col min="8462" max="8462" width="18.7109375" style="1" customWidth="1"/>
    <col min="8463" max="8463" width="14.7109375" style="1" customWidth="1"/>
    <col min="8464" max="8468" width="13.28515625" style="1" customWidth="1"/>
    <col min="8469" max="8469" width="14.140625" style="1" customWidth="1"/>
    <col min="8470" max="8470" width="14.85546875" style="1" customWidth="1"/>
    <col min="8471" max="8473" width="13.28515625" style="1" customWidth="1"/>
    <col min="8474" max="8474" width="15" style="1" customWidth="1"/>
    <col min="8475" max="8475" width="14.42578125" style="1" customWidth="1"/>
    <col min="8476" max="8478" width="13.28515625" style="1" customWidth="1"/>
    <col min="8479" max="8479" width="14.5703125" style="1" customWidth="1"/>
    <col min="8480" max="8480" width="15" style="1" customWidth="1"/>
    <col min="8481" max="8481" width="10.85546875" style="1" customWidth="1"/>
    <col min="8482" max="8482" width="11.85546875" style="1" customWidth="1"/>
    <col min="8483" max="8483" width="13.140625" style="1" customWidth="1"/>
    <col min="8484" max="8484" width="14" style="1" customWidth="1"/>
    <col min="8485" max="8485" width="13" style="1" customWidth="1"/>
    <col min="8486" max="8488" width="16" style="1" customWidth="1"/>
    <col min="8489" max="8489" width="10.42578125" style="1" customWidth="1"/>
    <col min="8490" max="8492" width="11.140625" style="1" customWidth="1"/>
    <col min="8493" max="8493" width="11.42578125" style="1" customWidth="1"/>
    <col min="8494" max="8501" width="11.140625" style="1" customWidth="1"/>
    <col min="8502" max="8502" width="10" style="1" customWidth="1"/>
    <col min="8503" max="8503" width="12.28515625" style="1" customWidth="1"/>
    <col min="8504" max="8504" width="13.140625" style="1" customWidth="1"/>
    <col min="8505" max="8505" width="12.5703125" style="1" customWidth="1"/>
    <col min="8506" max="8506" width="10.7109375" style="1" customWidth="1"/>
    <col min="8507" max="8507" width="9.28515625" style="1" customWidth="1"/>
    <col min="8508" max="8508" width="13" style="1" customWidth="1"/>
    <col min="8509" max="8509" width="12.140625" style="1" customWidth="1"/>
    <col min="8510" max="8510" width="13.85546875" style="1" customWidth="1"/>
    <col min="8511" max="8511" width="13.42578125" style="1" customWidth="1"/>
    <col min="8512" max="8512" width="14.7109375" style="1" customWidth="1"/>
    <col min="8513" max="8513" width="12.7109375" style="1" customWidth="1"/>
    <col min="8514" max="8514" width="13.28515625" style="1" customWidth="1"/>
    <col min="8515" max="8515" width="17.140625" style="1" customWidth="1"/>
    <col min="8516" max="8703" width="9.140625" style="1"/>
    <col min="8704" max="8704" width="3.28515625" style="1" customWidth="1"/>
    <col min="8705" max="8705" width="5.140625" style="1" customWidth="1"/>
    <col min="8706" max="8706" width="19.28515625" style="1" customWidth="1"/>
    <col min="8707" max="8707" width="15.7109375" style="1" customWidth="1"/>
    <col min="8708" max="8708" width="13.85546875" style="1" customWidth="1"/>
    <col min="8709" max="8709" width="15.28515625" style="1" customWidth="1"/>
    <col min="8710" max="8712" width="13.85546875" style="1" customWidth="1"/>
    <col min="8713" max="8713" width="14.7109375" style="1" customWidth="1"/>
    <col min="8714" max="8714" width="12.42578125" style="1" customWidth="1"/>
    <col min="8715" max="8715" width="10.140625" style="1" customWidth="1"/>
    <col min="8716" max="8716" width="11.42578125" style="1" customWidth="1"/>
    <col min="8717" max="8717" width="13.85546875" style="1" customWidth="1"/>
    <col min="8718" max="8718" width="18.7109375" style="1" customWidth="1"/>
    <col min="8719" max="8719" width="14.7109375" style="1" customWidth="1"/>
    <col min="8720" max="8724" width="13.28515625" style="1" customWidth="1"/>
    <col min="8725" max="8725" width="14.140625" style="1" customWidth="1"/>
    <col min="8726" max="8726" width="14.85546875" style="1" customWidth="1"/>
    <col min="8727" max="8729" width="13.28515625" style="1" customWidth="1"/>
    <col min="8730" max="8730" width="15" style="1" customWidth="1"/>
    <col min="8731" max="8731" width="14.42578125" style="1" customWidth="1"/>
    <col min="8732" max="8734" width="13.28515625" style="1" customWidth="1"/>
    <col min="8735" max="8735" width="14.5703125" style="1" customWidth="1"/>
    <col min="8736" max="8736" width="15" style="1" customWidth="1"/>
    <col min="8737" max="8737" width="10.85546875" style="1" customWidth="1"/>
    <col min="8738" max="8738" width="11.85546875" style="1" customWidth="1"/>
    <col min="8739" max="8739" width="13.140625" style="1" customWidth="1"/>
    <col min="8740" max="8740" width="14" style="1" customWidth="1"/>
    <col min="8741" max="8741" width="13" style="1" customWidth="1"/>
    <col min="8742" max="8744" width="16" style="1" customWidth="1"/>
    <col min="8745" max="8745" width="10.42578125" style="1" customWidth="1"/>
    <col min="8746" max="8748" width="11.140625" style="1" customWidth="1"/>
    <col min="8749" max="8749" width="11.42578125" style="1" customWidth="1"/>
    <col min="8750" max="8757" width="11.140625" style="1" customWidth="1"/>
    <col min="8758" max="8758" width="10" style="1" customWidth="1"/>
    <col min="8759" max="8759" width="12.28515625" style="1" customWidth="1"/>
    <col min="8760" max="8760" width="13.140625" style="1" customWidth="1"/>
    <col min="8761" max="8761" width="12.5703125" style="1" customWidth="1"/>
    <col min="8762" max="8762" width="10.7109375" style="1" customWidth="1"/>
    <col min="8763" max="8763" width="9.28515625" style="1" customWidth="1"/>
    <col min="8764" max="8764" width="13" style="1" customWidth="1"/>
    <col min="8765" max="8765" width="12.140625" style="1" customWidth="1"/>
    <col min="8766" max="8766" width="13.85546875" style="1" customWidth="1"/>
    <col min="8767" max="8767" width="13.42578125" style="1" customWidth="1"/>
    <col min="8768" max="8768" width="14.7109375" style="1" customWidth="1"/>
    <col min="8769" max="8769" width="12.7109375" style="1" customWidth="1"/>
    <col min="8770" max="8770" width="13.28515625" style="1" customWidth="1"/>
    <col min="8771" max="8771" width="17.140625" style="1" customWidth="1"/>
    <col min="8772" max="8959" width="9.140625" style="1"/>
    <col min="8960" max="8960" width="3.28515625" style="1" customWidth="1"/>
    <col min="8961" max="8961" width="5.140625" style="1" customWidth="1"/>
    <col min="8962" max="8962" width="19.28515625" style="1" customWidth="1"/>
    <col min="8963" max="8963" width="15.7109375" style="1" customWidth="1"/>
    <col min="8964" max="8964" width="13.85546875" style="1" customWidth="1"/>
    <col min="8965" max="8965" width="15.28515625" style="1" customWidth="1"/>
    <col min="8966" max="8968" width="13.85546875" style="1" customWidth="1"/>
    <col min="8969" max="8969" width="14.7109375" style="1" customWidth="1"/>
    <col min="8970" max="8970" width="12.42578125" style="1" customWidth="1"/>
    <col min="8971" max="8971" width="10.140625" style="1" customWidth="1"/>
    <col min="8972" max="8972" width="11.42578125" style="1" customWidth="1"/>
    <col min="8973" max="8973" width="13.85546875" style="1" customWidth="1"/>
    <col min="8974" max="8974" width="18.7109375" style="1" customWidth="1"/>
    <col min="8975" max="8975" width="14.7109375" style="1" customWidth="1"/>
    <col min="8976" max="8980" width="13.28515625" style="1" customWidth="1"/>
    <col min="8981" max="8981" width="14.140625" style="1" customWidth="1"/>
    <col min="8982" max="8982" width="14.85546875" style="1" customWidth="1"/>
    <col min="8983" max="8985" width="13.28515625" style="1" customWidth="1"/>
    <col min="8986" max="8986" width="15" style="1" customWidth="1"/>
    <col min="8987" max="8987" width="14.42578125" style="1" customWidth="1"/>
    <col min="8988" max="8990" width="13.28515625" style="1" customWidth="1"/>
    <col min="8991" max="8991" width="14.5703125" style="1" customWidth="1"/>
    <col min="8992" max="8992" width="15" style="1" customWidth="1"/>
    <col min="8993" max="8993" width="10.85546875" style="1" customWidth="1"/>
    <col min="8994" max="8994" width="11.85546875" style="1" customWidth="1"/>
    <col min="8995" max="8995" width="13.140625" style="1" customWidth="1"/>
    <col min="8996" max="8996" width="14" style="1" customWidth="1"/>
    <col min="8997" max="8997" width="13" style="1" customWidth="1"/>
    <col min="8998" max="9000" width="16" style="1" customWidth="1"/>
    <col min="9001" max="9001" width="10.42578125" style="1" customWidth="1"/>
    <col min="9002" max="9004" width="11.140625" style="1" customWidth="1"/>
    <col min="9005" max="9005" width="11.42578125" style="1" customWidth="1"/>
    <col min="9006" max="9013" width="11.140625" style="1" customWidth="1"/>
    <col min="9014" max="9014" width="10" style="1" customWidth="1"/>
    <col min="9015" max="9015" width="12.28515625" style="1" customWidth="1"/>
    <col min="9016" max="9016" width="13.140625" style="1" customWidth="1"/>
    <col min="9017" max="9017" width="12.5703125" style="1" customWidth="1"/>
    <col min="9018" max="9018" width="10.7109375" style="1" customWidth="1"/>
    <col min="9019" max="9019" width="9.28515625" style="1" customWidth="1"/>
    <col min="9020" max="9020" width="13" style="1" customWidth="1"/>
    <col min="9021" max="9021" width="12.140625" style="1" customWidth="1"/>
    <col min="9022" max="9022" width="13.85546875" style="1" customWidth="1"/>
    <col min="9023" max="9023" width="13.42578125" style="1" customWidth="1"/>
    <col min="9024" max="9024" width="14.7109375" style="1" customWidth="1"/>
    <col min="9025" max="9025" width="12.7109375" style="1" customWidth="1"/>
    <col min="9026" max="9026" width="13.28515625" style="1" customWidth="1"/>
    <col min="9027" max="9027" width="17.140625" style="1" customWidth="1"/>
    <col min="9028" max="9215" width="9.140625" style="1"/>
    <col min="9216" max="9216" width="3.28515625" style="1" customWidth="1"/>
    <col min="9217" max="9217" width="5.140625" style="1" customWidth="1"/>
    <col min="9218" max="9218" width="19.28515625" style="1" customWidth="1"/>
    <col min="9219" max="9219" width="15.7109375" style="1" customWidth="1"/>
    <col min="9220" max="9220" width="13.85546875" style="1" customWidth="1"/>
    <col min="9221" max="9221" width="15.28515625" style="1" customWidth="1"/>
    <col min="9222" max="9224" width="13.85546875" style="1" customWidth="1"/>
    <col min="9225" max="9225" width="14.7109375" style="1" customWidth="1"/>
    <col min="9226" max="9226" width="12.42578125" style="1" customWidth="1"/>
    <col min="9227" max="9227" width="10.140625" style="1" customWidth="1"/>
    <col min="9228" max="9228" width="11.42578125" style="1" customWidth="1"/>
    <col min="9229" max="9229" width="13.85546875" style="1" customWidth="1"/>
    <col min="9230" max="9230" width="18.7109375" style="1" customWidth="1"/>
    <col min="9231" max="9231" width="14.7109375" style="1" customWidth="1"/>
    <col min="9232" max="9236" width="13.28515625" style="1" customWidth="1"/>
    <col min="9237" max="9237" width="14.140625" style="1" customWidth="1"/>
    <col min="9238" max="9238" width="14.85546875" style="1" customWidth="1"/>
    <col min="9239" max="9241" width="13.28515625" style="1" customWidth="1"/>
    <col min="9242" max="9242" width="15" style="1" customWidth="1"/>
    <col min="9243" max="9243" width="14.42578125" style="1" customWidth="1"/>
    <col min="9244" max="9246" width="13.28515625" style="1" customWidth="1"/>
    <col min="9247" max="9247" width="14.5703125" style="1" customWidth="1"/>
    <col min="9248" max="9248" width="15" style="1" customWidth="1"/>
    <col min="9249" max="9249" width="10.85546875" style="1" customWidth="1"/>
    <col min="9250" max="9250" width="11.85546875" style="1" customWidth="1"/>
    <col min="9251" max="9251" width="13.140625" style="1" customWidth="1"/>
    <col min="9252" max="9252" width="14" style="1" customWidth="1"/>
    <col min="9253" max="9253" width="13" style="1" customWidth="1"/>
    <col min="9254" max="9256" width="16" style="1" customWidth="1"/>
    <col min="9257" max="9257" width="10.42578125" style="1" customWidth="1"/>
    <col min="9258" max="9260" width="11.140625" style="1" customWidth="1"/>
    <col min="9261" max="9261" width="11.42578125" style="1" customWidth="1"/>
    <col min="9262" max="9269" width="11.140625" style="1" customWidth="1"/>
    <col min="9270" max="9270" width="10" style="1" customWidth="1"/>
    <col min="9271" max="9271" width="12.28515625" style="1" customWidth="1"/>
    <col min="9272" max="9272" width="13.140625" style="1" customWidth="1"/>
    <col min="9273" max="9273" width="12.5703125" style="1" customWidth="1"/>
    <col min="9274" max="9274" width="10.7109375" style="1" customWidth="1"/>
    <col min="9275" max="9275" width="9.28515625" style="1" customWidth="1"/>
    <col min="9276" max="9276" width="13" style="1" customWidth="1"/>
    <col min="9277" max="9277" width="12.140625" style="1" customWidth="1"/>
    <col min="9278" max="9278" width="13.85546875" style="1" customWidth="1"/>
    <col min="9279" max="9279" width="13.42578125" style="1" customWidth="1"/>
    <col min="9280" max="9280" width="14.7109375" style="1" customWidth="1"/>
    <col min="9281" max="9281" width="12.7109375" style="1" customWidth="1"/>
    <col min="9282" max="9282" width="13.28515625" style="1" customWidth="1"/>
    <col min="9283" max="9283" width="17.140625" style="1" customWidth="1"/>
    <col min="9284" max="9471" width="9.140625" style="1"/>
    <col min="9472" max="9472" width="3.28515625" style="1" customWidth="1"/>
    <col min="9473" max="9473" width="5.140625" style="1" customWidth="1"/>
    <col min="9474" max="9474" width="19.28515625" style="1" customWidth="1"/>
    <col min="9475" max="9475" width="15.7109375" style="1" customWidth="1"/>
    <col min="9476" max="9476" width="13.85546875" style="1" customWidth="1"/>
    <col min="9477" max="9477" width="15.28515625" style="1" customWidth="1"/>
    <col min="9478" max="9480" width="13.85546875" style="1" customWidth="1"/>
    <col min="9481" max="9481" width="14.7109375" style="1" customWidth="1"/>
    <col min="9482" max="9482" width="12.42578125" style="1" customWidth="1"/>
    <col min="9483" max="9483" width="10.140625" style="1" customWidth="1"/>
    <col min="9484" max="9484" width="11.42578125" style="1" customWidth="1"/>
    <col min="9485" max="9485" width="13.85546875" style="1" customWidth="1"/>
    <col min="9486" max="9486" width="18.7109375" style="1" customWidth="1"/>
    <col min="9487" max="9487" width="14.7109375" style="1" customWidth="1"/>
    <col min="9488" max="9492" width="13.28515625" style="1" customWidth="1"/>
    <col min="9493" max="9493" width="14.140625" style="1" customWidth="1"/>
    <col min="9494" max="9494" width="14.85546875" style="1" customWidth="1"/>
    <col min="9495" max="9497" width="13.28515625" style="1" customWidth="1"/>
    <col min="9498" max="9498" width="15" style="1" customWidth="1"/>
    <col min="9499" max="9499" width="14.42578125" style="1" customWidth="1"/>
    <col min="9500" max="9502" width="13.28515625" style="1" customWidth="1"/>
    <col min="9503" max="9503" width="14.5703125" style="1" customWidth="1"/>
    <col min="9504" max="9504" width="15" style="1" customWidth="1"/>
    <col min="9505" max="9505" width="10.85546875" style="1" customWidth="1"/>
    <col min="9506" max="9506" width="11.85546875" style="1" customWidth="1"/>
    <col min="9507" max="9507" width="13.140625" style="1" customWidth="1"/>
    <col min="9508" max="9508" width="14" style="1" customWidth="1"/>
    <col min="9509" max="9509" width="13" style="1" customWidth="1"/>
    <col min="9510" max="9512" width="16" style="1" customWidth="1"/>
    <col min="9513" max="9513" width="10.42578125" style="1" customWidth="1"/>
    <col min="9514" max="9516" width="11.140625" style="1" customWidth="1"/>
    <col min="9517" max="9517" width="11.42578125" style="1" customWidth="1"/>
    <col min="9518" max="9525" width="11.140625" style="1" customWidth="1"/>
    <col min="9526" max="9526" width="10" style="1" customWidth="1"/>
    <col min="9527" max="9527" width="12.28515625" style="1" customWidth="1"/>
    <col min="9528" max="9528" width="13.140625" style="1" customWidth="1"/>
    <col min="9529" max="9529" width="12.5703125" style="1" customWidth="1"/>
    <col min="9530" max="9530" width="10.7109375" style="1" customWidth="1"/>
    <col min="9531" max="9531" width="9.28515625" style="1" customWidth="1"/>
    <col min="9532" max="9532" width="13" style="1" customWidth="1"/>
    <col min="9533" max="9533" width="12.140625" style="1" customWidth="1"/>
    <col min="9534" max="9534" width="13.85546875" style="1" customWidth="1"/>
    <col min="9535" max="9535" width="13.42578125" style="1" customWidth="1"/>
    <col min="9536" max="9536" width="14.7109375" style="1" customWidth="1"/>
    <col min="9537" max="9537" width="12.7109375" style="1" customWidth="1"/>
    <col min="9538" max="9538" width="13.28515625" style="1" customWidth="1"/>
    <col min="9539" max="9539" width="17.140625" style="1" customWidth="1"/>
    <col min="9540" max="9727" width="9.140625" style="1"/>
    <col min="9728" max="9728" width="3.28515625" style="1" customWidth="1"/>
    <col min="9729" max="9729" width="5.140625" style="1" customWidth="1"/>
    <col min="9730" max="9730" width="19.28515625" style="1" customWidth="1"/>
    <col min="9731" max="9731" width="15.7109375" style="1" customWidth="1"/>
    <col min="9732" max="9732" width="13.85546875" style="1" customWidth="1"/>
    <col min="9733" max="9733" width="15.28515625" style="1" customWidth="1"/>
    <col min="9734" max="9736" width="13.85546875" style="1" customWidth="1"/>
    <col min="9737" max="9737" width="14.7109375" style="1" customWidth="1"/>
    <col min="9738" max="9738" width="12.42578125" style="1" customWidth="1"/>
    <col min="9739" max="9739" width="10.140625" style="1" customWidth="1"/>
    <col min="9740" max="9740" width="11.42578125" style="1" customWidth="1"/>
    <col min="9741" max="9741" width="13.85546875" style="1" customWidth="1"/>
    <col min="9742" max="9742" width="18.7109375" style="1" customWidth="1"/>
    <col min="9743" max="9743" width="14.7109375" style="1" customWidth="1"/>
    <col min="9744" max="9748" width="13.28515625" style="1" customWidth="1"/>
    <col min="9749" max="9749" width="14.140625" style="1" customWidth="1"/>
    <col min="9750" max="9750" width="14.85546875" style="1" customWidth="1"/>
    <col min="9751" max="9753" width="13.28515625" style="1" customWidth="1"/>
    <col min="9754" max="9754" width="15" style="1" customWidth="1"/>
    <col min="9755" max="9755" width="14.42578125" style="1" customWidth="1"/>
    <col min="9756" max="9758" width="13.28515625" style="1" customWidth="1"/>
    <col min="9759" max="9759" width="14.5703125" style="1" customWidth="1"/>
    <col min="9760" max="9760" width="15" style="1" customWidth="1"/>
    <col min="9761" max="9761" width="10.85546875" style="1" customWidth="1"/>
    <col min="9762" max="9762" width="11.85546875" style="1" customWidth="1"/>
    <col min="9763" max="9763" width="13.140625" style="1" customWidth="1"/>
    <col min="9764" max="9764" width="14" style="1" customWidth="1"/>
    <col min="9765" max="9765" width="13" style="1" customWidth="1"/>
    <col min="9766" max="9768" width="16" style="1" customWidth="1"/>
    <col min="9769" max="9769" width="10.42578125" style="1" customWidth="1"/>
    <col min="9770" max="9772" width="11.140625" style="1" customWidth="1"/>
    <col min="9773" max="9773" width="11.42578125" style="1" customWidth="1"/>
    <col min="9774" max="9781" width="11.140625" style="1" customWidth="1"/>
    <col min="9782" max="9782" width="10" style="1" customWidth="1"/>
    <col min="9783" max="9783" width="12.28515625" style="1" customWidth="1"/>
    <col min="9784" max="9784" width="13.140625" style="1" customWidth="1"/>
    <col min="9785" max="9785" width="12.5703125" style="1" customWidth="1"/>
    <col min="9786" max="9786" width="10.7109375" style="1" customWidth="1"/>
    <col min="9787" max="9787" width="9.28515625" style="1" customWidth="1"/>
    <col min="9788" max="9788" width="13" style="1" customWidth="1"/>
    <col min="9789" max="9789" width="12.140625" style="1" customWidth="1"/>
    <col min="9790" max="9790" width="13.85546875" style="1" customWidth="1"/>
    <col min="9791" max="9791" width="13.42578125" style="1" customWidth="1"/>
    <col min="9792" max="9792" width="14.7109375" style="1" customWidth="1"/>
    <col min="9793" max="9793" width="12.7109375" style="1" customWidth="1"/>
    <col min="9794" max="9794" width="13.28515625" style="1" customWidth="1"/>
    <col min="9795" max="9795" width="17.140625" style="1" customWidth="1"/>
    <col min="9796" max="9983" width="9.140625" style="1"/>
    <col min="9984" max="9984" width="3.28515625" style="1" customWidth="1"/>
    <col min="9985" max="9985" width="5.140625" style="1" customWidth="1"/>
    <col min="9986" max="9986" width="19.28515625" style="1" customWidth="1"/>
    <col min="9987" max="9987" width="15.7109375" style="1" customWidth="1"/>
    <col min="9988" max="9988" width="13.85546875" style="1" customWidth="1"/>
    <col min="9989" max="9989" width="15.28515625" style="1" customWidth="1"/>
    <col min="9990" max="9992" width="13.85546875" style="1" customWidth="1"/>
    <col min="9993" max="9993" width="14.7109375" style="1" customWidth="1"/>
    <col min="9994" max="9994" width="12.42578125" style="1" customWidth="1"/>
    <col min="9995" max="9995" width="10.140625" style="1" customWidth="1"/>
    <col min="9996" max="9996" width="11.42578125" style="1" customWidth="1"/>
    <col min="9997" max="9997" width="13.85546875" style="1" customWidth="1"/>
    <col min="9998" max="9998" width="18.7109375" style="1" customWidth="1"/>
    <col min="9999" max="9999" width="14.7109375" style="1" customWidth="1"/>
    <col min="10000" max="10004" width="13.28515625" style="1" customWidth="1"/>
    <col min="10005" max="10005" width="14.140625" style="1" customWidth="1"/>
    <col min="10006" max="10006" width="14.85546875" style="1" customWidth="1"/>
    <col min="10007" max="10009" width="13.28515625" style="1" customWidth="1"/>
    <col min="10010" max="10010" width="15" style="1" customWidth="1"/>
    <col min="10011" max="10011" width="14.42578125" style="1" customWidth="1"/>
    <col min="10012" max="10014" width="13.28515625" style="1" customWidth="1"/>
    <col min="10015" max="10015" width="14.5703125" style="1" customWidth="1"/>
    <col min="10016" max="10016" width="15" style="1" customWidth="1"/>
    <col min="10017" max="10017" width="10.85546875" style="1" customWidth="1"/>
    <col min="10018" max="10018" width="11.85546875" style="1" customWidth="1"/>
    <col min="10019" max="10019" width="13.140625" style="1" customWidth="1"/>
    <col min="10020" max="10020" width="14" style="1" customWidth="1"/>
    <col min="10021" max="10021" width="13" style="1" customWidth="1"/>
    <col min="10022" max="10024" width="16" style="1" customWidth="1"/>
    <col min="10025" max="10025" width="10.42578125" style="1" customWidth="1"/>
    <col min="10026" max="10028" width="11.140625" style="1" customWidth="1"/>
    <col min="10029" max="10029" width="11.42578125" style="1" customWidth="1"/>
    <col min="10030" max="10037" width="11.140625" style="1" customWidth="1"/>
    <col min="10038" max="10038" width="10" style="1" customWidth="1"/>
    <col min="10039" max="10039" width="12.28515625" style="1" customWidth="1"/>
    <col min="10040" max="10040" width="13.140625" style="1" customWidth="1"/>
    <col min="10041" max="10041" width="12.5703125" style="1" customWidth="1"/>
    <col min="10042" max="10042" width="10.7109375" style="1" customWidth="1"/>
    <col min="10043" max="10043" width="9.28515625" style="1" customWidth="1"/>
    <col min="10044" max="10044" width="13" style="1" customWidth="1"/>
    <col min="10045" max="10045" width="12.140625" style="1" customWidth="1"/>
    <col min="10046" max="10046" width="13.85546875" style="1" customWidth="1"/>
    <col min="10047" max="10047" width="13.42578125" style="1" customWidth="1"/>
    <col min="10048" max="10048" width="14.7109375" style="1" customWidth="1"/>
    <col min="10049" max="10049" width="12.7109375" style="1" customWidth="1"/>
    <col min="10050" max="10050" width="13.28515625" style="1" customWidth="1"/>
    <col min="10051" max="10051" width="17.140625" style="1" customWidth="1"/>
    <col min="10052" max="10239" width="9.140625" style="1"/>
    <col min="10240" max="10240" width="3.28515625" style="1" customWidth="1"/>
    <col min="10241" max="10241" width="5.140625" style="1" customWidth="1"/>
    <col min="10242" max="10242" width="19.28515625" style="1" customWidth="1"/>
    <col min="10243" max="10243" width="15.7109375" style="1" customWidth="1"/>
    <col min="10244" max="10244" width="13.85546875" style="1" customWidth="1"/>
    <col min="10245" max="10245" width="15.28515625" style="1" customWidth="1"/>
    <col min="10246" max="10248" width="13.85546875" style="1" customWidth="1"/>
    <col min="10249" max="10249" width="14.7109375" style="1" customWidth="1"/>
    <col min="10250" max="10250" width="12.42578125" style="1" customWidth="1"/>
    <col min="10251" max="10251" width="10.140625" style="1" customWidth="1"/>
    <col min="10252" max="10252" width="11.42578125" style="1" customWidth="1"/>
    <col min="10253" max="10253" width="13.85546875" style="1" customWidth="1"/>
    <col min="10254" max="10254" width="18.7109375" style="1" customWidth="1"/>
    <col min="10255" max="10255" width="14.7109375" style="1" customWidth="1"/>
    <col min="10256" max="10260" width="13.28515625" style="1" customWidth="1"/>
    <col min="10261" max="10261" width="14.140625" style="1" customWidth="1"/>
    <col min="10262" max="10262" width="14.85546875" style="1" customWidth="1"/>
    <col min="10263" max="10265" width="13.28515625" style="1" customWidth="1"/>
    <col min="10266" max="10266" width="15" style="1" customWidth="1"/>
    <col min="10267" max="10267" width="14.42578125" style="1" customWidth="1"/>
    <col min="10268" max="10270" width="13.28515625" style="1" customWidth="1"/>
    <col min="10271" max="10271" width="14.5703125" style="1" customWidth="1"/>
    <col min="10272" max="10272" width="15" style="1" customWidth="1"/>
    <col min="10273" max="10273" width="10.85546875" style="1" customWidth="1"/>
    <col min="10274" max="10274" width="11.85546875" style="1" customWidth="1"/>
    <col min="10275" max="10275" width="13.140625" style="1" customWidth="1"/>
    <col min="10276" max="10276" width="14" style="1" customWidth="1"/>
    <col min="10277" max="10277" width="13" style="1" customWidth="1"/>
    <col min="10278" max="10280" width="16" style="1" customWidth="1"/>
    <col min="10281" max="10281" width="10.42578125" style="1" customWidth="1"/>
    <col min="10282" max="10284" width="11.140625" style="1" customWidth="1"/>
    <col min="10285" max="10285" width="11.42578125" style="1" customWidth="1"/>
    <col min="10286" max="10293" width="11.140625" style="1" customWidth="1"/>
    <col min="10294" max="10294" width="10" style="1" customWidth="1"/>
    <col min="10295" max="10295" width="12.28515625" style="1" customWidth="1"/>
    <col min="10296" max="10296" width="13.140625" style="1" customWidth="1"/>
    <col min="10297" max="10297" width="12.5703125" style="1" customWidth="1"/>
    <col min="10298" max="10298" width="10.7109375" style="1" customWidth="1"/>
    <col min="10299" max="10299" width="9.28515625" style="1" customWidth="1"/>
    <col min="10300" max="10300" width="13" style="1" customWidth="1"/>
    <col min="10301" max="10301" width="12.140625" style="1" customWidth="1"/>
    <col min="10302" max="10302" width="13.85546875" style="1" customWidth="1"/>
    <col min="10303" max="10303" width="13.42578125" style="1" customWidth="1"/>
    <col min="10304" max="10304" width="14.7109375" style="1" customWidth="1"/>
    <col min="10305" max="10305" width="12.7109375" style="1" customWidth="1"/>
    <col min="10306" max="10306" width="13.28515625" style="1" customWidth="1"/>
    <col min="10307" max="10307" width="17.140625" style="1" customWidth="1"/>
    <col min="10308" max="10495" width="9.140625" style="1"/>
    <col min="10496" max="10496" width="3.28515625" style="1" customWidth="1"/>
    <col min="10497" max="10497" width="5.140625" style="1" customWidth="1"/>
    <col min="10498" max="10498" width="19.28515625" style="1" customWidth="1"/>
    <col min="10499" max="10499" width="15.7109375" style="1" customWidth="1"/>
    <col min="10500" max="10500" width="13.85546875" style="1" customWidth="1"/>
    <col min="10501" max="10501" width="15.28515625" style="1" customWidth="1"/>
    <col min="10502" max="10504" width="13.85546875" style="1" customWidth="1"/>
    <col min="10505" max="10505" width="14.7109375" style="1" customWidth="1"/>
    <col min="10506" max="10506" width="12.42578125" style="1" customWidth="1"/>
    <col min="10507" max="10507" width="10.140625" style="1" customWidth="1"/>
    <col min="10508" max="10508" width="11.42578125" style="1" customWidth="1"/>
    <col min="10509" max="10509" width="13.85546875" style="1" customWidth="1"/>
    <col min="10510" max="10510" width="18.7109375" style="1" customWidth="1"/>
    <col min="10511" max="10511" width="14.7109375" style="1" customWidth="1"/>
    <col min="10512" max="10516" width="13.28515625" style="1" customWidth="1"/>
    <col min="10517" max="10517" width="14.140625" style="1" customWidth="1"/>
    <col min="10518" max="10518" width="14.85546875" style="1" customWidth="1"/>
    <col min="10519" max="10521" width="13.28515625" style="1" customWidth="1"/>
    <col min="10522" max="10522" width="15" style="1" customWidth="1"/>
    <col min="10523" max="10523" width="14.42578125" style="1" customWidth="1"/>
    <col min="10524" max="10526" width="13.28515625" style="1" customWidth="1"/>
    <col min="10527" max="10527" width="14.5703125" style="1" customWidth="1"/>
    <col min="10528" max="10528" width="15" style="1" customWidth="1"/>
    <col min="10529" max="10529" width="10.85546875" style="1" customWidth="1"/>
    <col min="10530" max="10530" width="11.85546875" style="1" customWidth="1"/>
    <col min="10531" max="10531" width="13.140625" style="1" customWidth="1"/>
    <col min="10532" max="10532" width="14" style="1" customWidth="1"/>
    <col min="10533" max="10533" width="13" style="1" customWidth="1"/>
    <col min="10534" max="10536" width="16" style="1" customWidth="1"/>
    <col min="10537" max="10537" width="10.42578125" style="1" customWidth="1"/>
    <col min="10538" max="10540" width="11.140625" style="1" customWidth="1"/>
    <col min="10541" max="10541" width="11.42578125" style="1" customWidth="1"/>
    <col min="10542" max="10549" width="11.140625" style="1" customWidth="1"/>
    <col min="10550" max="10550" width="10" style="1" customWidth="1"/>
    <col min="10551" max="10551" width="12.28515625" style="1" customWidth="1"/>
    <col min="10552" max="10552" width="13.140625" style="1" customWidth="1"/>
    <col min="10553" max="10553" width="12.5703125" style="1" customWidth="1"/>
    <col min="10554" max="10554" width="10.7109375" style="1" customWidth="1"/>
    <col min="10555" max="10555" width="9.28515625" style="1" customWidth="1"/>
    <col min="10556" max="10556" width="13" style="1" customWidth="1"/>
    <col min="10557" max="10557" width="12.140625" style="1" customWidth="1"/>
    <col min="10558" max="10558" width="13.85546875" style="1" customWidth="1"/>
    <col min="10559" max="10559" width="13.42578125" style="1" customWidth="1"/>
    <col min="10560" max="10560" width="14.7109375" style="1" customWidth="1"/>
    <col min="10561" max="10561" width="12.7109375" style="1" customWidth="1"/>
    <col min="10562" max="10562" width="13.28515625" style="1" customWidth="1"/>
    <col min="10563" max="10563" width="17.140625" style="1" customWidth="1"/>
    <col min="10564" max="10751" width="9.140625" style="1"/>
    <col min="10752" max="10752" width="3.28515625" style="1" customWidth="1"/>
    <col min="10753" max="10753" width="5.140625" style="1" customWidth="1"/>
    <col min="10754" max="10754" width="19.28515625" style="1" customWidth="1"/>
    <col min="10755" max="10755" width="15.7109375" style="1" customWidth="1"/>
    <col min="10756" max="10756" width="13.85546875" style="1" customWidth="1"/>
    <col min="10757" max="10757" width="15.28515625" style="1" customWidth="1"/>
    <col min="10758" max="10760" width="13.85546875" style="1" customWidth="1"/>
    <col min="10761" max="10761" width="14.7109375" style="1" customWidth="1"/>
    <col min="10762" max="10762" width="12.42578125" style="1" customWidth="1"/>
    <col min="10763" max="10763" width="10.140625" style="1" customWidth="1"/>
    <col min="10764" max="10764" width="11.42578125" style="1" customWidth="1"/>
    <col min="10765" max="10765" width="13.85546875" style="1" customWidth="1"/>
    <col min="10766" max="10766" width="18.7109375" style="1" customWidth="1"/>
    <col min="10767" max="10767" width="14.7109375" style="1" customWidth="1"/>
    <col min="10768" max="10772" width="13.28515625" style="1" customWidth="1"/>
    <col min="10773" max="10773" width="14.140625" style="1" customWidth="1"/>
    <col min="10774" max="10774" width="14.85546875" style="1" customWidth="1"/>
    <col min="10775" max="10777" width="13.28515625" style="1" customWidth="1"/>
    <col min="10778" max="10778" width="15" style="1" customWidth="1"/>
    <col min="10779" max="10779" width="14.42578125" style="1" customWidth="1"/>
    <col min="10780" max="10782" width="13.28515625" style="1" customWidth="1"/>
    <col min="10783" max="10783" width="14.5703125" style="1" customWidth="1"/>
    <col min="10784" max="10784" width="15" style="1" customWidth="1"/>
    <col min="10785" max="10785" width="10.85546875" style="1" customWidth="1"/>
    <col min="10786" max="10786" width="11.85546875" style="1" customWidth="1"/>
    <col min="10787" max="10787" width="13.140625" style="1" customWidth="1"/>
    <col min="10788" max="10788" width="14" style="1" customWidth="1"/>
    <col min="10789" max="10789" width="13" style="1" customWidth="1"/>
    <col min="10790" max="10792" width="16" style="1" customWidth="1"/>
    <col min="10793" max="10793" width="10.42578125" style="1" customWidth="1"/>
    <col min="10794" max="10796" width="11.140625" style="1" customWidth="1"/>
    <col min="10797" max="10797" width="11.42578125" style="1" customWidth="1"/>
    <col min="10798" max="10805" width="11.140625" style="1" customWidth="1"/>
    <col min="10806" max="10806" width="10" style="1" customWidth="1"/>
    <col min="10807" max="10807" width="12.28515625" style="1" customWidth="1"/>
    <col min="10808" max="10808" width="13.140625" style="1" customWidth="1"/>
    <col min="10809" max="10809" width="12.5703125" style="1" customWidth="1"/>
    <col min="10810" max="10810" width="10.7109375" style="1" customWidth="1"/>
    <col min="10811" max="10811" width="9.28515625" style="1" customWidth="1"/>
    <col min="10812" max="10812" width="13" style="1" customWidth="1"/>
    <col min="10813" max="10813" width="12.140625" style="1" customWidth="1"/>
    <col min="10814" max="10814" width="13.85546875" style="1" customWidth="1"/>
    <col min="10815" max="10815" width="13.42578125" style="1" customWidth="1"/>
    <col min="10816" max="10816" width="14.7109375" style="1" customWidth="1"/>
    <col min="10817" max="10817" width="12.7109375" style="1" customWidth="1"/>
    <col min="10818" max="10818" width="13.28515625" style="1" customWidth="1"/>
    <col min="10819" max="10819" width="17.140625" style="1" customWidth="1"/>
    <col min="10820" max="11007" width="9.140625" style="1"/>
    <col min="11008" max="11008" width="3.28515625" style="1" customWidth="1"/>
    <col min="11009" max="11009" width="5.140625" style="1" customWidth="1"/>
    <col min="11010" max="11010" width="19.28515625" style="1" customWidth="1"/>
    <col min="11011" max="11011" width="15.7109375" style="1" customWidth="1"/>
    <col min="11012" max="11012" width="13.85546875" style="1" customWidth="1"/>
    <col min="11013" max="11013" width="15.28515625" style="1" customWidth="1"/>
    <col min="11014" max="11016" width="13.85546875" style="1" customWidth="1"/>
    <col min="11017" max="11017" width="14.7109375" style="1" customWidth="1"/>
    <col min="11018" max="11018" width="12.42578125" style="1" customWidth="1"/>
    <col min="11019" max="11019" width="10.140625" style="1" customWidth="1"/>
    <col min="11020" max="11020" width="11.42578125" style="1" customWidth="1"/>
    <col min="11021" max="11021" width="13.85546875" style="1" customWidth="1"/>
    <col min="11022" max="11022" width="18.7109375" style="1" customWidth="1"/>
    <col min="11023" max="11023" width="14.7109375" style="1" customWidth="1"/>
    <col min="11024" max="11028" width="13.28515625" style="1" customWidth="1"/>
    <col min="11029" max="11029" width="14.140625" style="1" customWidth="1"/>
    <col min="11030" max="11030" width="14.85546875" style="1" customWidth="1"/>
    <col min="11031" max="11033" width="13.28515625" style="1" customWidth="1"/>
    <col min="11034" max="11034" width="15" style="1" customWidth="1"/>
    <col min="11035" max="11035" width="14.42578125" style="1" customWidth="1"/>
    <col min="11036" max="11038" width="13.28515625" style="1" customWidth="1"/>
    <col min="11039" max="11039" width="14.5703125" style="1" customWidth="1"/>
    <col min="11040" max="11040" width="15" style="1" customWidth="1"/>
    <col min="11041" max="11041" width="10.85546875" style="1" customWidth="1"/>
    <col min="11042" max="11042" width="11.85546875" style="1" customWidth="1"/>
    <col min="11043" max="11043" width="13.140625" style="1" customWidth="1"/>
    <col min="11044" max="11044" width="14" style="1" customWidth="1"/>
    <col min="11045" max="11045" width="13" style="1" customWidth="1"/>
    <col min="11046" max="11048" width="16" style="1" customWidth="1"/>
    <col min="11049" max="11049" width="10.42578125" style="1" customWidth="1"/>
    <col min="11050" max="11052" width="11.140625" style="1" customWidth="1"/>
    <col min="11053" max="11053" width="11.42578125" style="1" customWidth="1"/>
    <col min="11054" max="11061" width="11.140625" style="1" customWidth="1"/>
    <col min="11062" max="11062" width="10" style="1" customWidth="1"/>
    <col min="11063" max="11063" width="12.28515625" style="1" customWidth="1"/>
    <col min="11064" max="11064" width="13.140625" style="1" customWidth="1"/>
    <col min="11065" max="11065" width="12.5703125" style="1" customWidth="1"/>
    <col min="11066" max="11066" width="10.7109375" style="1" customWidth="1"/>
    <col min="11067" max="11067" width="9.28515625" style="1" customWidth="1"/>
    <col min="11068" max="11068" width="13" style="1" customWidth="1"/>
    <col min="11069" max="11069" width="12.140625" style="1" customWidth="1"/>
    <col min="11070" max="11070" width="13.85546875" style="1" customWidth="1"/>
    <col min="11071" max="11071" width="13.42578125" style="1" customWidth="1"/>
    <col min="11072" max="11072" width="14.7109375" style="1" customWidth="1"/>
    <col min="11073" max="11073" width="12.7109375" style="1" customWidth="1"/>
    <col min="11074" max="11074" width="13.28515625" style="1" customWidth="1"/>
    <col min="11075" max="11075" width="17.140625" style="1" customWidth="1"/>
    <col min="11076" max="11263" width="9.140625" style="1"/>
    <col min="11264" max="11264" width="3.28515625" style="1" customWidth="1"/>
    <col min="11265" max="11265" width="5.140625" style="1" customWidth="1"/>
    <col min="11266" max="11266" width="19.28515625" style="1" customWidth="1"/>
    <col min="11267" max="11267" width="15.7109375" style="1" customWidth="1"/>
    <col min="11268" max="11268" width="13.85546875" style="1" customWidth="1"/>
    <col min="11269" max="11269" width="15.28515625" style="1" customWidth="1"/>
    <col min="11270" max="11272" width="13.85546875" style="1" customWidth="1"/>
    <col min="11273" max="11273" width="14.7109375" style="1" customWidth="1"/>
    <col min="11274" max="11274" width="12.42578125" style="1" customWidth="1"/>
    <col min="11275" max="11275" width="10.140625" style="1" customWidth="1"/>
    <col min="11276" max="11276" width="11.42578125" style="1" customWidth="1"/>
    <col min="11277" max="11277" width="13.85546875" style="1" customWidth="1"/>
    <col min="11278" max="11278" width="18.7109375" style="1" customWidth="1"/>
    <col min="11279" max="11279" width="14.7109375" style="1" customWidth="1"/>
    <col min="11280" max="11284" width="13.28515625" style="1" customWidth="1"/>
    <col min="11285" max="11285" width="14.140625" style="1" customWidth="1"/>
    <col min="11286" max="11286" width="14.85546875" style="1" customWidth="1"/>
    <col min="11287" max="11289" width="13.28515625" style="1" customWidth="1"/>
    <col min="11290" max="11290" width="15" style="1" customWidth="1"/>
    <col min="11291" max="11291" width="14.42578125" style="1" customWidth="1"/>
    <col min="11292" max="11294" width="13.28515625" style="1" customWidth="1"/>
    <col min="11295" max="11295" width="14.5703125" style="1" customWidth="1"/>
    <col min="11296" max="11296" width="15" style="1" customWidth="1"/>
    <col min="11297" max="11297" width="10.85546875" style="1" customWidth="1"/>
    <col min="11298" max="11298" width="11.85546875" style="1" customWidth="1"/>
    <col min="11299" max="11299" width="13.140625" style="1" customWidth="1"/>
    <col min="11300" max="11300" width="14" style="1" customWidth="1"/>
    <col min="11301" max="11301" width="13" style="1" customWidth="1"/>
    <col min="11302" max="11304" width="16" style="1" customWidth="1"/>
    <col min="11305" max="11305" width="10.42578125" style="1" customWidth="1"/>
    <col min="11306" max="11308" width="11.140625" style="1" customWidth="1"/>
    <col min="11309" max="11309" width="11.42578125" style="1" customWidth="1"/>
    <col min="11310" max="11317" width="11.140625" style="1" customWidth="1"/>
    <col min="11318" max="11318" width="10" style="1" customWidth="1"/>
    <col min="11319" max="11319" width="12.28515625" style="1" customWidth="1"/>
    <col min="11320" max="11320" width="13.140625" style="1" customWidth="1"/>
    <col min="11321" max="11321" width="12.5703125" style="1" customWidth="1"/>
    <col min="11322" max="11322" width="10.7109375" style="1" customWidth="1"/>
    <col min="11323" max="11323" width="9.28515625" style="1" customWidth="1"/>
    <col min="11324" max="11324" width="13" style="1" customWidth="1"/>
    <col min="11325" max="11325" width="12.140625" style="1" customWidth="1"/>
    <col min="11326" max="11326" width="13.85546875" style="1" customWidth="1"/>
    <col min="11327" max="11327" width="13.42578125" style="1" customWidth="1"/>
    <col min="11328" max="11328" width="14.7109375" style="1" customWidth="1"/>
    <col min="11329" max="11329" width="12.7109375" style="1" customWidth="1"/>
    <col min="11330" max="11330" width="13.28515625" style="1" customWidth="1"/>
    <col min="11331" max="11331" width="17.140625" style="1" customWidth="1"/>
    <col min="11332" max="11519" width="9.140625" style="1"/>
    <col min="11520" max="11520" width="3.28515625" style="1" customWidth="1"/>
    <col min="11521" max="11521" width="5.140625" style="1" customWidth="1"/>
    <col min="11522" max="11522" width="19.28515625" style="1" customWidth="1"/>
    <col min="11523" max="11523" width="15.7109375" style="1" customWidth="1"/>
    <col min="11524" max="11524" width="13.85546875" style="1" customWidth="1"/>
    <col min="11525" max="11525" width="15.28515625" style="1" customWidth="1"/>
    <col min="11526" max="11528" width="13.85546875" style="1" customWidth="1"/>
    <col min="11529" max="11529" width="14.7109375" style="1" customWidth="1"/>
    <col min="11530" max="11530" width="12.42578125" style="1" customWidth="1"/>
    <col min="11531" max="11531" width="10.140625" style="1" customWidth="1"/>
    <col min="11532" max="11532" width="11.42578125" style="1" customWidth="1"/>
    <col min="11533" max="11533" width="13.85546875" style="1" customWidth="1"/>
    <col min="11534" max="11534" width="18.7109375" style="1" customWidth="1"/>
    <col min="11535" max="11535" width="14.7109375" style="1" customWidth="1"/>
    <col min="11536" max="11540" width="13.28515625" style="1" customWidth="1"/>
    <col min="11541" max="11541" width="14.140625" style="1" customWidth="1"/>
    <col min="11542" max="11542" width="14.85546875" style="1" customWidth="1"/>
    <col min="11543" max="11545" width="13.28515625" style="1" customWidth="1"/>
    <col min="11546" max="11546" width="15" style="1" customWidth="1"/>
    <col min="11547" max="11547" width="14.42578125" style="1" customWidth="1"/>
    <col min="11548" max="11550" width="13.28515625" style="1" customWidth="1"/>
    <col min="11551" max="11551" width="14.5703125" style="1" customWidth="1"/>
    <col min="11552" max="11552" width="15" style="1" customWidth="1"/>
    <col min="11553" max="11553" width="10.85546875" style="1" customWidth="1"/>
    <col min="11554" max="11554" width="11.85546875" style="1" customWidth="1"/>
    <col min="11555" max="11555" width="13.140625" style="1" customWidth="1"/>
    <col min="11556" max="11556" width="14" style="1" customWidth="1"/>
    <col min="11557" max="11557" width="13" style="1" customWidth="1"/>
    <col min="11558" max="11560" width="16" style="1" customWidth="1"/>
    <col min="11561" max="11561" width="10.42578125" style="1" customWidth="1"/>
    <col min="11562" max="11564" width="11.140625" style="1" customWidth="1"/>
    <col min="11565" max="11565" width="11.42578125" style="1" customWidth="1"/>
    <col min="11566" max="11573" width="11.140625" style="1" customWidth="1"/>
    <col min="11574" max="11574" width="10" style="1" customWidth="1"/>
    <col min="11575" max="11575" width="12.28515625" style="1" customWidth="1"/>
    <col min="11576" max="11576" width="13.140625" style="1" customWidth="1"/>
    <col min="11577" max="11577" width="12.5703125" style="1" customWidth="1"/>
    <col min="11578" max="11578" width="10.7109375" style="1" customWidth="1"/>
    <col min="11579" max="11579" width="9.28515625" style="1" customWidth="1"/>
    <col min="11580" max="11580" width="13" style="1" customWidth="1"/>
    <col min="11581" max="11581" width="12.140625" style="1" customWidth="1"/>
    <col min="11582" max="11582" width="13.85546875" style="1" customWidth="1"/>
    <col min="11583" max="11583" width="13.42578125" style="1" customWidth="1"/>
    <col min="11584" max="11584" width="14.7109375" style="1" customWidth="1"/>
    <col min="11585" max="11585" width="12.7109375" style="1" customWidth="1"/>
    <col min="11586" max="11586" width="13.28515625" style="1" customWidth="1"/>
    <col min="11587" max="11587" width="17.140625" style="1" customWidth="1"/>
    <col min="11588" max="11775" width="9.140625" style="1"/>
    <col min="11776" max="11776" width="3.28515625" style="1" customWidth="1"/>
    <col min="11777" max="11777" width="5.140625" style="1" customWidth="1"/>
    <col min="11778" max="11778" width="19.28515625" style="1" customWidth="1"/>
    <col min="11779" max="11779" width="15.7109375" style="1" customWidth="1"/>
    <col min="11780" max="11780" width="13.85546875" style="1" customWidth="1"/>
    <col min="11781" max="11781" width="15.28515625" style="1" customWidth="1"/>
    <col min="11782" max="11784" width="13.85546875" style="1" customWidth="1"/>
    <col min="11785" max="11785" width="14.7109375" style="1" customWidth="1"/>
    <col min="11786" max="11786" width="12.42578125" style="1" customWidth="1"/>
    <col min="11787" max="11787" width="10.140625" style="1" customWidth="1"/>
    <col min="11788" max="11788" width="11.42578125" style="1" customWidth="1"/>
    <col min="11789" max="11789" width="13.85546875" style="1" customWidth="1"/>
    <col min="11790" max="11790" width="18.7109375" style="1" customWidth="1"/>
    <col min="11791" max="11791" width="14.7109375" style="1" customWidth="1"/>
    <col min="11792" max="11796" width="13.28515625" style="1" customWidth="1"/>
    <col min="11797" max="11797" width="14.140625" style="1" customWidth="1"/>
    <col min="11798" max="11798" width="14.85546875" style="1" customWidth="1"/>
    <col min="11799" max="11801" width="13.28515625" style="1" customWidth="1"/>
    <col min="11802" max="11802" width="15" style="1" customWidth="1"/>
    <col min="11803" max="11803" width="14.42578125" style="1" customWidth="1"/>
    <col min="11804" max="11806" width="13.28515625" style="1" customWidth="1"/>
    <col min="11807" max="11807" width="14.5703125" style="1" customWidth="1"/>
    <col min="11808" max="11808" width="15" style="1" customWidth="1"/>
    <col min="11809" max="11809" width="10.85546875" style="1" customWidth="1"/>
    <col min="11810" max="11810" width="11.85546875" style="1" customWidth="1"/>
    <col min="11811" max="11811" width="13.140625" style="1" customWidth="1"/>
    <col min="11812" max="11812" width="14" style="1" customWidth="1"/>
    <col min="11813" max="11813" width="13" style="1" customWidth="1"/>
    <col min="11814" max="11816" width="16" style="1" customWidth="1"/>
    <col min="11817" max="11817" width="10.42578125" style="1" customWidth="1"/>
    <col min="11818" max="11820" width="11.140625" style="1" customWidth="1"/>
    <col min="11821" max="11821" width="11.42578125" style="1" customWidth="1"/>
    <col min="11822" max="11829" width="11.140625" style="1" customWidth="1"/>
    <col min="11830" max="11830" width="10" style="1" customWidth="1"/>
    <col min="11831" max="11831" width="12.28515625" style="1" customWidth="1"/>
    <col min="11832" max="11832" width="13.140625" style="1" customWidth="1"/>
    <col min="11833" max="11833" width="12.5703125" style="1" customWidth="1"/>
    <col min="11834" max="11834" width="10.7109375" style="1" customWidth="1"/>
    <col min="11835" max="11835" width="9.28515625" style="1" customWidth="1"/>
    <col min="11836" max="11836" width="13" style="1" customWidth="1"/>
    <col min="11837" max="11837" width="12.140625" style="1" customWidth="1"/>
    <col min="11838" max="11838" width="13.85546875" style="1" customWidth="1"/>
    <col min="11839" max="11839" width="13.42578125" style="1" customWidth="1"/>
    <col min="11840" max="11840" width="14.7109375" style="1" customWidth="1"/>
    <col min="11841" max="11841" width="12.7109375" style="1" customWidth="1"/>
    <col min="11842" max="11842" width="13.28515625" style="1" customWidth="1"/>
    <col min="11843" max="11843" width="17.140625" style="1" customWidth="1"/>
    <col min="11844" max="12031" width="9.140625" style="1"/>
    <col min="12032" max="12032" width="3.28515625" style="1" customWidth="1"/>
    <col min="12033" max="12033" width="5.140625" style="1" customWidth="1"/>
    <col min="12034" max="12034" width="19.28515625" style="1" customWidth="1"/>
    <col min="12035" max="12035" width="15.7109375" style="1" customWidth="1"/>
    <col min="12036" max="12036" width="13.85546875" style="1" customWidth="1"/>
    <col min="12037" max="12037" width="15.28515625" style="1" customWidth="1"/>
    <col min="12038" max="12040" width="13.85546875" style="1" customWidth="1"/>
    <col min="12041" max="12041" width="14.7109375" style="1" customWidth="1"/>
    <col min="12042" max="12042" width="12.42578125" style="1" customWidth="1"/>
    <col min="12043" max="12043" width="10.140625" style="1" customWidth="1"/>
    <col min="12044" max="12044" width="11.42578125" style="1" customWidth="1"/>
    <col min="12045" max="12045" width="13.85546875" style="1" customWidth="1"/>
    <col min="12046" max="12046" width="18.7109375" style="1" customWidth="1"/>
    <col min="12047" max="12047" width="14.7109375" style="1" customWidth="1"/>
    <col min="12048" max="12052" width="13.28515625" style="1" customWidth="1"/>
    <col min="12053" max="12053" width="14.140625" style="1" customWidth="1"/>
    <col min="12054" max="12054" width="14.85546875" style="1" customWidth="1"/>
    <col min="12055" max="12057" width="13.28515625" style="1" customWidth="1"/>
    <col min="12058" max="12058" width="15" style="1" customWidth="1"/>
    <col min="12059" max="12059" width="14.42578125" style="1" customWidth="1"/>
    <col min="12060" max="12062" width="13.28515625" style="1" customWidth="1"/>
    <col min="12063" max="12063" width="14.5703125" style="1" customWidth="1"/>
    <col min="12064" max="12064" width="15" style="1" customWidth="1"/>
    <col min="12065" max="12065" width="10.85546875" style="1" customWidth="1"/>
    <col min="12066" max="12066" width="11.85546875" style="1" customWidth="1"/>
    <col min="12067" max="12067" width="13.140625" style="1" customWidth="1"/>
    <col min="12068" max="12068" width="14" style="1" customWidth="1"/>
    <col min="12069" max="12069" width="13" style="1" customWidth="1"/>
    <col min="12070" max="12072" width="16" style="1" customWidth="1"/>
    <col min="12073" max="12073" width="10.42578125" style="1" customWidth="1"/>
    <col min="12074" max="12076" width="11.140625" style="1" customWidth="1"/>
    <col min="12077" max="12077" width="11.42578125" style="1" customWidth="1"/>
    <col min="12078" max="12085" width="11.140625" style="1" customWidth="1"/>
    <col min="12086" max="12086" width="10" style="1" customWidth="1"/>
    <col min="12087" max="12087" width="12.28515625" style="1" customWidth="1"/>
    <col min="12088" max="12088" width="13.140625" style="1" customWidth="1"/>
    <col min="12089" max="12089" width="12.5703125" style="1" customWidth="1"/>
    <col min="12090" max="12090" width="10.7109375" style="1" customWidth="1"/>
    <col min="12091" max="12091" width="9.28515625" style="1" customWidth="1"/>
    <col min="12092" max="12092" width="13" style="1" customWidth="1"/>
    <col min="12093" max="12093" width="12.140625" style="1" customWidth="1"/>
    <col min="12094" max="12094" width="13.85546875" style="1" customWidth="1"/>
    <col min="12095" max="12095" width="13.42578125" style="1" customWidth="1"/>
    <col min="12096" max="12096" width="14.7109375" style="1" customWidth="1"/>
    <col min="12097" max="12097" width="12.7109375" style="1" customWidth="1"/>
    <col min="12098" max="12098" width="13.28515625" style="1" customWidth="1"/>
    <col min="12099" max="12099" width="17.140625" style="1" customWidth="1"/>
    <col min="12100" max="12287" width="9.140625" style="1"/>
    <col min="12288" max="12288" width="3.28515625" style="1" customWidth="1"/>
    <col min="12289" max="12289" width="5.140625" style="1" customWidth="1"/>
    <col min="12290" max="12290" width="19.28515625" style="1" customWidth="1"/>
    <col min="12291" max="12291" width="15.7109375" style="1" customWidth="1"/>
    <col min="12292" max="12292" width="13.85546875" style="1" customWidth="1"/>
    <col min="12293" max="12293" width="15.28515625" style="1" customWidth="1"/>
    <col min="12294" max="12296" width="13.85546875" style="1" customWidth="1"/>
    <col min="12297" max="12297" width="14.7109375" style="1" customWidth="1"/>
    <col min="12298" max="12298" width="12.42578125" style="1" customWidth="1"/>
    <col min="12299" max="12299" width="10.140625" style="1" customWidth="1"/>
    <col min="12300" max="12300" width="11.42578125" style="1" customWidth="1"/>
    <col min="12301" max="12301" width="13.85546875" style="1" customWidth="1"/>
    <col min="12302" max="12302" width="18.7109375" style="1" customWidth="1"/>
    <col min="12303" max="12303" width="14.7109375" style="1" customWidth="1"/>
    <col min="12304" max="12308" width="13.28515625" style="1" customWidth="1"/>
    <col min="12309" max="12309" width="14.140625" style="1" customWidth="1"/>
    <col min="12310" max="12310" width="14.85546875" style="1" customWidth="1"/>
    <col min="12311" max="12313" width="13.28515625" style="1" customWidth="1"/>
    <col min="12314" max="12314" width="15" style="1" customWidth="1"/>
    <col min="12315" max="12315" width="14.42578125" style="1" customWidth="1"/>
    <col min="12316" max="12318" width="13.28515625" style="1" customWidth="1"/>
    <col min="12319" max="12319" width="14.5703125" style="1" customWidth="1"/>
    <col min="12320" max="12320" width="15" style="1" customWidth="1"/>
    <col min="12321" max="12321" width="10.85546875" style="1" customWidth="1"/>
    <col min="12322" max="12322" width="11.85546875" style="1" customWidth="1"/>
    <col min="12323" max="12323" width="13.140625" style="1" customWidth="1"/>
    <col min="12324" max="12324" width="14" style="1" customWidth="1"/>
    <col min="12325" max="12325" width="13" style="1" customWidth="1"/>
    <col min="12326" max="12328" width="16" style="1" customWidth="1"/>
    <col min="12329" max="12329" width="10.42578125" style="1" customWidth="1"/>
    <col min="12330" max="12332" width="11.140625" style="1" customWidth="1"/>
    <col min="12333" max="12333" width="11.42578125" style="1" customWidth="1"/>
    <col min="12334" max="12341" width="11.140625" style="1" customWidth="1"/>
    <col min="12342" max="12342" width="10" style="1" customWidth="1"/>
    <col min="12343" max="12343" width="12.28515625" style="1" customWidth="1"/>
    <col min="12344" max="12344" width="13.140625" style="1" customWidth="1"/>
    <col min="12345" max="12345" width="12.5703125" style="1" customWidth="1"/>
    <col min="12346" max="12346" width="10.7109375" style="1" customWidth="1"/>
    <col min="12347" max="12347" width="9.28515625" style="1" customWidth="1"/>
    <col min="12348" max="12348" width="13" style="1" customWidth="1"/>
    <col min="12349" max="12349" width="12.140625" style="1" customWidth="1"/>
    <col min="12350" max="12350" width="13.85546875" style="1" customWidth="1"/>
    <col min="12351" max="12351" width="13.42578125" style="1" customWidth="1"/>
    <col min="12352" max="12352" width="14.7109375" style="1" customWidth="1"/>
    <col min="12353" max="12353" width="12.7109375" style="1" customWidth="1"/>
    <col min="12354" max="12354" width="13.28515625" style="1" customWidth="1"/>
    <col min="12355" max="12355" width="17.140625" style="1" customWidth="1"/>
    <col min="12356" max="12543" width="9.140625" style="1"/>
    <col min="12544" max="12544" width="3.28515625" style="1" customWidth="1"/>
    <col min="12545" max="12545" width="5.140625" style="1" customWidth="1"/>
    <col min="12546" max="12546" width="19.28515625" style="1" customWidth="1"/>
    <col min="12547" max="12547" width="15.7109375" style="1" customWidth="1"/>
    <col min="12548" max="12548" width="13.85546875" style="1" customWidth="1"/>
    <col min="12549" max="12549" width="15.28515625" style="1" customWidth="1"/>
    <col min="12550" max="12552" width="13.85546875" style="1" customWidth="1"/>
    <col min="12553" max="12553" width="14.7109375" style="1" customWidth="1"/>
    <col min="12554" max="12554" width="12.42578125" style="1" customWidth="1"/>
    <col min="12555" max="12555" width="10.140625" style="1" customWidth="1"/>
    <col min="12556" max="12556" width="11.42578125" style="1" customWidth="1"/>
    <col min="12557" max="12557" width="13.85546875" style="1" customWidth="1"/>
    <col min="12558" max="12558" width="18.7109375" style="1" customWidth="1"/>
    <col min="12559" max="12559" width="14.7109375" style="1" customWidth="1"/>
    <col min="12560" max="12564" width="13.28515625" style="1" customWidth="1"/>
    <col min="12565" max="12565" width="14.140625" style="1" customWidth="1"/>
    <col min="12566" max="12566" width="14.85546875" style="1" customWidth="1"/>
    <col min="12567" max="12569" width="13.28515625" style="1" customWidth="1"/>
    <col min="12570" max="12570" width="15" style="1" customWidth="1"/>
    <col min="12571" max="12571" width="14.42578125" style="1" customWidth="1"/>
    <col min="12572" max="12574" width="13.28515625" style="1" customWidth="1"/>
    <col min="12575" max="12575" width="14.5703125" style="1" customWidth="1"/>
    <col min="12576" max="12576" width="15" style="1" customWidth="1"/>
    <col min="12577" max="12577" width="10.85546875" style="1" customWidth="1"/>
    <col min="12578" max="12578" width="11.85546875" style="1" customWidth="1"/>
    <col min="12579" max="12579" width="13.140625" style="1" customWidth="1"/>
    <col min="12580" max="12580" width="14" style="1" customWidth="1"/>
    <col min="12581" max="12581" width="13" style="1" customWidth="1"/>
    <col min="12582" max="12584" width="16" style="1" customWidth="1"/>
    <col min="12585" max="12585" width="10.42578125" style="1" customWidth="1"/>
    <col min="12586" max="12588" width="11.140625" style="1" customWidth="1"/>
    <col min="12589" max="12589" width="11.42578125" style="1" customWidth="1"/>
    <col min="12590" max="12597" width="11.140625" style="1" customWidth="1"/>
    <col min="12598" max="12598" width="10" style="1" customWidth="1"/>
    <col min="12599" max="12599" width="12.28515625" style="1" customWidth="1"/>
    <col min="12600" max="12600" width="13.140625" style="1" customWidth="1"/>
    <col min="12601" max="12601" width="12.5703125" style="1" customWidth="1"/>
    <col min="12602" max="12602" width="10.7109375" style="1" customWidth="1"/>
    <col min="12603" max="12603" width="9.28515625" style="1" customWidth="1"/>
    <col min="12604" max="12604" width="13" style="1" customWidth="1"/>
    <col min="12605" max="12605" width="12.140625" style="1" customWidth="1"/>
    <col min="12606" max="12606" width="13.85546875" style="1" customWidth="1"/>
    <col min="12607" max="12607" width="13.42578125" style="1" customWidth="1"/>
    <col min="12608" max="12608" width="14.7109375" style="1" customWidth="1"/>
    <col min="12609" max="12609" width="12.7109375" style="1" customWidth="1"/>
    <col min="12610" max="12610" width="13.28515625" style="1" customWidth="1"/>
    <col min="12611" max="12611" width="17.140625" style="1" customWidth="1"/>
    <col min="12612" max="12799" width="9.140625" style="1"/>
    <col min="12800" max="12800" width="3.28515625" style="1" customWidth="1"/>
    <col min="12801" max="12801" width="5.140625" style="1" customWidth="1"/>
    <col min="12802" max="12802" width="19.28515625" style="1" customWidth="1"/>
    <col min="12803" max="12803" width="15.7109375" style="1" customWidth="1"/>
    <col min="12804" max="12804" width="13.85546875" style="1" customWidth="1"/>
    <col min="12805" max="12805" width="15.28515625" style="1" customWidth="1"/>
    <col min="12806" max="12808" width="13.85546875" style="1" customWidth="1"/>
    <col min="12809" max="12809" width="14.7109375" style="1" customWidth="1"/>
    <col min="12810" max="12810" width="12.42578125" style="1" customWidth="1"/>
    <col min="12811" max="12811" width="10.140625" style="1" customWidth="1"/>
    <col min="12812" max="12812" width="11.42578125" style="1" customWidth="1"/>
    <col min="12813" max="12813" width="13.85546875" style="1" customWidth="1"/>
    <col min="12814" max="12814" width="18.7109375" style="1" customWidth="1"/>
    <col min="12815" max="12815" width="14.7109375" style="1" customWidth="1"/>
    <col min="12816" max="12820" width="13.28515625" style="1" customWidth="1"/>
    <col min="12821" max="12821" width="14.140625" style="1" customWidth="1"/>
    <col min="12822" max="12822" width="14.85546875" style="1" customWidth="1"/>
    <col min="12823" max="12825" width="13.28515625" style="1" customWidth="1"/>
    <col min="12826" max="12826" width="15" style="1" customWidth="1"/>
    <col min="12827" max="12827" width="14.42578125" style="1" customWidth="1"/>
    <col min="12828" max="12830" width="13.28515625" style="1" customWidth="1"/>
    <col min="12831" max="12831" width="14.5703125" style="1" customWidth="1"/>
    <col min="12832" max="12832" width="15" style="1" customWidth="1"/>
    <col min="12833" max="12833" width="10.85546875" style="1" customWidth="1"/>
    <col min="12834" max="12834" width="11.85546875" style="1" customWidth="1"/>
    <col min="12835" max="12835" width="13.140625" style="1" customWidth="1"/>
    <col min="12836" max="12836" width="14" style="1" customWidth="1"/>
    <col min="12837" max="12837" width="13" style="1" customWidth="1"/>
    <col min="12838" max="12840" width="16" style="1" customWidth="1"/>
    <col min="12841" max="12841" width="10.42578125" style="1" customWidth="1"/>
    <col min="12842" max="12844" width="11.140625" style="1" customWidth="1"/>
    <col min="12845" max="12845" width="11.42578125" style="1" customWidth="1"/>
    <col min="12846" max="12853" width="11.140625" style="1" customWidth="1"/>
    <col min="12854" max="12854" width="10" style="1" customWidth="1"/>
    <col min="12855" max="12855" width="12.28515625" style="1" customWidth="1"/>
    <col min="12856" max="12856" width="13.140625" style="1" customWidth="1"/>
    <col min="12857" max="12857" width="12.5703125" style="1" customWidth="1"/>
    <col min="12858" max="12858" width="10.7109375" style="1" customWidth="1"/>
    <col min="12859" max="12859" width="9.28515625" style="1" customWidth="1"/>
    <col min="12860" max="12860" width="13" style="1" customWidth="1"/>
    <col min="12861" max="12861" width="12.140625" style="1" customWidth="1"/>
    <col min="12862" max="12862" width="13.85546875" style="1" customWidth="1"/>
    <col min="12863" max="12863" width="13.42578125" style="1" customWidth="1"/>
    <col min="12864" max="12864" width="14.7109375" style="1" customWidth="1"/>
    <col min="12865" max="12865" width="12.7109375" style="1" customWidth="1"/>
    <col min="12866" max="12866" width="13.28515625" style="1" customWidth="1"/>
    <col min="12867" max="12867" width="17.140625" style="1" customWidth="1"/>
    <col min="12868" max="13055" width="9.140625" style="1"/>
    <col min="13056" max="13056" width="3.28515625" style="1" customWidth="1"/>
    <col min="13057" max="13057" width="5.140625" style="1" customWidth="1"/>
    <col min="13058" max="13058" width="19.28515625" style="1" customWidth="1"/>
    <col min="13059" max="13059" width="15.7109375" style="1" customWidth="1"/>
    <col min="13060" max="13060" width="13.85546875" style="1" customWidth="1"/>
    <col min="13061" max="13061" width="15.28515625" style="1" customWidth="1"/>
    <col min="13062" max="13064" width="13.85546875" style="1" customWidth="1"/>
    <col min="13065" max="13065" width="14.7109375" style="1" customWidth="1"/>
    <col min="13066" max="13066" width="12.42578125" style="1" customWidth="1"/>
    <col min="13067" max="13067" width="10.140625" style="1" customWidth="1"/>
    <col min="13068" max="13068" width="11.42578125" style="1" customWidth="1"/>
    <col min="13069" max="13069" width="13.85546875" style="1" customWidth="1"/>
    <col min="13070" max="13070" width="18.7109375" style="1" customWidth="1"/>
    <col min="13071" max="13071" width="14.7109375" style="1" customWidth="1"/>
    <col min="13072" max="13076" width="13.28515625" style="1" customWidth="1"/>
    <col min="13077" max="13077" width="14.140625" style="1" customWidth="1"/>
    <col min="13078" max="13078" width="14.85546875" style="1" customWidth="1"/>
    <col min="13079" max="13081" width="13.28515625" style="1" customWidth="1"/>
    <col min="13082" max="13082" width="15" style="1" customWidth="1"/>
    <col min="13083" max="13083" width="14.42578125" style="1" customWidth="1"/>
    <col min="13084" max="13086" width="13.28515625" style="1" customWidth="1"/>
    <col min="13087" max="13087" width="14.5703125" style="1" customWidth="1"/>
    <col min="13088" max="13088" width="15" style="1" customWidth="1"/>
    <col min="13089" max="13089" width="10.85546875" style="1" customWidth="1"/>
    <col min="13090" max="13090" width="11.85546875" style="1" customWidth="1"/>
    <col min="13091" max="13091" width="13.140625" style="1" customWidth="1"/>
    <col min="13092" max="13092" width="14" style="1" customWidth="1"/>
    <col min="13093" max="13093" width="13" style="1" customWidth="1"/>
    <col min="13094" max="13096" width="16" style="1" customWidth="1"/>
    <col min="13097" max="13097" width="10.42578125" style="1" customWidth="1"/>
    <col min="13098" max="13100" width="11.140625" style="1" customWidth="1"/>
    <col min="13101" max="13101" width="11.42578125" style="1" customWidth="1"/>
    <col min="13102" max="13109" width="11.140625" style="1" customWidth="1"/>
    <col min="13110" max="13110" width="10" style="1" customWidth="1"/>
    <col min="13111" max="13111" width="12.28515625" style="1" customWidth="1"/>
    <col min="13112" max="13112" width="13.140625" style="1" customWidth="1"/>
    <col min="13113" max="13113" width="12.5703125" style="1" customWidth="1"/>
    <col min="13114" max="13114" width="10.7109375" style="1" customWidth="1"/>
    <col min="13115" max="13115" width="9.28515625" style="1" customWidth="1"/>
    <col min="13116" max="13116" width="13" style="1" customWidth="1"/>
    <col min="13117" max="13117" width="12.140625" style="1" customWidth="1"/>
    <col min="13118" max="13118" width="13.85546875" style="1" customWidth="1"/>
    <col min="13119" max="13119" width="13.42578125" style="1" customWidth="1"/>
    <col min="13120" max="13120" width="14.7109375" style="1" customWidth="1"/>
    <col min="13121" max="13121" width="12.7109375" style="1" customWidth="1"/>
    <col min="13122" max="13122" width="13.28515625" style="1" customWidth="1"/>
    <col min="13123" max="13123" width="17.140625" style="1" customWidth="1"/>
    <col min="13124" max="13311" width="9.140625" style="1"/>
    <col min="13312" max="13312" width="3.28515625" style="1" customWidth="1"/>
    <col min="13313" max="13313" width="5.140625" style="1" customWidth="1"/>
    <col min="13314" max="13314" width="19.28515625" style="1" customWidth="1"/>
    <col min="13315" max="13315" width="15.7109375" style="1" customWidth="1"/>
    <col min="13316" max="13316" width="13.85546875" style="1" customWidth="1"/>
    <col min="13317" max="13317" width="15.28515625" style="1" customWidth="1"/>
    <col min="13318" max="13320" width="13.85546875" style="1" customWidth="1"/>
    <col min="13321" max="13321" width="14.7109375" style="1" customWidth="1"/>
    <col min="13322" max="13322" width="12.42578125" style="1" customWidth="1"/>
    <col min="13323" max="13323" width="10.140625" style="1" customWidth="1"/>
    <col min="13324" max="13324" width="11.42578125" style="1" customWidth="1"/>
    <col min="13325" max="13325" width="13.85546875" style="1" customWidth="1"/>
    <col min="13326" max="13326" width="18.7109375" style="1" customWidth="1"/>
    <col min="13327" max="13327" width="14.7109375" style="1" customWidth="1"/>
    <col min="13328" max="13332" width="13.28515625" style="1" customWidth="1"/>
    <col min="13333" max="13333" width="14.140625" style="1" customWidth="1"/>
    <col min="13334" max="13334" width="14.85546875" style="1" customWidth="1"/>
    <col min="13335" max="13337" width="13.28515625" style="1" customWidth="1"/>
    <col min="13338" max="13338" width="15" style="1" customWidth="1"/>
    <col min="13339" max="13339" width="14.42578125" style="1" customWidth="1"/>
    <col min="13340" max="13342" width="13.28515625" style="1" customWidth="1"/>
    <col min="13343" max="13343" width="14.5703125" style="1" customWidth="1"/>
    <col min="13344" max="13344" width="15" style="1" customWidth="1"/>
    <col min="13345" max="13345" width="10.85546875" style="1" customWidth="1"/>
    <col min="13346" max="13346" width="11.85546875" style="1" customWidth="1"/>
    <col min="13347" max="13347" width="13.140625" style="1" customWidth="1"/>
    <col min="13348" max="13348" width="14" style="1" customWidth="1"/>
    <col min="13349" max="13349" width="13" style="1" customWidth="1"/>
    <col min="13350" max="13352" width="16" style="1" customWidth="1"/>
    <col min="13353" max="13353" width="10.42578125" style="1" customWidth="1"/>
    <col min="13354" max="13356" width="11.140625" style="1" customWidth="1"/>
    <col min="13357" max="13357" width="11.42578125" style="1" customWidth="1"/>
    <col min="13358" max="13365" width="11.140625" style="1" customWidth="1"/>
    <col min="13366" max="13366" width="10" style="1" customWidth="1"/>
    <col min="13367" max="13367" width="12.28515625" style="1" customWidth="1"/>
    <col min="13368" max="13368" width="13.140625" style="1" customWidth="1"/>
    <col min="13369" max="13369" width="12.5703125" style="1" customWidth="1"/>
    <col min="13370" max="13370" width="10.7109375" style="1" customWidth="1"/>
    <col min="13371" max="13371" width="9.28515625" style="1" customWidth="1"/>
    <col min="13372" max="13372" width="13" style="1" customWidth="1"/>
    <col min="13373" max="13373" width="12.140625" style="1" customWidth="1"/>
    <col min="13374" max="13374" width="13.85546875" style="1" customWidth="1"/>
    <col min="13375" max="13375" width="13.42578125" style="1" customWidth="1"/>
    <col min="13376" max="13376" width="14.7109375" style="1" customWidth="1"/>
    <col min="13377" max="13377" width="12.7109375" style="1" customWidth="1"/>
    <col min="13378" max="13378" width="13.28515625" style="1" customWidth="1"/>
    <col min="13379" max="13379" width="17.140625" style="1" customWidth="1"/>
    <col min="13380" max="13567" width="9.140625" style="1"/>
    <col min="13568" max="13568" width="3.28515625" style="1" customWidth="1"/>
    <col min="13569" max="13569" width="5.140625" style="1" customWidth="1"/>
    <col min="13570" max="13570" width="19.28515625" style="1" customWidth="1"/>
    <col min="13571" max="13571" width="15.7109375" style="1" customWidth="1"/>
    <col min="13572" max="13572" width="13.85546875" style="1" customWidth="1"/>
    <col min="13573" max="13573" width="15.28515625" style="1" customWidth="1"/>
    <col min="13574" max="13576" width="13.85546875" style="1" customWidth="1"/>
    <col min="13577" max="13577" width="14.7109375" style="1" customWidth="1"/>
    <col min="13578" max="13578" width="12.42578125" style="1" customWidth="1"/>
    <col min="13579" max="13579" width="10.140625" style="1" customWidth="1"/>
    <col min="13580" max="13580" width="11.42578125" style="1" customWidth="1"/>
    <col min="13581" max="13581" width="13.85546875" style="1" customWidth="1"/>
    <col min="13582" max="13582" width="18.7109375" style="1" customWidth="1"/>
    <col min="13583" max="13583" width="14.7109375" style="1" customWidth="1"/>
    <col min="13584" max="13588" width="13.28515625" style="1" customWidth="1"/>
    <col min="13589" max="13589" width="14.140625" style="1" customWidth="1"/>
    <col min="13590" max="13590" width="14.85546875" style="1" customWidth="1"/>
    <col min="13591" max="13593" width="13.28515625" style="1" customWidth="1"/>
    <col min="13594" max="13594" width="15" style="1" customWidth="1"/>
    <col min="13595" max="13595" width="14.42578125" style="1" customWidth="1"/>
    <col min="13596" max="13598" width="13.28515625" style="1" customWidth="1"/>
    <col min="13599" max="13599" width="14.5703125" style="1" customWidth="1"/>
    <col min="13600" max="13600" width="15" style="1" customWidth="1"/>
    <col min="13601" max="13601" width="10.85546875" style="1" customWidth="1"/>
    <col min="13602" max="13602" width="11.85546875" style="1" customWidth="1"/>
    <col min="13603" max="13603" width="13.140625" style="1" customWidth="1"/>
    <col min="13604" max="13604" width="14" style="1" customWidth="1"/>
    <col min="13605" max="13605" width="13" style="1" customWidth="1"/>
    <col min="13606" max="13608" width="16" style="1" customWidth="1"/>
    <col min="13609" max="13609" width="10.42578125" style="1" customWidth="1"/>
    <col min="13610" max="13612" width="11.140625" style="1" customWidth="1"/>
    <col min="13613" max="13613" width="11.42578125" style="1" customWidth="1"/>
    <col min="13614" max="13621" width="11.140625" style="1" customWidth="1"/>
    <col min="13622" max="13622" width="10" style="1" customWidth="1"/>
    <col min="13623" max="13623" width="12.28515625" style="1" customWidth="1"/>
    <col min="13624" max="13624" width="13.140625" style="1" customWidth="1"/>
    <col min="13625" max="13625" width="12.5703125" style="1" customWidth="1"/>
    <col min="13626" max="13626" width="10.7109375" style="1" customWidth="1"/>
    <col min="13627" max="13627" width="9.28515625" style="1" customWidth="1"/>
    <col min="13628" max="13628" width="13" style="1" customWidth="1"/>
    <col min="13629" max="13629" width="12.140625" style="1" customWidth="1"/>
    <col min="13630" max="13630" width="13.85546875" style="1" customWidth="1"/>
    <col min="13631" max="13631" width="13.42578125" style="1" customWidth="1"/>
    <col min="13632" max="13632" width="14.7109375" style="1" customWidth="1"/>
    <col min="13633" max="13633" width="12.7109375" style="1" customWidth="1"/>
    <col min="13634" max="13634" width="13.28515625" style="1" customWidth="1"/>
    <col min="13635" max="13635" width="17.140625" style="1" customWidth="1"/>
    <col min="13636" max="13823" width="9.140625" style="1"/>
    <col min="13824" max="13824" width="3.28515625" style="1" customWidth="1"/>
    <col min="13825" max="13825" width="5.140625" style="1" customWidth="1"/>
    <col min="13826" max="13826" width="19.28515625" style="1" customWidth="1"/>
    <col min="13827" max="13827" width="15.7109375" style="1" customWidth="1"/>
    <col min="13828" max="13828" width="13.85546875" style="1" customWidth="1"/>
    <col min="13829" max="13829" width="15.28515625" style="1" customWidth="1"/>
    <col min="13830" max="13832" width="13.85546875" style="1" customWidth="1"/>
    <col min="13833" max="13833" width="14.7109375" style="1" customWidth="1"/>
    <col min="13834" max="13834" width="12.42578125" style="1" customWidth="1"/>
    <col min="13835" max="13835" width="10.140625" style="1" customWidth="1"/>
    <col min="13836" max="13836" width="11.42578125" style="1" customWidth="1"/>
    <col min="13837" max="13837" width="13.85546875" style="1" customWidth="1"/>
    <col min="13838" max="13838" width="18.7109375" style="1" customWidth="1"/>
    <col min="13839" max="13839" width="14.7109375" style="1" customWidth="1"/>
    <col min="13840" max="13844" width="13.28515625" style="1" customWidth="1"/>
    <col min="13845" max="13845" width="14.140625" style="1" customWidth="1"/>
    <col min="13846" max="13846" width="14.85546875" style="1" customWidth="1"/>
    <col min="13847" max="13849" width="13.28515625" style="1" customWidth="1"/>
    <col min="13850" max="13850" width="15" style="1" customWidth="1"/>
    <col min="13851" max="13851" width="14.42578125" style="1" customWidth="1"/>
    <col min="13852" max="13854" width="13.28515625" style="1" customWidth="1"/>
    <col min="13855" max="13855" width="14.5703125" style="1" customWidth="1"/>
    <col min="13856" max="13856" width="15" style="1" customWidth="1"/>
    <col min="13857" max="13857" width="10.85546875" style="1" customWidth="1"/>
    <col min="13858" max="13858" width="11.85546875" style="1" customWidth="1"/>
    <col min="13859" max="13859" width="13.140625" style="1" customWidth="1"/>
    <col min="13860" max="13860" width="14" style="1" customWidth="1"/>
    <col min="13861" max="13861" width="13" style="1" customWidth="1"/>
    <col min="13862" max="13864" width="16" style="1" customWidth="1"/>
    <col min="13865" max="13865" width="10.42578125" style="1" customWidth="1"/>
    <col min="13866" max="13868" width="11.140625" style="1" customWidth="1"/>
    <col min="13869" max="13869" width="11.42578125" style="1" customWidth="1"/>
    <col min="13870" max="13877" width="11.140625" style="1" customWidth="1"/>
    <col min="13878" max="13878" width="10" style="1" customWidth="1"/>
    <col min="13879" max="13879" width="12.28515625" style="1" customWidth="1"/>
    <col min="13880" max="13880" width="13.140625" style="1" customWidth="1"/>
    <col min="13881" max="13881" width="12.5703125" style="1" customWidth="1"/>
    <col min="13882" max="13882" width="10.7109375" style="1" customWidth="1"/>
    <col min="13883" max="13883" width="9.28515625" style="1" customWidth="1"/>
    <col min="13884" max="13884" width="13" style="1" customWidth="1"/>
    <col min="13885" max="13885" width="12.140625" style="1" customWidth="1"/>
    <col min="13886" max="13886" width="13.85546875" style="1" customWidth="1"/>
    <col min="13887" max="13887" width="13.42578125" style="1" customWidth="1"/>
    <col min="13888" max="13888" width="14.7109375" style="1" customWidth="1"/>
    <col min="13889" max="13889" width="12.7109375" style="1" customWidth="1"/>
    <col min="13890" max="13890" width="13.28515625" style="1" customWidth="1"/>
    <col min="13891" max="13891" width="17.140625" style="1" customWidth="1"/>
    <col min="13892" max="14079" width="9.140625" style="1"/>
    <col min="14080" max="14080" width="3.28515625" style="1" customWidth="1"/>
    <col min="14081" max="14081" width="5.140625" style="1" customWidth="1"/>
    <col min="14082" max="14082" width="19.28515625" style="1" customWidth="1"/>
    <col min="14083" max="14083" width="15.7109375" style="1" customWidth="1"/>
    <col min="14084" max="14084" width="13.85546875" style="1" customWidth="1"/>
    <col min="14085" max="14085" width="15.28515625" style="1" customWidth="1"/>
    <col min="14086" max="14088" width="13.85546875" style="1" customWidth="1"/>
    <col min="14089" max="14089" width="14.7109375" style="1" customWidth="1"/>
    <col min="14090" max="14090" width="12.42578125" style="1" customWidth="1"/>
    <col min="14091" max="14091" width="10.140625" style="1" customWidth="1"/>
    <col min="14092" max="14092" width="11.42578125" style="1" customWidth="1"/>
    <col min="14093" max="14093" width="13.85546875" style="1" customWidth="1"/>
    <col min="14094" max="14094" width="18.7109375" style="1" customWidth="1"/>
    <col min="14095" max="14095" width="14.7109375" style="1" customWidth="1"/>
    <col min="14096" max="14100" width="13.28515625" style="1" customWidth="1"/>
    <col min="14101" max="14101" width="14.140625" style="1" customWidth="1"/>
    <col min="14102" max="14102" width="14.85546875" style="1" customWidth="1"/>
    <col min="14103" max="14105" width="13.28515625" style="1" customWidth="1"/>
    <col min="14106" max="14106" width="15" style="1" customWidth="1"/>
    <col min="14107" max="14107" width="14.42578125" style="1" customWidth="1"/>
    <col min="14108" max="14110" width="13.28515625" style="1" customWidth="1"/>
    <col min="14111" max="14111" width="14.5703125" style="1" customWidth="1"/>
    <col min="14112" max="14112" width="15" style="1" customWidth="1"/>
    <col min="14113" max="14113" width="10.85546875" style="1" customWidth="1"/>
    <col min="14114" max="14114" width="11.85546875" style="1" customWidth="1"/>
    <col min="14115" max="14115" width="13.140625" style="1" customWidth="1"/>
    <col min="14116" max="14116" width="14" style="1" customWidth="1"/>
    <col min="14117" max="14117" width="13" style="1" customWidth="1"/>
    <col min="14118" max="14120" width="16" style="1" customWidth="1"/>
    <col min="14121" max="14121" width="10.42578125" style="1" customWidth="1"/>
    <col min="14122" max="14124" width="11.140625" style="1" customWidth="1"/>
    <col min="14125" max="14125" width="11.42578125" style="1" customWidth="1"/>
    <col min="14126" max="14133" width="11.140625" style="1" customWidth="1"/>
    <col min="14134" max="14134" width="10" style="1" customWidth="1"/>
    <col min="14135" max="14135" width="12.28515625" style="1" customWidth="1"/>
    <col min="14136" max="14136" width="13.140625" style="1" customWidth="1"/>
    <col min="14137" max="14137" width="12.5703125" style="1" customWidth="1"/>
    <col min="14138" max="14138" width="10.7109375" style="1" customWidth="1"/>
    <col min="14139" max="14139" width="9.28515625" style="1" customWidth="1"/>
    <col min="14140" max="14140" width="13" style="1" customWidth="1"/>
    <col min="14141" max="14141" width="12.140625" style="1" customWidth="1"/>
    <col min="14142" max="14142" width="13.85546875" style="1" customWidth="1"/>
    <col min="14143" max="14143" width="13.42578125" style="1" customWidth="1"/>
    <col min="14144" max="14144" width="14.7109375" style="1" customWidth="1"/>
    <col min="14145" max="14145" width="12.7109375" style="1" customWidth="1"/>
    <col min="14146" max="14146" width="13.28515625" style="1" customWidth="1"/>
    <col min="14147" max="14147" width="17.140625" style="1" customWidth="1"/>
    <col min="14148" max="14335" width="9.140625" style="1"/>
    <col min="14336" max="14336" width="3.28515625" style="1" customWidth="1"/>
    <col min="14337" max="14337" width="5.140625" style="1" customWidth="1"/>
    <col min="14338" max="14338" width="19.28515625" style="1" customWidth="1"/>
    <col min="14339" max="14339" width="15.7109375" style="1" customWidth="1"/>
    <col min="14340" max="14340" width="13.85546875" style="1" customWidth="1"/>
    <col min="14341" max="14341" width="15.28515625" style="1" customWidth="1"/>
    <col min="14342" max="14344" width="13.85546875" style="1" customWidth="1"/>
    <col min="14345" max="14345" width="14.7109375" style="1" customWidth="1"/>
    <col min="14346" max="14346" width="12.42578125" style="1" customWidth="1"/>
    <col min="14347" max="14347" width="10.140625" style="1" customWidth="1"/>
    <col min="14348" max="14348" width="11.42578125" style="1" customWidth="1"/>
    <col min="14349" max="14349" width="13.85546875" style="1" customWidth="1"/>
    <col min="14350" max="14350" width="18.7109375" style="1" customWidth="1"/>
    <col min="14351" max="14351" width="14.7109375" style="1" customWidth="1"/>
    <col min="14352" max="14356" width="13.28515625" style="1" customWidth="1"/>
    <col min="14357" max="14357" width="14.140625" style="1" customWidth="1"/>
    <col min="14358" max="14358" width="14.85546875" style="1" customWidth="1"/>
    <col min="14359" max="14361" width="13.28515625" style="1" customWidth="1"/>
    <col min="14362" max="14362" width="15" style="1" customWidth="1"/>
    <col min="14363" max="14363" width="14.42578125" style="1" customWidth="1"/>
    <col min="14364" max="14366" width="13.28515625" style="1" customWidth="1"/>
    <col min="14367" max="14367" width="14.5703125" style="1" customWidth="1"/>
    <col min="14368" max="14368" width="15" style="1" customWidth="1"/>
    <col min="14369" max="14369" width="10.85546875" style="1" customWidth="1"/>
    <col min="14370" max="14370" width="11.85546875" style="1" customWidth="1"/>
    <col min="14371" max="14371" width="13.140625" style="1" customWidth="1"/>
    <col min="14372" max="14372" width="14" style="1" customWidth="1"/>
    <col min="14373" max="14373" width="13" style="1" customWidth="1"/>
    <col min="14374" max="14376" width="16" style="1" customWidth="1"/>
    <col min="14377" max="14377" width="10.42578125" style="1" customWidth="1"/>
    <col min="14378" max="14380" width="11.140625" style="1" customWidth="1"/>
    <col min="14381" max="14381" width="11.42578125" style="1" customWidth="1"/>
    <col min="14382" max="14389" width="11.140625" style="1" customWidth="1"/>
    <col min="14390" max="14390" width="10" style="1" customWidth="1"/>
    <col min="14391" max="14391" width="12.28515625" style="1" customWidth="1"/>
    <col min="14392" max="14392" width="13.140625" style="1" customWidth="1"/>
    <col min="14393" max="14393" width="12.5703125" style="1" customWidth="1"/>
    <col min="14394" max="14394" width="10.7109375" style="1" customWidth="1"/>
    <col min="14395" max="14395" width="9.28515625" style="1" customWidth="1"/>
    <col min="14396" max="14396" width="13" style="1" customWidth="1"/>
    <col min="14397" max="14397" width="12.140625" style="1" customWidth="1"/>
    <col min="14398" max="14398" width="13.85546875" style="1" customWidth="1"/>
    <col min="14399" max="14399" width="13.42578125" style="1" customWidth="1"/>
    <col min="14400" max="14400" width="14.7109375" style="1" customWidth="1"/>
    <col min="14401" max="14401" width="12.7109375" style="1" customWidth="1"/>
    <col min="14402" max="14402" width="13.28515625" style="1" customWidth="1"/>
    <col min="14403" max="14403" width="17.140625" style="1" customWidth="1"/>
    <col min="14404" max="14591" width="9.140625" style="1"/>
    <col min="14592" max="14592" width="3.28515625" style="1" customWidth="1"/>
    <col min="14593" max="14593" width="5.140625" style="1" customWidth="1"/>
    <col min="14594" max="14594" width="19.28515625" style="1" customWidth="1"/>
    <col min="14595" max="14595" width="15.7109375" style="1" customWidth="1"/>
    <col min="14596" max="14596" width="13.85546875" style="1" customWidth="1"/>
    <col min="14597" max="14597" width="15.28515625" style="1" customWidth="1"/>
    <col min="14598" max="14600" width="13.85546875" style="1" customWidth="1"/>
    <col min="14601" max="14601" width="14.7109375" style="1" customWidth="1"/>
    <col min="14602" max="14602" width="12.42578125" style="1" customWidth="1"/>
    <col min="14603" max="14603" width="10.140625" style="1" customWidth="1"/>
    <col min="14604" max="14604" width="11.42578125" style="1" customWidth="1"/>
    <col min="14605" max="14605" width="13.85546875" style="1" customWidth="1"/>
    <col min="14606" max="14606" width="18.7109375" style="1" customWidth="1"/>
    <col min="14607" max="14607" width="14.7109375" style="1" customWidth="1"/>
    <col min="14608" max="14612" width="13.28515625" style="1" customWidth="1"/>
    <col min="14613" max="14613" width="14.140625" style="1" customWidth="1"/>
    <col min="14614" max="14614" width="14.85546875" style="1" customWidth="1"/>
    <col min="14615" max="14617" width="13.28515625" style="1" customWidth="1"/>
    <col min="14618" max="14618" width="15" style="1" customWidth="1"/>
    <col min="14619" max="14619" width="14.42578125" style="1" customWidth="1"/>
    <col min="14620" max="14622" width="13.28515625" style="1" customWidth="1"/>
    <col min="14623" max="14623" width="14.5703125" style="1" customWidth="1"/>
    <col min="14624" max="14624" width="15" style="1" customWidth="1"/>
    <col min="14625" max="14625" width="10.85546875" style="1" customWidth="1"/>
    <col min="14626" max="14626" width="11.85546875" style="1" customWidth="1"/>
    <col min="14627" max="14627" width="13.140625" style="1" customWidth="1"/>
    <col min="14628" max="14628" width="14" style="1" customWidth="1"/>
    <col min="14629" max="14629" width="13" style="1" customWidth="1"/>
    <col min="14630" max="14632" width="16" style="1" customWidth="1"/>
    <col min="14633" max="14633" width="10.42578125" style="1" customWidth="1"/>
    <col min="14634" max="14636" width="11.140625" style="1" customWidth="1"/>
    <col min="14637" max="14637" width="11.42578125" style="1" customWidth="1"/>
    <col min="14638" max="14645" width="11.140625" style="1" customWidth="1"/>
    <col min="14646" max="14646" width="10" style="1" customWidth="1"/>
    <col min="14647" max="14647" width="12.28515625" style="1" customWidth="1"/>
    <col min="14648" max="14648" width="13.140625" style="1" customWidth="1"/>
    <col min="14649" max="14649" width="12.5703125" style="1" customWidth="1"/>
    <col min="14650" max="14650" width="10.7109375" style="1" customWidth="1"/>
    <col min="14651" max="14651" width="9.28515625" style="1" customWidth="1"/>
    <col min="14652" max="14652" width="13" style="1" customWidth="1"/>
    <col min="14653" max="14653" width="12.140625" style="1" customWidth="1"/>
    <col min="14654" max="14654" width="13.85546875" style="1" customWidth="1"/>
    <col min="14655" max="14655" width="13.42578125" style="1" customWidth="1"/>
    <col min="14656" max="14656" width="14.7109375" style="1" customWidth="1"/>
    <col min="14657" max="14657" width="12.7109375" style="1" customWidth="1"/>
    <col min="14658" max="14658" width="13.28515625" style="1" customWidth="1"/>
    <col min="14659" max="14659" width="17.140625" style="1" customWidth="1"/>
    <col min="14660" max="14847" width="9.140625" style="1"/>
    <col min="14848" max="14848" width="3.28515625" style="1" customWidth="1"/>
    <col min="14849" max="14849" width="5.140625" style="1" customWidth="1"/>
    <col min="14850" max="14850" width="19.28515625" style="1" customWidth="1"/>
    <col min="14851" max="14851" width="15.7109375" style="1" customWidth="1"/>
    <col min="14852" max="14852" width="13.85546875" style="1" customWidth="1"/>
    <col min="14853" max="14853" width="15.28515625" style="1" customWidth="1"/>
    <col min="14854" max="14856" width="13.85546875" style="1" customWidth="1"/>
    <col min="14857" max="14857" width="14.7109375" style="1" customWidth="1"/>
    <col min="14858" max="14858" width="12.42578125" style="1" customWidth="1"/>
    <col min="14859" max="14859" width="10.140625" style="1" customWidth="1"/>
    <col min="14860" max="14860" width="11.42578125" style="1" customWidth="1"/>
    <col min="14861" max="14861" width="13.85546875" style="1" customWidth="1"/>
    <col min="14862" max="14862" width="18.7109375" style="1" customWidth="1"/>
    <col min="14863" max="14863" width="14.7109375" style="1" customWidth="1"/>
    <col min="14864" max="14868" width="13.28515625" style="1" customWidth="1"/>
    <col min="14869" max="14869" width="14.140625" style="1" customWidth="1"/>
    <col min="14870" max="14870" width="14.85546875" style="1" customWidth="1"/>
    <col min="14871" max="14873" width="13.28515625" style="1" customWidth="1"/>
    <col min="14874" max="14874" width="15" style="1" customWidth="1"/>
    <col min="14875" max="14875" width="14.42578125" style="1" customWidth="1"/>
    <col min="14876" max="14878" width="13.28515625" style="1" customWidth="1"/>
    <col min="14879" max="14879" width="14.5703125" style="1" customWidth="1"/>
    <col min="14880" max="14880" width="15" style="1" customWidth="1"/>
    <col min="14881" max="14881" width="10.85546875" style="1" customWidth="1"/>
    <col min="14882" max="14882" width="11.85546875" style="1" customWidth="1"/>
    <col min="14883" max="14883" width="13.140625" style="1" customWidth="1"/>
    <col min="14884" max="14884" width="14" style="1" customWidth="1"/>
    <col min="14885" max="14885" width="13" style="1" customWidth="1"/>
    <col min="14886" max="14888" width="16" style="1" customWidth="1"/>
    <col min="14889" max="14889" width="10.42578125" style="1" customWidth="1"/>
    <col min="14890" max="14892" width="11.140625" style="1" customWidth="1"/>
    <col min="14893" max="14893" width="11.42578125" style="1" customWidth="1"/>
    <col min="14894" max="14901" width="11.140625" style="1" customWidth="1"/>
    <col min="14902" max="14902" width="10" style="1" customWidth="1"/>
    <col min="14903" max="14903" width="12.28515625" style="1" customWidth="1"/>
    <col min="14904" max="14904" width="13.140625" style="1" customWidth="1"/>
    <col min="14905" max="14905" width="12.5703125" style="1" customWidth="1"/>
    <col min="14906" max="14906" width="10.7109375" style="1" customWidth="1"/>
    <col min="14907" max="14907" width="9.28515625" style="1" customWidth="1"/>
    <col min="14908" max="14908" width="13" style="1" customWidth="1"/>
    <col min="14909" max="14909" width="12.140625" style="1" customWidth="1"/>
    <col min="14910" max="14910" width="13.85546875" style="1" customWidth="1"/>
    <col min="14911" max="14911" width="13.42578125" style="1" customWidth="1"/>
    <col min="14912" max="14912" width="14.7109375" style="1" customWidth="1"/>
    <col min="14913" max="14913" width="12.7109375" style="1" customWidth="1"/>
    <col min="14914" max="14914" width="13.28515625" style="1" customWidth="1"/>
    <col min="14915" max="14915" width="17.140625" style="1" customWidth="1"/>
    <col min="14916" max="15103" width="9.140625" style="1"/>
    <col min="15104" max="15104" width="3.28515625" style="1" customWidth="1"/>
    <col min="15105" max="15105" width="5.140625" style="1" customWidth="1"/>
    <col min="15106" max="15106" width="19.28515625" style="1" customWidth="1"/>
    <col min="15107" max="15107" width="15.7109375" style="1" customWidth="1"/>
    <col min="15108" max="15108" width="13.85546875" style="1" customWidth="1"/>
    <col min="15109" max="15109" width="15.28515625" style="1" customWidth="1"/>
    <col min="15110" max="15112" width="13.85546875" style="1" customWidth="1"/>
    <col min="15113" max="15113" width="14.7109375" style="1" customWidth="1"/>
    <col min="15114" max="15114" width="12.42578125" style="1" customWidth="1"/>
    <col min="15115" max="15115" width="10.140625" style="1" customWidth="1"/>
    <col min="15116" max="15116" width="11.42578125" style="1" customWidth="1"/>
    <col min="15117" max="15117" width="13.85546875" style="1" customWidth="1"/>
    <col min="15118" max="15118" width="18.7109375" style="1" customWidth="1"/>
    <col min="15119" max="15119" width="14.7109375" style="1" customWidth="1"/>
    <col min="15120" max="15124" width="13.28515625" style="1" customWidth="1"/>
    <col min="15125" max="15125" width="14.140625" style="1" customWidth="1"/>
    <col min="15126" max="15126" width="14.85546875" style="1" customWidth="1"/>
    <col min="15127" max="15129" width="13.28515625" style="1" customWidth="1"/>
    <col min="15130" max="15130" width="15" style="1" customWidth="1"/>
    <col min="15131" max="15131" width="14.42578125" style="1" customWidth="1"/>
    <col min="15132" max="15134" width="13.28515625" style="1" customWidth="1"/>
    <col min="15135" max="15135" width="14.5703125" style="1" customWidth="1"/>
    <col min="15136" max="15136" width="15" style="1" customWidth="1"/>
    <col min="15137" max="15137" width="10.85546875" style="1" customWidth="1"/>
    <col min="15138" max="15138" width="11.85546875" style="1" customWidth="1"/>
    <col min="15139" max="15139" width="13.140625" style="1" customWidth="1"/>
    <col min="15140" max="15140" width="14" style="1" customWidth="1"/>
    <col min="15141" max="15141" width="13" style="1" customWidth="1"/>
    <col min="15142" max="15144" width="16" style="1" customWidth="1"/>
    <col min="15145" max="15145" width="10.42578125" style="1" customWidth="1"/>
    <col min="15146" max="15148" width="11.140625" style="1" customWidth="1"/>
    <col min="15149" max="15149" width="11.42578125" style="1" customWidth="1"/>
    <col min="15150" max="15157" width="11.140625" style="1" customWidth="1"/>
    <col min="15158" max="15158" width="10" style="1" customWidth="1"/>
    <col min="15159" max="15159" width="12.28515625" style="1" customWidth="1"/>
    <col min="15160" max="15160" width="13.140625" style="1" customWidth="1"/>
    <col min="15161" max="15161" width="12.5703125" style="1" customWidth="1"/>
    <col min="15162" max="15162" width="10.7109375" style="1" customWidth="1"/>
    <col min="15163" max="15163" width="9.28515625" style="1" customWidth="1"/>
    <col min="15164" max="15164" width="13" style="1" customWidth="1"/>
    <col min="15165" max="15165" width="12.140625" style="1" customWidth="1"/>
    <col min="15166" max="15166" width="13.85546875" style="1" customWidth="1"/>
    <col min="15167" max="15167" width="13.42578125" style="1" customWidth="1"/>
    <col min="15168" max="15168" width="14.7109375" style="1" customWidth="1"/>
    <col min="15169" max="15169" width="12.7109375" style="1" customWidth="1"/>
    <col min="15170" max="15170" width="13.28515625" style="1" customWidth="1"/>
    <col min="15171" max="15171" width="17.140625" style="1" customWidth="1"/>
    <col min="15172" max="15359" width="9.140625" style="1"/>
    <col min="15360" max="15360" width="3.28515625" style="1" customWidth="1"/>
    <col min="15361" max="15361" width="5.140625" style="1" customWidth="1"/>
    <col min="15362" max="15362" width="19.28515625" style="1" customWidth="1"/>
    <col min="15363" max="15363" width="15.7109375" style="1" customWidth="1"/>
    <col min="15364" max="15364" width="13.85546875" style="1" customWidth="1"/>
    <col min="15365" max="15365" width="15.28515625" style="1" customWidth="1"/>
    <col min="15366" max="15368" width="13.85546875" style="1" customWidth="1"/>
    <col min="15369" max="15369" width="14.7109375" style="1" customWidth="1"/>
    <col min="15370" max="15370" width="12.42578125" style="1" customWidth="1"/>
    <col min="15371" max="15371" width="10.140625" style="1" customWidth="1"/>
    <col min="15372" max="15372" width="11.42578125" style="1" customWidth="1"/>
    <col min="15373" max="15373" width="13.85546875" style="1" customWidth="1"/>
    <col min="15374" max="15374" width="18.7109375" style="1" customWidth="1"/>
    <col min="15375" max="15375" width="14.7109375" style="1" customWidth="1"/>
    <col min="15376" max="15380" width="13.28515625" style="1" customWidth="1"/>
    <col min="15381" max="15381" width="14.140625" style="1" customWidth="1"/>
    <col min="15382" max="15382" width="14.85546875" style="1" customWidth="1"/>
    <col min="15383" max="15385" width="13.28515625" style="1" customWidth="1"/>
    <col min="15386" max="15386" width="15" style="1" customWidth="1"/>
    <col min="15387" max="15387" width="14.42578125" style="1" customWidth="1"/>
    <col min="15388" max="15390" width="13.28515625" style="1" customWidth="1"/>
    <col min="15391" max="15391" width="14.5703125" style="1" customWidth="1"/>
    <col min="15392" max="15392" width="15" style="1" customWidth="1"/>
    <col min="15393" max="15393" width="10.85546875" style="1" customWidth="1"/>
    <col min="15394" max="15394" width="11.85546875" style="1" customWidth="1"/>
    <col min="15395" max="15395" width="13.140625" style="1" customWidth="1"/>
    <col min="15396" max="15396" width="14" style="1" customWidth="1"/>
    <col min="15397" max="15397" width="13" style="1" customWidth="1"/>
    <col min="15398" max="15400" width="16" style="1" customWidth="1"/>
    <col min="15401" max="15401" width="10.42578125" style="1" customWidth="1"/>
    <col min="15402" max="15404" width="11.140625" style="1" customWidth="1"/>
    <col min="15405" max="15405" width="11.42578125" style="1" customWidth="1"/>
    <col min="15406" max="15413" width="11.140625" style="1" customWidth="1"/>
    <col min="15414" max="15414" width="10" style="1" customWidth="1"/>
    <col min="15415" max="15415" width="12.28515625" style="1" customWidth="1"/>
    <col min="15416" max="15416" width="13.140625" style="1" customWidth="1"/>
    <col min="15417" max="15417" width="12.5703125" style="1" customWidth="1"/>
    <col min="15418" max="15418" width="10.7109375" style="1" customWidth="1"/>
    <col min="15419" max="15419" width="9.28515625" style="1" customWidth="1"/>
    <col min="15420" max="15420" width="13" style="1" customWidth="1"/>
    <col min="15421" max="15421" width="12.140625" style="1" customWidth="1"/>
    <col min="15422" max="15422" width="13.85546875" style="1" customWidth="1"/>
    <col min="15423" max="15423" width="13.42578125" style="1" customWidth="1"/>
    <col min="15424" max="15424" width="14.7109375" style="1" customWidth="1"/>
    <col min="15425" max="15425" width="12.7109375" style="1" customWidth="1"/>
    <col min="15426" max="15426" width="13.28515625" style="1" customWidth="1"/>
    <col min="15427" max="15427" width="17.140625" style="1" customWidth="1"/>
    <col min="15428" max="15615" width="9.140625" style="1"/>
    <col min="15616" max="15616" width="3.28515625" style="1" customWidth="1"/>
    <col min="15617" max="15617" width="5.140625" style="1" customWidth="1"/>
    <col min="15618" max="15618" width="19.28515625" style="1" customWidth="1"/>
    <col min="15619" max="15619" width="15.7109375" style="1" customWidth="1"/>
    <col min="15620" max="15620" width="13.85546875" style="1" customWidth="1"/>
    <col min="15621" max="15621" width="15.28515625" style="1" customWidth="1"/>
    <col min="15622" max="15624" width="13.85546875" style="1" customWidth="1"/>
    <col min="15625" max="15625" width="14.7109375" style="1" customWidth="1"/>
    <col min="15626" max="15626" width="12.42578125" style="1" customWidth="1"/>
    <col min="15627" max="15627" width="10.140625" style="1" customWidth="1"/>
    <col min="15628" max="15628" width="11.42578125" style="1" customWidth="1"/>
    <col min="15629" max="15629" width="13.85546875" style="1" customWidth="1"/>
    <col min="15630" max="15630" width="18.7109375" style="1" customWidth="1"/>
    <col min="15631" max="15631" width="14.7109375" style="1" customWidth="1"/>
    <col min="15632" max="15636" width="13.28515625" style="1" customWidth="1"/>
    <col min="15637" max="15637" width="14.140625" style="1" customWidth="1"/>
    <col min="15638" max="15638" width="14.85546875" style="1" customWidth="1"/>
    <col min="15639" max="15641" width="13.28515625" style="1" customWidth="1"/>
    <col min="15642" max="15642" width="15" style="1" customWidth="1"/>
    <col min="15643" max="15643" width="14.42578125" style="1" customWidth="1"/>
    <col min="15644" max="15646" width="13.28515625" style="1" customWidth="1"/>
    <col min="15647" max="15647" width="14.5703125" style="1" customWidth="1"/>
    <col min="15648" max="15648" width="15" style="1" customWidth="1"/>
    <col min="15649" max="15649" width="10.85546875" style="1" customWidth="1"/>
    <col min="15650" max="15650" width="11.85546875" style="1" customWidth="1"/>
    <col min="15651" max="15651" width="13.140625" style="1" customWidth="1"/>
    <col min="15652" max="15652" width="14" style="1" customWidth="1"/>
    <col min="15653" max="15653" width="13" style="1" customWidth="1"/>
    <col min="15654" max="15656" width="16" style="1" customWidth="1"/>
    <col min="15657" max="15657" width="10.42578125" style="1" customWidth="1"/>
    <col min="15658" max="15660" width="11.140625" style="1" customWidth="1"/>
    <col min="15661" max="15661" width="11.42578125" style="1" customWidth="1"/>
    <col min="15662" max="15669" width="11.140625" style="1" customWidth="1"/>
    <col min="15670" max="15670" width="10" style="1" customWidth="1"/>
    <col min="15671" max="15671" width="12.28515625" style="1" customWidth="1"/>
    <col min="15672" max="15672" width="13.140625" style="1" customWidth="1"/>
    <col min="15673" max="15673" width="12.5703125" style="1" customWidth="1"/>
    <col min="15674" max="15674" width="10.7109375" style="1" customWidth="1"/>
    <col min="15675" max="15675" width="9.28515625" style="1" customWidth="1"/>
    <col min="15676" max="15676" width="13" style="1" customWidth="1"/>
    <col min="15677" max="15677" width="12.140625" style="1" customWidth="1"/>
    <col min="15678" max="15678" width="13.85546875" style="1" customWidth="1"/>
    <col min="15679" max="15679" width="13.42578125" style="1" customWidth="1"/>
    <col min="15680" max="15680" width="14.7109375" style="1" customWidth="1"/>
    <col min="15681" max="15681" width="12.7109375" style="1" customWidth="1"/>
    <col min="15682" max="15682" width="13.28515625" style="1" customWidth="1"/>
    <col min="15683" max="15683" width="17.140625" style="1" customWidth="1"/>
    <col min="15684" max="15871" width="9.140625" style="1"/>
    <col min="15872" max="15872" width="3.28515625" style="1" customWidth="1"/>
    <col min="15873" max="15873" width="5.140625" style="1" customWidth="1"/>
    <col min="15874" max="15874" width="19.28515625" style="1" customWidth="1"/>
    <col min="15875" max="15875" width="15.7109375" style="1" customWidth="1"/>
    <col min="15876" max="15876" width="13.85546875" style="1" customWidth="1"/>
    <col min="15877" max="15877" width="15.28515625" style="1" customWidth="1"/>
    <col min="15878" max="15880" width="13.85546875" style="1" customWidth="1"/>
    <col min="15881" max="15881" width="14.7109375" style="1" customWidth="1"/>
    <col min="15882" max="15882" width="12.42578125" style="1" customWidth="1"/>
    <col min="15883" max="15883" width="10.140625" style="1" customWidth="1"/>
    <col min="15884" max="15884" width="11.42578125" style="1" customWidth="1"/>
    <col min="15885" max="15885" width="13.85546875" style="1" customWidth="1"/>
    <col min="15886" max="15886" width="18.7109375" style="1" customWidth="1"/>
    <col min="15887" max="15887" width="14.7109375" style="1" customWidth="1"/>
    <col min="15888" max="15892" width="13.28515625" style="1" customWidth="1"/>
    <col min="15893" max="15893" width="14.140625" style="1" customWidth="1"/>
    <col min="15894" max="15894" width="14.85546875" style="1" customWidth="1"/>
    <col min="15895" max="15897" width="13.28515625" style="1" customWidth="1"/>
    <col min="15898" max="15898" width="15" style="1" customWidth="1"/>
    <col min="15899" max="15899" width="14.42578125" style="1" customWidth="1"/>
    <col min="15900" max="15902" width="13.28515625" style="1" customWidth="1"/>
    <col min="15903" max="15903" width="14.5703125" style="1" customWidth="1"/>
    <col min="15904" max="15904" width="15" style="1" customWidth="1"/>
    <col min="15905" max="15905" width="10.85546875" style="1" customWidth="1"/>
    <col min="15906" max="15906" width="11.85546875" style="1" customWidth="1"/>
    <col min="15907" max="15907" width="13.140625" style="1" customWidth="1"/>
    <col min="15908" max="15908" width="14" style="1" customWidth="1"/>
    <col min="15909" max="15909" width="13" style="1" customWidth="1"/>
    <col min="15910" max="15912" width="16" style="1" customWidth="1"/>
    <col min="15913" max="15913" width="10.42578125" style="1" customWidth="1"/>
    <col min="15914" max="15916" width="11.140625" style="1" customWidth="1"/>
    <col min="15917" max="15917" width="11.42578125" style="1" customWidth="1"/>
    <col min="15918" max="15925" width="11.140625" style="1" customWidth="1"/>
    <col min="15926" max="15926" width="10" style="1" customWidth="1"/>
    <col min="15927" max="15927" width="12.28515625" style="1" customWidth="1"/>
    <col min="15928" max="15928" width="13.140625" style="1" customWidth="1"/>
    <col min="15929" max="15929" width="12.5703125" style="1" customWidth="1"/>
    <col min="15930" max="15930" width="10.7109375" style="1" customWidth="1"/>
    <col min="15931" max="15931" width="9.28515625" style="1" customWidth="1"/>
    <col min="15932" max="15932" width="13" style="1" customWidth="1"/>
    <col min="15933" max="15933" width="12.140625" style="1" customWidth="1"/>
    <col min="15934" max="15934" width="13.85546875" style="1" customWidth="1"/>
    <col min="15935" max="15935" width="13.42578125" style="1" customWidth="1"/>
    <col min="15936" max="15936" width="14.7109375" style="1" customWidth="1"/>
    <col min="15937" max="15937" width="12.7109375" style="1" customWidth="1"/>
    <col min="15938" max="15938" width="13.28515625" style="1" customWidth="1"/>
    <col min="15939" max="15939" width="17.140625" style="1" customWidth="1"/>
    <col min="15940" max="16127" width="9.140625" style="1"/>
    <col min="16128" max="16128" width="3.28515625" style="1" customWidth="1"/>
    <col min="16129" max="16129" width="5.140625" style="1" customWidth="1"/>
    <col min="16130" max="16130" width="19.28515625" style="1" customWidth="1"/>
    <col min="16131" max="16131" width="15.7109375" style="1" customWidth="1"/>
    <col min="16132" max="16132" width="13.85546875" style="1" customWidth="1"/>
    <col min="16133" max="16133" width="15.28515625" style="1" customWidth="1"/>
    <col min="16134" max="16136" width="13.85546875" style="1" customWidth="1"/>
    <col min="16137" max="16137" width="14.7109375" style="1" customWidth="1"/>
    <col min="16138" max="16138" width="12.42578125" style="1" customWidth="1"/>
    <col min="16139" max="16139" width="10.140625" style="1" customWidth="1"/>
    <col min="16140" max="16140" width="11.42578125" style="1" customWidth="1"/>
    <col min="16141" max="16141" width="13.85546875" style="1" customWidth="1"/>
    <col min="16142" max="16142" width="18.7109375" style="1" customWidth="1"/>
    <col min="16143" max="16143" width="14.7109375" style="1" customWidth="1"/>
    <col min="16144" max="16148" width="13.28515625" style="1" customWidth="1"/>
    <col min="16149" max="16149" width="14.140625" style="1" customWidth="1"/>
    <col min="16150" max="16150" width="14.85546875" style="1" customWidth="1"/>
    <col min="16151" max="16153" width="13.28515625" style="1" customWidth="1"/>
    <col min="16154" max="16154" width="15" style="1" customWidth="1"/>
    <col min="16155" max="16155" width="14.42578125" style="1" customWidth="1"/>
    <col min="16156" max="16158" width="13.28515625" style="1" customWidth="1"/>
    <col min="16159" max="16159" width="14.5703125" style="1" customWidth="1"/>
    <col min="16160" max="16160" width="15" style="1" customWidth="1"/>
    <col min="16161" max="16161" width="10.85546875" style="1" customWidth="1"/>
    <col min="16162" max="16162" width="11.85546875" style="1" customWidth="1"/>
    <col min="16163" max="16163" width="13.140625" style="1" customWidth="1"/>
    <col min="16164" max="16164" width="14" style="1" customWidth="1"/>
    <col min="16165" max="16165" width="13" style="1" customWidth="1"/>
    <col min="16166" max="16168" width="16" style="1" customWidth="1"/>
    <col min="16169" max="16169" width="10.42578125" style="1" customWidth="1"/>
    <col min="16170" max="16172" width="11.140625" style="1" customWidth="1"/>
    <col min="16173" max="16173" width="11.42578125" style="1" customWidth="1"/>
    <col min="16174" max="16181" width="11.140625" style="1" customWidth="1"/>
    <col min="16182" max="16182" width="10" style="1" customWidth="1"/>
    <col min="16183" max="16183" width="12.28515625" style="1" customWidth="1"/>
    <col min="16184" max="16184" width="13.140625" style="1" customWidth="1"/>
    <col min="16185" max="16185" width="12.5703125" style="1" customWidth="1"/>
    <col min="16186" max="16186" width="10.7109375" style="1" customWidth="1"/>
    <col min="16187" max="16187" width="9.28515625" style="1" customWidth="1"/>
    <col min="16188" max="16188" width="13" style="1" customWidth="1"/>
    <col min="16189" max="16189" width="12.140625" style="1" customWidth="1"/>
    <col min="16190" max="16190" width="13.85546875" style="1" customWidth="1"/>
    <col min="16191" max="16191" width="13.42578125" style="1" customWidth="1"/>
    <col min="16192" max="16192" width="14.7109375" style="1" customWidth="1"/>
    <col min="16193" max="16193" width="12.7109375" style="1" customWidth="1"/>
    <col min="16194" max="16194" width="13.28515625" style="1" customWidth="1"/>
    <col min="16195" max="16195" width="17.140625" style="1" customWidth="1"/>
    <col min="16196" max="16384" width="9.140625" style="1"/>
  </cols>
  <sheetData>
    <row r="1" spans="1:67">
      <c r="B1" s="142" t="s">
        <v>142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4"/>
      <c r="N1" s="144"/>
    </row>
    <row r="2" spans="1:67" ht="38.25" customHeight="1">
      <c r="B2" s="145" t="s">
        <v>144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4"/>
      <c r="N2" s="144"/>
    </row>
    <row r="3" spans="1:67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7"/>
      <c r="AJ3" s="37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</row>
    <row r="4" spans="1:67" ht="13.5" customHeight="1">
      <c r="A4" s="123"/>
      <c r="B4" s="123"/>
      <c r="C4" s="123"/>
      <c r="D4" s="123"/>
      <c r="E4" s="123"/>
      <c r="F4" s="123"/>
      <c r="G4" s="123"/>
      <c r="H4" s="123"/>
      <c r="I4" s="39"/>
      <c r="J4" s="39"/>
      <c r="K4" s="39"/>
      <c r="L4" s="39"/>
      <c r="M4" s="39"/>
      <c r="N4" s="39"/>
      <c r="O4" s="40"/>
      <c r="P4" s="41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</row>
    <row r="5" spans="1:67" s="44" customFormat="1" ht="15" customHeight="1">
      <c r="A5" s="43"/>
      <c r="B5" s="65" t="s">
        <v>1</v>
      </c>
      <c r="C5" s="124" t="s">
        <v>104</v>
      </c>
      <c r="D5" s="125"/>
      <c r="E5" s="125"/>
      <c r="F5" s="125"/>
      <c r="G5" s="125"/>
      <c r="H5" s="126"/>
      <c r="I5" s="130" t="s">
        <v>105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2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</row>
    <row r="6" spans="1:67" s="44" customFormat="1" ht="25.5" customHeight="1">
      <c r="A6" s="43"/>
      <c r="B6" s="65"/>
      <c r="C6" s="127"/>
      <c r="D6" s="128"/>
      <c r="E6" s="128"/>
      <c r="F6" s="128"/>
      <c r="G6" s="128"/>
      <c r="H6" s="129"/>
      <c r="I6" s="134" t="s">
        <v>106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6"/>
      <c r="BC6" s="137" t="s">
        <v>107</v>
      </c>
      <c r="BD6" s="138"/>
      <c r="BE6" s="138"/>
      <c r="BF6" s="138"/>
      <c r="BG6" s="138"/>
      <c r="BH6" s="138"/>
      <c r="BI6" s="138"/>
      <c r="BJ6" s="88" t="s">
        <v>108</v>
      </c>
      <c r="BK6" s="88"/>
      <c r="BL6" s="88"/>
      <c r="BM6" s="88"/>
      <c r="BN6" s="88"/>
      <c r="BO6" s="88"/>
    </row>
    <row r="7" spans="1:67" s="44" customFormat="1" ht="0.75" hidden="1" customHeight="1">
      <c r="A7" s="43"/>
      <c r="B7" s="65"/>
      <c r="C7" s="127"/>
      <c r="D7" s="128"/>
      <c r="E7" s="128"/>
      <c r="F7" s="128"/>
      <c r="G7" s="128"/>
      <c r="H7" s="12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39"/>
      <c r="BC7" s="110"/>
      <c r="BD7" s="111"/>
      <c r="BE7" s="111"/>
      <c r="BF7" s="111"/>
      <c r="BG7" s="111"/>
      <c r="BH7" s="88" t="s">
        <v>109</v>
      </c>
      <c r="BI7" s="88"/>
      <c r="BJ7" s="88" t="s">
        <v>110</v>
      </c>
      <c r="BK7" s="88"/>
      <c r="BL7" s="88" t="s">
        <v>111</v>
      </c>
      <c r="BM7" s="88"/>
      <c r="BN7" s="88"/>
      <c r="BO7" s="88"/>
    </row>
    <row r="8" spans="1:67" s="44" customFormat="1" ht="35.25" customHeight="1">
      <c r="A8" s="43"/>
      <c r="B8" s="65"/>
      <c r="C8" s="127"/>
      <c r="D8" s="128"/>
      <c r="E8" s="128"/>
      <c r="F8" s="128"/>
      <c r="G8" s="128"/>
      <c r="H8" s="129"/>
      <c r="I8" s="88" t="s">
        <v>112</v>
      </c>
      <c r="J8" s="88"/>
      <c r="K8" s="88"/>
      <c r="L8" s="88"/>
      <c r="M8" s="112" t="s">
        <v>113</v>
      </c>
      <c r="N8" s="113"/>
      <c r="O8" s="116" t="s">
        <v>114</v>
      </c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  <c r="AE8" s="119" t="s">
        <v>115</v>
      </c>
      <c r="AF8" s="120"/>
      <c r="AG8" s="119" t="s">
        <v>116</v>
      </c>
      <c r="AH8" s="120"/>
      <c r="AI8" s="89" t="s">
        <v>10</v>
      </c>
      <c r="AJ8" s="90"/>
      <c r="AK8" s="102" t="s">
        <v>117</v>
      </c>
      <c r="AL8" s="65"/>
      <c r="AM8" s="89" t="s">
        <v>10</v>
      </c>
      <c r="AN8" s="90"/>
      <c r="AO8" s="103" t="s">
        <v>118</v>
      </c>
      <c r="AP8" s="103"/>
      <c r="AQ8" s="104" t="s">
        <v>119</v>
      </c>
      <c r="AR8" s="105"/>
      <c r="AS8" s="105"/>
      <c r="AT8" s="105"/>
      <c r="AU8" s="105"/>
      <c r="AV8" s="106"/>
      <c r="AW8" s="89" t="s">
        <v>120</v>
      </c>
      <c r="AX8" s="107"/>
      <c r="AY8" s="107"/>
      <c r="AZ8" s="107"/>
      <c r="BA8" s="107"/>
      <c r="BB8" s="90"/>
      <c r="BC8" s="95" t="s">
        <v>121</v>
      </c>
      <c r="BD8" s="108"/>
      <c r="BE8" s="96"/>
      <c r="BF8" s="95" t="s">
        <v>122</v>
      </c>
      <c r="BG8" s="96"/>
      <c r="BH8" s="88"/>
      <c r="BI8" s="88"/>
      <c r="BJ8" s="88"/>
      <c r="BK8" s="88"/>
      <c r="BL8" s="88"/>
      <c r="BM8" s="88"/>
      <c r="BN8" s="88"/>
      <c r="BO8" s="88"/>
    </row>
    <row r="9" spans="1:67" s="44" customFormat="1" ht="88.5" customHeight="1">
      <c r="A9" s="43"/>
      <c r="B9" s="65"/>
      <c r="C9" s="99" t="s">
        <v>123</v>
      </c>
      <c r="D9" s="99"/>
      <c r="E9" s="100" t="s">
        <v>36</v>
      </c>
      <c r="F9" s="100"/>
      <c r="G9" s="101" t="s">
        <v>37</v>
      </c>
      <c r="H9" s="101"/>
      <c r="I9" s="65" t="s">
        <v>124</v>
      </c>
      <c r="J9" s="65"/>
      <c r="K9" s="65" t="s">
        <v>125</v>
      </c>
      <c r="L9" s="65"/>
      <c r="M9" s="114"/>
      <c r="N9" s="115"/>
      <c r="O9" s="89" t="s">
        <v>126</v>
      </c>
      <c r="P9" s="90"/>
      <c r="Q9" s="93" t="s">
        <v>127</v>
      </c>
      <c r="R9" s="94"/>
      <c r="S9" s="89" t="s">
        <v>128</v>
      </c>
      <c r="T9" s="90"/>
      <c r="U9" s="89" t="s">
        <v>129</v>
      </c>
      <c r="V9" s="90"/>
      <c r="W9" s="89" t="s">
        <v>130</v>
      </c>
      <c r="X9" s="90"/>
      <c r="Y9" s="91" t="s">
        <v>131</v>
      </c>
      <c r="Z9" s="92"/>
      <c r="AA9" s="89" t="s">
        <v>132</v>
      </c>
      <c r="AB9" s="90"/>
      <c r="AC9" s="89" t="s">
        <v>133</v>
      </c>
      <c r="AD9" s="90"/>
      <c r="AE9" s="121"/>
      <c r="AF9" s="122"/>
      <c r="AG9" s="121"/>
      <c r="AH9" s="122"/>
      <c r="AI9" s="93" t="s">
        <v>134</v>
      </c>
      <c r="AJ9" s="94"/>
      <c r="AK9" s="65"/>
      <c r="AL9" s="65"/>
      <c r="AM9" s="93" t="s">
        <v>135</v>
      </c>
      <c r="AN9" s="94"/>
      <c r="AO9" s="103"/>
      <c r="AP9" s="103"/>
      <c r="AQ9" s="99" t="s">
        <v>123</v>
      </c>
      <c r="AR9" s="99"/>
      <c r="AS9" s="99" t="s">
        <v>36</v>
      </c>
      <c r="AT9" s="99"/>
      <c r="AU9" s="99" t="s">
        <v>37</v>
      </c>
      <c r="AV9" s="99"/>
      <c r="AW9" s="99" t="s">
        <v>136</v>
      </c>
      <c r="AX9" s="99"/>
      <c r="AY9" s="84" t="s">
        <v>137</v>
      </c>
      <c r="AZ9" s="85"/>
      <c r="BA9" s="86" t="s">
        <v>138</v>
      </c>
      <c r="BB9" s="87"/>
      <c r="BC9" s="97"/>
      <c r="BD9" s="109"/>
      <c r="BE9" s="98"/>
      <c r="BF9" s="97"/>
      <c r="BG9" s="98"/>
      <c r="BH9" s="88"/>
      <c r="BI9" s="88"/>
      <c r="BJ9" s="88"/>
      <c r="BK9" s="88"/>
      <c r="BL9" s="88" t="s">
        <v>139</v>
      </c>
      <c r="BM9" s="88"/>
      <c r="BN9" s="88" t="s">
        <v>140</v>
      </c>
      <c r="BO9" s="88"/>
    </row>
    <row r="10" spans="1:67" s="44" customFormat="1" ht="44.25" customHeight="1">
      <c r="A10" s="43"/>
      <c r="B10" s="65"/>
      <c r="C10" s="45" t="s">
        <v>39</v>
      </c>
      <c r="D10" s="46" t="s">
        <v>40</v>
      </c>
      <c r="E10" s="45" t="s">
        <v>39</v>
      </c>
      <c r="F10" s="46" t="s">
        <v>40</v>
      </c>
      <c r="G10" s="45" t="s">
        <v>39</v>
      </c>
      <c r="H10" s="46" t="s">
        <v>40</v>
      </c>
      <c r="I10" s="45" t="s">
        <v>39</v>
      </c>
      <c r="J10" s="46" t="s">
        <v>40</v>
      </c>
      <c r="K10" s="45" t="s">
        <v>39</v>
      </c>
      <c r="L10" s="46" t="s">
        <v>40</v>
      </c>
      <c r="M10" s="45" t="s">
        <v>39</v>
      </c>
      <c r="N10" s="46" t="s">
        <v>40</v>
      </c>
      <c r="O10" s="45" t="s">
        <v>39</v>
      </c>
      <c r="P10" s="46" t="s">
        <v>40</v>
      </c>
      <c r="Q10" s="45" t="s">
        <v>39</v>
      </c>
      <c r="R10" s="46" t="s">
        <v>40</v>
      </c>
      <c r="S10" s="45" t="s">
        <v>39</v>
      </c>
      <c r="T10" s="46" t="s">
        <v>40</v>
      </c>
      <c r="U10" s="45" t="s">
        <v>39</v>
      </c>
      <c r="V10" s="46" t="s">
        <v>40</v>
      </c>
      <c r="W10" s="45" t="s">
        <v>39</v>
      </c>
      <c r="X10" s="46" t="s">
        <v>40</v>
      </c>
      <c r="Y10" s="45" t="s">
        <v>39</v>
      </c>
      <c r="Z10" s="46" t="s">
        <v>40</v>
      </c>
      <c r="AA10" s="45" t="s">
        <v>39</v>
      </c>
      <c r="AB10" s="46" t="s">
        <v>40</v>
      </c>
      <c r="AC10" s="45" t="s">
        <v>39</v>
      </c>
      <c r="AD10" s="46" t="s">
        <v>40</v>
      </c>
      <c r="AE10" s="45" t="s">
        <v>39</v>
      </c>
      <c r="AF10" s="46" t="s">
        <v>40</v>
      </c>
      <c r="AG10" s="45" t="s">
        <v>39</v>
      </c>
      <c r="AH10" s="46" t="s">
        <v>40</v>
      </c>
      <c r="AI10" s="45" t="s">
        <v>39</v>
      </c>
      <c r="AJ10" s="46" t="s">
        <v>40</v>
      </c>
      <c r="AK10" s="45" t="s">
        <v>39</v>
      </c>
      <c r="AL10" s="46" t="s">
        <v>40</v>
      </c>
      <c r="AM10" s="45" t="s">
        <v>39</v>
      </c>
      <c r="AN10" s="46" t="s">
        <v>40</v>
      </c>
      <c r="AO10" s="45" t="s">
        <v>39</v>
      </c>
      <c r="AP10" s="46" t="s">
        <v>40</v>
      </c>
      <c r="AQ10" s="45" t="s">
        <v>39</v>
      </c>
      <c r="AR10" s="46" t="s">
        <v>40</v>
      </c>
      <c r="AS10" s="45" t="s">
        <v>39</v>
      </c>
      <c r="AT10" s="46" t="s">
        <v>40</v>
      </c>
      <c r="AU10" s="45" t="s">
        <v>39</v>
      </c>
      <c r="AV10" s="46" t="s">
        <v>40</v>
      </c>
      <c r="AW10" s="45" t="s">
        <v>39</v>
      </c>
      <c r="AX10" s="46" t="s">
        <v>40</v>
      </c>
      <c r="AY10" s="45" t="s">
        <v>39</v>
      </c>
      <c r="AZ10" s="46" t="s">
        <v>40</v>
      </c>
      <c r="BA10" s="45" t="s">
        <v>39</v>
      </c>
      <c r="BB10" s="46" t="s">
        <v>40</v>
      </c>
      <c r="BC10" s="45" t="s">
        <v>39</v>
      </c>
      <c r="BD10" s="46" t="s">
        <v>40</v>
      </c>
      <c r="BE10" s="46" t="s">
        <v>141</v>
      </c>
      <c r="BF10" s="45" t="s">
        <v>39</v>
      </c>
      <c r="BG10" s="46" t="s">
        <v>40</v>
      </c>
      <c r="BH10" s="45" t="s">
        <v>39</v>
      </c>
      <c r="BI10" s="46" t="s">
        <v>40</v>
      </c>
      <c r="BJ10" s="45" t="s">
        <v>39</v>
      </c>
      <c r="BK10" s="46" t="s">
        <v>40</v>
      </c>
      <c r="BL10" s="45" t="s">
        <v>39</v>
      </c>
      <c r="BM10" s="46" t="s">
        <v>40</v>
      </c>
      <c r="BN10" s="45" t="s">
        <v>39</v>
      </c>
      <c r="BO10" s="46" t="s">
        <v>40</v>
      </c>
    </row>
    <row r="11" spans="1:67" s="44" customFormat="1" ht="10.5" customHeight="1">
      <c r="A11" s="43"/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  <c r="O11" s="43">
        <v>14</v>
      </c>
      <c r="P11" s="43">
        <v>15</v>
      </c>
      <c r="Q11" s="43">
        <v>16</v>
      </c>
      <c r="R11" s="43">
        <v>17</v>
      </c>
      <c r="S11" s="43">
        <v>18</v>
      </c>
      <c r="T11" s="43">
        <v>19</v>
      </c>
      <c r="U11" s="43">
        <v>20</v>
      </c>
      <c r="V11" s="43">
        <v>21</v>
      </c>
      <c r="W11" s="43">
        <v>22</v>
      </c>
      <c r="X11" s="43">
        <v>23</v>
      </c>
      <c r="Y11" s="43">
        <v>24</v>
      </c>
      <c r="Z11" s="43">
        <v>25</v>
      </c>
      <c r="AA11" s="43">
        <v>26</v>
      </c>
      <c r="AB11" s="43">
        <v>27</v>
      </c>
      <c r="AC11" s="43">
        <v>28</v>
      </c>
      <c r="AD11" s="43">
        <v>29</v>
      </c>
      <c r="AE11" s="43">
        <v>30</v>
      </c>
      <c r="AF11" s="43">
        <v>31</v>
      </c>
      <c r="AG11" s="43">
        <v>32</v>
      </c>
      <c r="AH11" s="43">
        <v>33</v>
      </c>
      <c r="AI11" s="43">
        <v>34</v>
      </c>
      <c r="AJ11" s="43">
        <v>35</v>
      </c>
      <c r="AK11" s="43">
        <v>36</v>
      </c>
      <c r="AL11" s="43">
        <v>37</v>
      </c>
      <c r="AM11" s="43">
        <v>38</v>
      </c>
      <c r="AN11" s="43">
        <v>39</v>
      </c>
      <c r="AO11" s="43">
        <v>40</v>
      </c>
      <c r="AP11" s="43">
        <v>41</v>
      </c>
      <c r="AQ11" s="43">
        <v>42</v>
      </c>
      <c r="AR11" s="43">
        <v>43</v>
      </c>
      <c r="AS11" s="43">
        <v>44</v>
      </c>
      <c r="AT11" s="43">
        <v>45</v>
      </c>
      <c r="AU11" s="43">
        <v>46</v>
      </c>
      <c r="AV11" s="43">
        <v>47</v>
      </c>
      <c r="AW11" s="43">
        <v>48</v>
      </c>
      <c r="AX11" s="43">
        <v>49</v>
      </c>
      <c r="AY11" s="43">
        <v>50</v>
      </c>
      <c r="AZ11" s="43">
        <v>51</v>
      </c>
      <c r="BA11" s="43">
        <v>52</v>
      </c>
      <c r="BB11" s="43">
        <v>53</v>
      </c>
      <c r="BC11" s="43">
        <v>54</v>
      </c>
      <c r="BD11" s="43">
        <v>55</v>
      </c>
      <c r="BE11" s="43"/>
      <c r="BF11" s="43">
        <v>56</v>
      </c>
      <c r="BG11" s="43">
        <v>57</v>
      </c>
      <c r="BH11" s="43">
        <v>58</v>
      </c>
      <c r="BI11" s="43">
        <v>59</v>
      </c>
      <c r="BJ11" s="43">
        <v>60</v>
      </c>
      <c r="BK11" s="43">
        <v>61</v>
      </c>
      <c r="BL11" s="43">
        <v>62</v>
      </c>
      <c r="BM11" s="43">
        <v>63</v>
      </c>
      <c r="BN11" s="43">
        <v>64</v>
      </c>
      <c r="BO11" s="43">
        <v>65</v>
      </c>
    </row>
    <row r="12" spans="1:67" s="49" customFormat="1" ht="18" customHeight="1">
      <c r="A12" s="47">
        <v>1</v>
      </c>
      <c r="B12" s="48" t="s">
        <v>41</v>
      </c>
      <c r="C12" s="26">
        <f t="shared" ref="C12:D43" si="0">E12+G12-BA12</f>
        <v>320850</v>
      </c>
      <c r="D12" s="26">
        <f t="shared" si="0"/>
        <v>317093.83999999997</v>
      </c>
      <c r="E12" s="26">
        <f t="shared" ref="E12:F43" si="1">I12+K12+M12+AE12+AG12+AK12+AO12+AS12</f>
        <v>319428.7</v>
      </c>
      <c r="F12" s="26">
        <f t="shared" si="1"/>
        <v>319102.13199999998</v>
      </c>
      <c r="G12" s="26">
        <f t="shared" ref="G12:H43" si="2">AY12+BC12+BF12+BH12+BJ12+BL12+BN12</f>
        <v>4143.1999999999971</v>
      </c>
      <c r="H12" s="26">
        <f t="shared" si="2"/>
        <v>713.60800000000017</v>
      </c>
      <c r="I12" s="28">
        <v>94342</v>
      </c>
      <c r="J12" s="28">
        <v>94339.485000000001</v>
      </c>
      <c r="K12" s="28">
        <v>18600</v>
      </c>
      <c r="L12" s="28">
        <v>18597.901000000002</v>
      </c>
      <c r="M12" s="28">
        <v>66719.8</v>
      </c>
      <c r="N12" s="28">
        <v>66464.732999999993</v>
      </c>
      <c r="O12" s="28">
        <v>7052</v>
      </c>
      <c r="P12" s="28">
        <v>6942.9229999999998</v>
      </c>
      <c r="Q12" s="28">
        <v>2011</v>
      </c>
      <c r="R12" s="28">
        <v>2011</v>
      </c>
      <c r="S12" s="28">
        <v>1646</v>
      </c>
      <c r="T12" s="28">
        <v>1572.1</v>
      </c>
      <c r="U12" s="28">
        <v>182</v>
      </c>
      <c r="V12" s="28">
        <v>182</v>
      </c>
      <c r="W12" s="28">
        <v>12200.2</v>
      </c>
      <c r="X12" s="28">
        <v>12198.54</v>
      </c>
      <c r="Y12" s="28">
        <v>9694.2000000000007</v>
      </c>
      <c r="Z12" s="28">
        <v>9693.99</v>
      </c>
      <c r="AA12" s="28">
        <v>3864</v>
      </c>
      <c r="AB12" s="28">
        <v>3864</v>
      </c>
      <c r="AC12" s="28">
        <v>36939.800000000003</v>
      </c>
      <c r="AD12" s="28">
        <v>36939.17</v>
      </c>
      <c r="AE12" s="28">
        <v>0</v>
      </c>
      <c r="AF12" s="28">
        <v>0</v>
      </c>
      <c r="AG12" s="28">
        <v>34512.699999999997</v>
      </c>
      <c r="AH12" s="28">
        <v>34512</v>
      </c>
      <c r="AI12" s="28">
        <v>34512.699999999997</v>
      </c>
      <c r="AJ12" s="28">
        <v>34512</v>
      </c>
      <c r="AK12" s="28">
        <v>98554.3</v>
      </c>
      <c r="AL12" s="28">
        <v>98491.4</v>
      </c>
      <c r="AM12" s="28">
        <v>25046.3</v>
      </c>
      <c r="AN12" s="28">
        <v>25046.3</v>
      </c>
      <c r="AO12" s="28">
        <v>3200</v>
      </c>
      <c r="AP12" s="28">
        <v>3200</v>
      </c>
      <c r="AQ12" s="26">
        <f t="shared" ref="AQ12:AR43" si="3">AS12+AU12-BA12</f>
        <v>778</v>
      </c>
      <c r="AR12" s="26">
        <f t="shared" si="3"/>
        <v>774.71299999999974</v>
      </c>
      <c r="AS12" s="28">
        <v>3499.9</v>
      </c>
      <c r="AT12" s="28">
        <v>3496.6129999999998</v>
      </c>
      <c r="AU12" s="28">
        <v>0</v>
      </c>
      <c r="AV12" s="28">
        <v>0</v>
      </c>
      <c r="AW12" s="28">
        <v>2721.9</v>
      </c>
      <c r="AX12" s="28">
        <v>2721.9</v>
      </c>
      <c r="AY12" s="28">
        <v>0</v>
      </c>
      <c r="AZ12" s="28">
        <v>0</v>
      </c>
      <c r="BA12" s="28">
        <v>2721.9</v>
      </c>
      <c r="BB12" s="28">
        <v>2721.9</v>
      </c>
      <c r="BC12" s="28">
        <v>24776.5</v>
      </c>
      <c r="BD12" s="28">
        <v>17300.62</v>
      </c>
      <c r="BE12" s="28">
        <v>1060.9000000000001</v>
      </c>
      <c r="BF12" s="28">
        <v>11366.7</v>
      </c>
      <c r="BG12" s="28">
        <v>11359.7</v>
      </c>
      <c r="BH12" s="28">
        <v>0</v>
      </c>
      <c r="BI12" s="28">
        <v>0</v>
      </c>
      <c r="BJ12" s="28">
        <v>-7500</v>
      </c>
      <c r="BK12" s="28">
        <v>-3489.058</v>
      </c>
      <c r="BL12" s="28">
        <v>-24500</v>
      </c>
      <c r="BM12" s="28">
        <v>-24457.653999999999</v>
      </c>
      <c r="BN12" s="28">
        <v>0</v>
      </c>
      <c r="BO12" s="28">
        <v>0</v>
      </c>
    </row>
    <row r="13" spans="1:67" s="49" customFormat="1" ht="18" customHeight="1">
      <c r="A13" s="47">
        <v>2</v>
      </c>
      <c r="B13" s="48" t="s">
        <v>42</v>
      </c>
      <c r="C13" s="26">
        <f t="shared" si="0"/>
        <v>40977.820000000007</v>
      </c>
      <c r="D13" s="26">
        <f t="shared" si="0"/>
        <v>40975.494999999995</v>
      </c>
      <c r="E13" s="26">
        <f t="shared" si="1"/>
        <v>40671.72</v>
      </c>
      <c r="F13" s="26">
        <f t="shared" si="1"/>
        <v>40669.713999999993</v>
      </c>
      <c r="G13" s="26">
        <f t="shared" si="2"/>
        <v>1172.8000000000002</v>
      </c>
      <c r="H13" s="26">
        <f t="shared" si="2"/>
        <v>1172.481</v>
      </c>
      <c r="I13" s="28">
        <v>9856.2000000000007</v>
      </c>
      <c r="J13" s="28">
        <v>9856.1149999999998</v>
      </c>
      <c r="K13" s="28">
        <v>1877.9</v>
      </c>
      <c r="L13" s="28">
        <v>1877.8330000000001</v>
      </c>
      <c r="M13" s="28">
        <v>8518.1200000000008</v>
      </c>
      <c r="N13" s="28">
        <v>8516.2659999999996</v>
      </c>
      <c r="O13" s="28">
        <v>349.1</v>
      </c>
      <c r="P13" s="28">
        <v>349.089</v>
      </c>
      <c r="Q13" s="28">
        <v>4420.8999999999996</v>
      </c>
      <c r="R13" s="28">
        <v>4420.8999999999996</v>
      </c>
      <c r="S13" s="28">
        <v>192.6</v>
      </c>
      <c r="T13" s="28">
        <v>192.55699999999999</v>
      </c>
      <c r="U13" s="28">
        <v>150</v>
      </c>
      <c r="V13" s="28">
        <v>148.19999999999999</v>
      </c>
      <c r="W13" s="28">
        <v>338.2</v>
      </c>
      <c r="X13" s="28">
        <v>338.2</v>
      </c>
      <c r="Y13" s="28">
        <v>284.2</v>
      </c>
      <c r="Z13" s="28">
        <v>284.2</v>
      </c>
      <c r="AA13" s="28">
        <v>35</v>
      </c>
      <c r="AB13" s="28">
        <v>35</v>
      </c>
      <c r="AC13" s="28">
        <v>2738.82</v>
      </c>
      <c r="AD13" s="28">
        <v>2738.82</v>
      </c>
      <c r="AE13" s="28">
        <v>0</v>
      </c>
      <c r="AF13" s="28">
        <v>0</v>
      </c>
      <c r="AG13" s="28">
        <v>17841.3</v>
      </c>
      <c r="AH13" s="28">
        <v>17841.3</v>
      </c>
      <c r="AI13" s="28">
        <v>17841.3</v>
      </c>
      <c r="AJ13" s="28">
        <v>17841.3</v>
      </c>
      <c r="AK13" s="28">
        <v>0</v>
      </c>
      <c r="AL13" s="28">
        <v>0</v>
      </c>
      <c r="AM13" s="28">
        <v>0</v>
      </c>
      <c r="AN13" s="28">
        <v>0</v>
      </c>
      <c r="AO13" s="28">
        <v>1550</v>
      </c>
      <c r="AP13" s="28">
        <v>1550</v>
      </c>
      <c r="AQ13" s="26">
        <f t="shared" si="3"/>
        <v>161.5</v>
      </c>
      <c r="AR13" s="26">
        <f t="shared" si="3"/>
        <v>161.5</v>
      </c>
      <c r="AS13" s="28">
        <v>1028.2</v>
      </c>
      <c r="AT13" s="28">
        <v>1028.2</v>
      </c>
      <c r="AU13" s="28">
        <v>0</v>
      </c>
      <c r="AV13" s="28">
        <v>0</v>
      </c>
      <c r="AW13" s="28">
        <v>866.7</v>
      </c>
      <c r="AX13" s="28">
        <v>866.7</v>
      </c>
      <c r="AY13" s="28">
        <v>0</v>
      </c>
      <c r="AZ13" s="28">
        <v>0</v>
      </c>
      <c r="BA13" s="28">
        <v>866.7</v>
      </c>
      <c r="BB13" s="28">
        <v>866.7</v>
      </c>
      <c r="BC13" s="28">
        <v>2474.8000000000002</v>
      </c>
      <c r="BD13" s="28">
        <v>2474.6999999999998</v>
      </c>
      <c r="BE13" s="28"/>
      <c r="BF13" s="28">
        <v>0</v>
      </c>
      <c r="BG13" s="28">
        <v>0</v>
      </c>
      <c r="BH13" s="28">
        <v>0</v>
      </c>
      <c r="BI13" s="28">
        <v>0</v>
      </c>
      <c r="BJ13" s="28">
        <v>-1000.2</v>
      </c>
      <c r="BK13" s="28">
        <v>-1000.39</v>
      </c>
      <c r="BL13" s="28">
        <v>-301.8</v>
      </c>
      <c r="BM13" s="28">
        <v>-301.82900000000001</v>
      </c>
      <c r="BN13" s="28">
        <v>0</v>
      </c>
      <c r="BO13" s="28">
        <v>0</v>
      </c>
    </row>
    <row r="14" spans="1:67" s="49" customFormat="1" ht="18" customHeight="1">
      <c r="A14" s="47">
        <v>3</v>
      </c>
      <c r="B14" s="48" t="s">
        <v>43</v>
      </c>
      <c r="C14" s="26">
        <f t="shared" si="0"/>
        <v>7409.0999999999995</v>
      </c>
      <c r="D14" s="26">
        <f t="shared" si="0"/>
        <v>6797.0199999999995</v>
      </c>
      <c r="E14" s="26">
        <f t="shared" si="1"/>
        <v>7186.9</v>
      </c>
      <c r="F14" s="26">
        <f t="shared" si="1"/>
        <v>7143.7699999999995</v>
      </c>
      <c r="G14" s="26">
        <f t="shared" si="2"/>
        <v>222.2</v>
      </c>
      <c r="H14" s="26">
        <f t="shared" si="2"/>
        <v>-346.75</v>
      </c>
      <c r="I14" s="28">
        <v>4728</v>
      </c>
      <c r="J14" s="28">
        <v>4725.8999999999996</v>
      </c>
      <c r="K14" s="28">
        <v>1093.2</v>
      </c>
      <c r="L14" s="28">
        <v>1057.67</v>
      </c>
      <c r="M14" s="28">
        <v>739.7</v>
      </c>
      <c r="N14" s="28">
        <v>735</v>
      </c>
      <c r="O14" s="28">
        <v>350</v>
      </c>
      <c r="P14" s="28">
        <v>349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359.7</v>
      </c>
      <c r="X14" s="28">
        <v>356</v>
      </c>
      <c r="Y14" s="28">
        <v>333.7</v>
      </c>
      <c r="Z14" s="28">
        <v>330</v>
      </c>
      <c r="AA14" s="28">
        <v>0</v>
      </c>
      <c r="AB14" s="28">
        <v>0</v>
      </c>
      <c r="AC14" s="28">
        <v>30</v>
      </c>
      <c r="AD14" s="28">
        <v>30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245</v>
      </c>
      <c r="AP14" s="28">
        <v>245</v>
      </c>
      <c r="AQ14" s="26">
        <f t="shared" si="3"/>
        <v>381</v>
      </c>
      <c r="AR14" s="26">
        <f t="shared" si="3"/>
        <v>380.2</v>
      </c>
      <c r="AS14" s="28">
        <v>381</v>
      </c>
      <c r="AT14" s="28">
        <v>380.2</v>
      </c>
      <c r="AU14" s="28">
        <v>0</v>
      </c>
      <c r="AV14" s="28">
        <v>0</v>
      </c>
      <c r="AW14" s="28">
        <v>268</v>
      </c>
      <c r="AX14" s="28">
        <v>268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/>
      <c r="BF14" s="28">
        <v>222.2</v>
      </c>
      <c r="BG14" s="28">
        <v>220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-566.75</v>
      </c>
      <c r="BN14" s="28">
        <v>0</v>
      </c>
      <c r="BO14" s="28">
        <v>0</v>
      </c>
    </row>
    <row r="15" spans="1:67" s="49" customFormat="1" ht="19.5" customHeight="1">
      <c r="A15" s="47">
        <v>4</v>
      </c>
      <c r="B15" s="48" t="s">
        <v>44</v>
      </c>
      <c r="C15" s="26">
        <f t="shared" si="0"/>
        <v>4245.8060000000005</v>
      </c>
      <c r="D15" s="26">
        <f t="shared" si="0"/>
        <v>4120.7510000000002</v>
      </c>
      <c r="E15" s="26">
        <f t="shared" si="1"/>
        <v>4168.8</v>
      </c>
      <c r="F15" s="26">
        <f t="shared" si="1"/>
        <v>4043.7450000000003</v>
      </c>
      <c r="G15" s="26">
        <f t="shared" si="2"/>
        <v>77.006</v>
      </c>
      <c r="H15" s="26">
        <f t="shared" si="2"/>
        <v>77.006</v>
      </c>
      <c r="I15" s="28">
        <v>3139.9</v>
      </c>
      <c r="J15" s="28">
        <v>3139.866</v>
      </c>
      <c r="K15" s="28">
        <v>724</v>
      </c>
      <c r="L15" s="28">
        <v>723.86900000000003</v>
      </c>
      <c r="M15" s="28">
        <v>234.9</v>
      </c>
      <c r="N15" s="28">
        <v>126.59</v>
      </c>
      <c r="O15" s="28">
        <v>32.700000000000003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100</v>
      </c>
      <c r="V15" s="28">
        <v>56.8</v>
      </c>
      <c r="W15" s="28">
        <v>62.2</v>
      </c>
      <c r="X15" s="28">
        <v>51.79</v>
      </c>
      <c r="Y15" s="28">
        <v>40</v>
      </c>
      <c r="Z15" s="28">
        <v>39.590000000000003</v>
      </c>
      <c r="AA15" s="28">
        <v>0</v>
      </c>
      <c r="AB15" s="28">
        <v>0</v>
      </c>
      <c r="AC15" s="28">
        <v>40</v>
      </c>
      <c r="AD15" s="28">
        <v>18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6">
        <f t="shared" si="3"/>
        <v>70</v>
      </c>
      <c r="AR15" s="26">
        <f t="shared" si="3"/>
        <v>53.42</v>
      </c>
      <c r="AS15" s="28">
        <v>70</v>
      </c>
      <c r="AT15" s="28">
        <v>53.42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77.006</v>
      </c>
      <c r="BD15" s="28">
        <v>77.006</v>
      </c>
      <c r="BE15" s="28"/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</row>
    <row r="16" spans="1:67" s="49" customFormat="1" ht="19.5" customHeight="1">
      <c r="A16" s="47">
        <v>5</v>
      </c>
      <c r="B16" s="48" t="s">
        <v>45</v>
      </c>
      <c r="C16" s="26">
        <f t="shared" si="0"/>
        <v>74854</v>
      </c>
      <c r="D16" s="26">
        <f t="shared" si="0"/>
        <v>61796.528000000006</v>
      </c>
      <c r="E16" s="26">
        <f t="shared" si="1"/>
        <v>49860.4</v>
      </c>
      <c r="F16" s="26">
        <f t="shared" si="1"/>
        <v>43013.183000000005</v>
      </c>
      <c r="G16" s="26">
        <f t="shared" si="2"/>
        <v>24993.599999999999</v>
      </c>
      <c r="H16" s="26">
        <f t="shared" si="2"/>
        <v>18783.345000000001</v>
      </c>
      <c r="I16" s="28">
        <v>15300</v>
      </c>
      <c r="J16" s="28">
        <v>15298.751</v>
      </c>
      <c r="K16" s="28">
        <v>3080</v>
      </c>
      <c r="L16" s="28">
        <v>2977.6570000000002</v>
      </c>
      <c r="M16" s="28">
        <v>5920</v>
      </c>
      <c r="N16" s="28">
        <v>3584.4749999999999</v>
      </c>
      <c r="O16" s="28">
        <v>370</v>
      </c>
      <c r="P16" s="28">
        <v>230.6</v>
      </c>
      <c r="Q16" s="28">
        <v>0</v>
      </c>
      <c r="R16" s="28">
        <v>0</v>
      </c>
      <c r="S16" s="28">
        <v>600</v>
      </c>
      <c r="T16" s="28">
        <v>511.27499999999998</v>
      </c>
      <c r="U16" s="28">
        <v>200</v>
      </c>
      <c r="V16" s="28">
        <v>199.8</v>
      </c>
      <c r="W16" s="28">
        <v>1230</v>
      </c>
      <c r="X16" s="28">
        <v>1033.8</v>
      </c>
      <c r="Y16" s="28">
        <v>700</v>
      </c>
      <c r="Z16" s="28">
        <v>700</v>
      </c>
      <c r="AA16" s="28">
        <v>1000</v>
      </c>
      <c r="AB16" s="28">
        <v>0</v>
      </c>
      <c r="AC16" s="28">
        <v>1620</v>
      </c>
      <c r="AD16" s="28">
        <v>1050</v>
      </c>
      <c r="AE16" s="28">
        <v>0</v>
      </c>
      <c r="AF16" s="28">
        <v>0</v>
      </c>
      <c r="AG16" s="28">
        <v>14900</v>
      </c>
      <c r="AH16" s="28">
        <v>14900</v>
      </c>
      <c r="AI16" s="28">
        <v>14900</v>
      </c>
      <c r="AJ16" s="28">
        <v>14900</v>
      </c>
      <c r="AK16" s="28">
        <v>0</v>
      </c>
      <c r="AL16" s="28">
        <v>0</v>
      </c>
      <c r="AM16" s="28">
        <v>0</v>
      </c>
      <c r="AN16" s="28">
        <v>0</v>
      </c>
      <c r="AO16" s="28">
        <v>5000</v>
      </c>
      <c r="AP16" s="28">
        <v>5000</v>
      </c>
      <c r="AQ16" s="26">
        <f t="shared" si="3"/>
        <v>7479</v>
      </c>
      <c r="AR16" s="26">
        <f t="shared" si="3"/>
        <v>3070.194</v>
      </c>
      <c r="AS16" s="28">
        <v>5660.4</v>
      </c>
      <c r="AT16" s="28">
        <v>1252.3</v>
      </c>
      <c r="AU16" s="28">
        <v>1818.6</v>
      </c>
      <c r="AV16" s="28">
        <v>1817.894</v>
      </c>
      <c r="AW16" s="28">
        <v>4830.3999999999996</v>
      </c>
      <c r="AX16" s="28">
        <v>570</v>
      </c>
      <c r="AY16" s="28">
        <v>1818.6</v>
      </c>
      <c r="AZ16" s="28">
        <v>1817.894</v>
      </c>
      <c r="BA16" s="28">
        <v>0</v>
      </c>
      <c r="BB16" s="28">
        <v>0</v>
      </c>
      <c r="BC16" s="28">
        <v>20070.599999999999</v>
      </c>
      <c r="BD16" s="28">
        <v>16356.6</v>
      </c>
      <c r="BE16" s="28"/>
      <c r="BF16" s="28">
        <v>4104.3999999999996</v>
      </c>
      <c r="BG16" s="28">
        <v>868.4</v>
      </c>
      <c r="BH16" s="28">
        <v>0</v>
      </c>
      <c r="BI16" s="28">
        <v>0</v>
      </c>
      <c r="BJ16" s="28">
        <v>0</v>
      </c>
      <c r="BK16" s="28">
        <v>0</v>
      </c>
      <c r="BL16" s="28">
        <v>-1000</v>
      </c>
      <c r="BM16" s="28">
        <v>-259.54899999999998</v>
      </c>
      <c r="BN16" s="28">
        <v>0</v>
      </c>
      <c r="BO16" s="28">
        <v>0</v>
      </c>
    </row>
    <row r="17" spans="1:67" s="49" customFormat="1" ht="19.5" customHeight="1">
      <c r="A17" s="47">
        <v>6</v>
      </c>
      <c r="B17" s="48" t="s">
        <v>46</v>
      </c>
      <c r="C17" s="26">
        <f t="shared" si="0"/>
        <v>69197.600000000006</v>
      </c>
      <c r="D17" s="26">
        <f t="shared" si="0"/>
        <v>67473.666400000002</v>
      </c>
      <c r="E17" s="26">
        <f t="shared" si="1"/>
        <v>67297.600000000006</v>
      </c>
      <c r="F17" s="26">
        <f t="shared" si="1"/>
        <v>65919.829400000002</v>
      </c>
      <c r="G17" s="26">
        <f t="shared" si="2"/>
        <v>1939</v>
      </c>
      <c r="H17" s="26">
        <f t="shared" si="2"/>
        <v>1592.0269999999996</v>
      </c>
      <c r="I17" s="28">
        <v>23785</v>
      </c>
      <c r="J17" s="28">
        <v>23649.996999999999</v>
      </c>
      <c r="K17" s="28">
        <v>4730</v>
      </c>
      <c r="L17" s="28">
        <v>4729.3469999999998</v>
      </c>
      <c r="M17" s="28">
        <v>8494.1</v>
      </c>
      <c r="N17" s="28">
        <v>8251.6949999999997</v>
      </c>
      <c r="O17" s="28">
        <v>770.3</v>
      </c>
      <c r="P17" s="28">
        <v>770</v>
      </c>
      <c r="Q17" s="28">
        <v>2400</v>
      </c>
      <c r="R17" s="28">
        <v>2400</v>
      </c>
      <c r="S17" s="28">
        <v>150</v>
      </c>
      <c r="T17" s="28">
        <v>149.1</v>
      </c>
      <c r="U17" s="28">
        <v>167.8</v>
      </c>
      <c r="V17" s="28">
        <v>167.2</v>
      </c>
      <c r="W17" s="28">
        <v>2343</v>
      </c>
      <c r="X17" s="28">
        <v>2254.6999999999998</v>
      </c>
      <c r="Y17" s="28">
        <v>1800</v>
      </c>
      <c r="Z17" s="28">
        <v>1799.7</v>
      </c>
      <c r="AA17" s="28">
        <v>125.5</v>
      </c>
      <c r="AB17" s="28">
        <v>125.5</v>
      </c>
      <c r="AC17" s="28">
        <v>2187.5</v>
      </c>
      <c r="AD17" s="28">
        <v>2137.25</v>
      </c>
      <c r="AE17" s="28">
        <v>0</v>
      </c>
      <c r="AF17" s="28">
        <v>0</v>
      </c>
      <c r="AG17" s="28">
        <v>27498.5</v>
      </c>
      <c r="AH17" s="28">
        <v>27015</v>
      </c>
      <c r="AI17" s="28">
        <v>27498.5</v>
      </c>
      <c r="AJ17" s="28">
        <v>27015</v>
      </c>
      <c r="AK17" s="28">
        <v>0</v>
      </c>
      <c r="AL17" s="28">
        <v>0</v>
      </c>
      <c r="AM17" s="28">
        <v>0</v>
      </c>
      <c r="AN17" s="28">
        <v>0</v>
      </c>
      <c r="AO17" s="28">
        <v>740</v>
      </c>
      <c r="AP17" s="28">
        <v>740</v>
      </c>
      <c r="AQ17" s="26">
        <f t="shared" si="3"/>
        <v>2011</v>
      </c>
      <c r="AR17" s="26">
        <f t="shared" si="3"/>
        <v>1495.6004</v>
      </c>
      <c r="AS17" s="28">
        <v>2050</v>
      </c>
      <c r="AT17" s="28">
        <v>1533.7904000000001</v>
      </c>
      <c r="AU17" s="28">
        <v>0</v>
      </c>
      <c r="AV17" s="28">
        <v>0</v>
      </c>
      <c r="AW17" s="28">
        <v>1682.5</v>
      </c>
      <c r="AX17" s="28">
        <v>1166.9903999999999</v>
      </c>
      <c r="AY17" s="28">
        <v>0</v>
      </c>
      <c r="AZ17" s="28">
        <v>0</v>
      </c>
      <c r="BA17" s="28">
        <v>39</v>
      </c>
      <c r="BB17" s="28">
        <v>38.19</v>
      </c>
      <c r="BC17" s="28">
        <v>4139</v>
      </c>
      <c r="BD17" s="28">
        <v>2176.9409999999998</v>
      </c>
      <c r="BE17" s="28">
        <v>1900</v>
      </c>
      <c r="BF17" s="28">
        <v>950</v>
      </c>
      <c r="BG17" s="28">
        <v>923</v>
      </c>
      <c r="BH17" s="28">
        <v>0</v>
      </c>
      <c r="BI17" s="28">
        <v>0</v>
      </c>
      <c r="BJ17" s="28">
        <v>-150</v>
      </c>
      <c r="BK17" s="28">
        <v>-416.55</v>
      </c>
      <c r="BL17" s="28">
        <v>-3000</v>
      </c>
      <c r="BM17" s="28">
        <v>-1091.364</v>
      </c>
      <c r="BN17" s="28">
        <v>0</v>
      </c>
      <c r="BO17" s="28">
        <v>0</v>
      </c>
    </row>
    <row r="18" spans="1:67" s="49" customFormat="1" ht="19.5" customHeight="1">
      <c r="A18" s="47">
        <v>7</v>
      </c>
      <c r="B18" s="48" t="s">
        <v>47</v>
      </c>
      <c r="C18" s="26">
        <f t="shared" si="0"/>
        <v>11218.199999999999</v>
      </c>
      <c r="D18" s="26">
        <f t="shared" si="0"/>
        <v>11197.928</v>
      </c>
      <c r="E18" s="26">
        <f t="shared" si="1"/>
        <v>11198.9</v>
      </c>
      <c r="F18" s="26">
        <f t="shared" si="1"/>
        <v>11197.928</v>
      </c>
      <c r="G18" s="26">
        <f t="shared" si="2"/>
        <v>19.3</v>
      </c>
      <c r="H18" s="26">
        <f t="shared" si="2"/>
        <v>0</v>
      </c>
      <c r="I18" s="29">
        <v>6019.6</v>
      </c>
      <c r="J18" s="29">
        <v>6019.5730000000003</v>
      </c>
      <c r="K18" s="29">
        <v>1836.9</v>
      </c>
      <c r="L18" s="29">
        <v>1836.9</v>
      </c>
      <c r="M18" s="29">
        <v>2625.8</v>
      </c>
      <c r="N18" s="29">
        <v>2624.855</v>
      </c>
      <c r="O18" s="29">
        <v>100.9</v>
      </c>
      <c r="P18" s="29">
        <v>100</v>
      </c>
      <c r="Q18" s="29">
        <v>0</v>
      </c>
      <c r="R18" s="29">
        <v>0</v>
      </c>
      <c r="S18" s="29">
        <v>42</v>
      </c>
      <c r="T18" s="29">
        <v>42</v>
      </c>
      <c r="U18" s="29">
        <v>0</v>
      </c>
      <c r="V18" s="29">
        <v>0</v>
      </c>
      <c r="W18" s="29">
        <v>30.5</v>
      </c>
      <c r="X18" s="29">
        <v>30.5</v>
      </c>
      <c r="Y18" s="29">
        <v>0</v>
      </c>
      <c r="Z18" s="29">
        <v>0</v>
      </c>
      <c r="AA18" s="29">
        <v>1223</v>
      </c>
      <c r="AB18" s="29">
        <v>1223</v>
      </c>
      <c r="AC18" s="29">
        <v>1169.4000000000001</v>
      </c>
      <c r="AD18" s="29">
        <v>1169.355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200</v>
      </c>
      <c r="AP18" s="29">
        <v>200</v>
      </c>
      <c r="AQ18" s="26">
        <f t="shared" si="3"/>
        <v>535.9</v>
      </c>
      <c r="AR18" s="26">
        <f t="shared" si="3"/>
        <v>516.6</v>
      </c>
      <c r="AS18" s="29">
        <v>516.6</v>
      </c>
      <c r="AT18" s="29">
        <v>516.6</v>
      </c>
      <c r="AU18" s="29">
        <v>19.3</v>
      </c>
      <c r="AV18" s="29">
        <v>0</v>
      </c>
      <c r="AW18" s="29">
        <v>375</v>
      </c>
      <c r="AX18" s="29">
        <v>375</v>
      </c>
      <c r="AY18" s="29">
        <v>19.3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/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</row>
    <row r="19" spans="1:67" s="49" customFormat="1" ht="19.5" customHeight="1">
      <c r="A19" s="47">
        <v>8</v>
      </c>
      <c r="B19" s="48" t="s">
        <v>48</v>
      </c>
      <c r="C19" s="26">
        <f t="shared" si="0"/>
        <v>56044.4</v>
      </c>
      <c r="D19" s="26">
        <f t="shared" si="0"/>
        <v>53796.4836</v>
      </c>
      <c r="E19" s="26">
        <f t="shared" si="1"/>
        <v>48944.9</v>
      </c>
      <c r="F19" s="26">
        <f t="shared" si="1"/>
        <v>47755.661</v>
      </c>
      <c r="G19" s="26">
        <f t="shared" si="2"/>
        <v>7099.5000000000009</v>
      </c>
      <c r="H19" s="26">
        <f t="shared" si="2"/>
        <v>6040.8226000000013</v>
      </c>
      <c r="I19" s="29">
        <v>17176</v>
      </c>
      <c r="J19" s="29">
        <v>17175.931</v>
      </c>
      <c r="K19" s="29">
        <v>3050</v>
      </c>
      <c r="L19" s="29">
        <v>3033.6570000000002</v>
      </c>
      <c r="M19" s="29">
        <v>5472</v>
      </c>
      <c r="N19" s="29">
        <v>4611.857</v>
      </c>
      <c r="O19" s="29">
        <v>635</v>
      </c>
      <c r="P19" s="29">
        <v>391.18900000000002</v>
      </c>
      <c r="Q19" s="29">
        <v>0</v>
      </c>
      <c r="R19" s="29">
        <v>0</v>
      </c>
      <c r="S19" s="29">
        <v>420</v>
      </c>
      <c r="T19" s="29">
        <v>357.98099999999999</v>
      </c>
      <c r="U19" s="29">
        <v>400</v>
      </c>
      <c r="V19" s="29">
        <v>342</v>
      </c>
      <c r="W19" s="29">
        <v>580</v>
      </c>
      <c r="X19" s="29">
        <v>496.25</v>
      </c>
      <c r="Y19" s="29">
        <v>415</v>
      </c>
      <c r="Z19" s="29">
        <v>360</v>
      </c>
      <c r="AA19" s="29">
        <v>400</v>
      </c>
      <c r="AB19" s="29">
        <v>400</v>
      </c>
      <c r="AC19" s="29">
        <v>2909</v>
      </c>
      <c r="AD19" s="29">
        <v>2497</v>
      </c>
      <c r="AE19" s="29">
        <v>0</v>
      </c>
      <c r="AF19" s="29">
        <v>0</v>
      </c>
      <c r="AG19" s="29">
        <v>17787</v>
      </c>
      <c r="AH19" s="29">
        <v>17644.455999999998</v>
      </c>
      <c r="AI19" s="29">
        <v>17787</v>
      </c>
      <c r="AJ19" s="29">
        <v>17644.455999999998</v>
      </c>
      <c r="AK19" s="29">
        <v>300</v>
      </c>
      <c r="AL19" s="29">
        <v>300</v>
      </c>
      <c r="AM19" s="29">
        <v>300</v>
      </c>
      <c r="AN19" s="29">
        <v>300</v>
      </c>
      <c r="AO19" s="29">
        <v>3000</v>
      </c>
      <c r="AP19" s="29">
        <v>2955</v>
      </c>
      <c r="AQ19" s="26">
        <f t="shared" si="3"/>
        <v>4047.27</v>
      </c>
      <c r="AR19" s="26">
        <f t="shared" si="3"/>
        <v>3175.0879999999997</v>
      </c>
      <c r="AS19" s="29">
        <v>2159.9</v>
      </c>
      <c r="AT19" s="29">
        <v>2034.76</v>
      </c>
      <c r="AU19" s="29">
        <v>1887.37</v>
      </c>
      <c r="AV19" s="29">
        <v>1140.328</v>
      </c>
      <c r="AW19" s="29">
        <v>1674.9</v>
      </c>
      <c r="AX19" s="29">
        <v>1560</v>
      </c>
      <c r="AY19" s="29">
        <v>1887.37</v>
      </c>
      <c r="AZ19" s="29">
        <v>1140.328</v>
      </c>
      <c r="BA19" s="29">
        <v>0</v>
      </c>
      <c r="BB19" s="29">
        <v>0</v>
      </c>
      <c r="BC19" s="29">
        <v>7012.3</v>
      </c>
      <c r="BD19" s="29">
        <v>6930.0870000000004</v>
      </c>
      <c r="BE19" s="29"/>
      <c r="BF19" s="29">
        <v>87.2</v>
      </c>
      <c r="BG19" s="29">
        <v>0</v>
      </c>
      <c r="BH19" s="29">
        <v>0</v>
      </c>
      <c r="BI19" s="29">
        <v>0</v>
      </c>
      <c r="BJ19" s="29">
        <v>0</v>
      </c>
      <c r="BK19" s="29">
        <v>-373.923</v>
      </c>
      <c r="BL19" s="29">
        <v>-1887.37</v>
      </c>
      <c r="BM19" s="29">
        <v>-1655.6694</v>
      </c>
      <c r="BN19" s="29">
        <v>0</v>
      </c>
      <c r="BO19" s="29">
        <v>0</v>
      </c>
    </row>
    <row r="20" spans="1:67" s="49" customFormat="1" ht="19.5" customHeight="1">
      <c r="A20" s="47">
        <v>9</v>
      </c>
      <c r="B20" s="48" t="s">
        <v>49</v>
      </c>
      <c r="C20" s="26">
        <f t="shared" si="0"/>
        <v>30514.5</v>
      </c>
      <c r="D20" s="26">
        <f t="shared" si="0"/>
        <v>30317.135999999999</v>
      </c>
      <c r="E20" s="26">
        <f t="shared" si="1"/>
        <v>29814.5</v>
      </c>
      <c r="F20" s="26">
        <f t="shared" si="1"/>
        <v>29617.279999999999</v>
      </c>
      <c r="G20" s="26">
        <f t="shared" si="2"/>
        <v>861</v>
      </c>
      <c r="H20" s="26">
        <f t="shared" si="2"/>
        <v>860.85599999999999</v>
      </c>
      <c r="I20" s="29">
        <v>9758</v>
      </c>
      <c r="J20" s="29">
        <v>9756.5779999999995</v>
      </c>
      <c r="K20" s="29">
        <v>2039.6</v>
      </c>
      <c r="L20" s="29">
        <v>1989.5840000000001</v>
      </c>
      <c r="M20" s="29">
        <v>3658.9</v>
      </c>
      <c r="N20" s="29">
        <v>3645.1179999999999</v>
      </c>
      <c r="O20" s="29">
        <v>537</v>
      </c>
      <c r="P20" s="29">
        <v>536.73</v>
      </c>
      <c r="Q20" s="29">
        <v>806</v>
      </c>
      <c r="R20" s="29">
        <v>805.4</v>
      </c>
      <c r="S20" s="29">
        <v>300</v>
      </c>
      <c r="T20" s="29">
        <v>298.58800000000002</v>
      </c>
      <c r="U20" s="29">
        <v>30</v>
      </c>
      <c r="V20" s="29">
        <v>29</v>
      </c>
      <c r="W20" s="29">
        <v>475.9</v>
      </c>
      <c r="X20" s="29">
        <v>465.4</v>
      </c>
      <c r="Y20" s="29">
        <v>415.9</v>
      </c>
      <c r="Z20" s="29">
        <v>415.9</v>
      </c>
      <c r="AA20" s="29">
        <v>300</v>
      </c>
      <c r="AB20" s="29">
        <v>300</v>
      </c>
      <c r="AC20" s="29">
        <v>1210</v>
      </c>
      <c r="AD20" s="29">
        <v>1210</v>
      </c>
      <c r="AE20" s="29">
        <v>0</v>
      </c>
      <c r="AF20" s="29">
        <v>0</v>
      </c>
      <c r="AG20" s="29">
        <v>11305</v>
      </c>
      <c r="AH20" s="29">
        <v>11255</v>
      </c>
      <c r="AI20" s="29">
        <v>11305</v>
      </c>
      <c r="AJ20" s="29">
        <v>11255</v>
      </c>
      <c r="AK20" s="29">
        <v>0</v>
      </c>
      <c r="AL20" s="29">
        <v>0</v>
      </c>
      <c r="AM20" s="29">
        <v>0</v>
      </c>
      <c r="AN20" s="29">
        <v>0</v>
      </c>
      <c r="AO20" s="29">
        <v>1927</v>
      </c>
      <c r="AP20" s="29">
        <v>1845</v>
      </c>
      <c r="AQ20" s="26">
        <f t="shared" si="3"/>
        <v>965</v>
      </c>
      <c r="AR20" s="26">
        <f t="shared" si="3"/>
        <v>965</v>
      </c>
      <c r="AS20" s="29">
        <v>1126</v>
      </c>
      <c r="AT20" s="29">
        <v>1126</v>
      </c>
      <c r="AU20" s="29">
        <v>0</v>
      </c>
      <c r="AV20" s="29">
        <v>0</v>
      </c>
      <c r="AW20" s="29">
        <v>374</v>
      </c>
      <c r="AX20" s="29">
        <v>374</v>
      </c>
      <c r="AY20" s="29">
        <v>0</v>
      </c>
      <c r="AZ20" s="29">
        <v>0</v>
      </c>
      <c r="BA20" s="29">
        <v>161</v>
      </c>
      <c r="BB20" s="29">
        <v>161</v>
      </c>
      <c r="BC20" s="29">
        <v>500</v>
      </c>
      <c r="BD20" s="29">
        <v>500</v>
      </c>
      <c r="BE20" s="29"/>
      <c r="BF20" s="29">
        <v>660</v>
      </c>
      <c r="BG20" s="29">
        <v>660</v>
      </c>
      <c r="BH20" s="29">
        <v>0</v>
      </c>
      <c r="BI20" s="29">
        <v>0</v>
      </c>
      <c r="BJ20" s="29">
        <v>0</v>
      </c>
      <c r="BK20" s="29">
        <v>0</v>
      </c>
      <c r="BL20" s="29">
        <v>-299</v>
      </c>
      <c r="BM20" s="29">
        <v>-299.14400000000001</v>
      </c>
      <c r="BN20" s="29">
        <v>0</v>
      </c>
      <c r="BO20" s="29">
        <v>0</v>
      </c>
    </row>
    <row r="21" spans="1:67" s="49" customFormat="1" ht="19.5" customHeight="1">
      <c r="A21" s="47">
        <v>10</v>
      </c>
      <c r="B21" s="48" t="s">
        <v>50</v>
      </c>
      <c r="C21" s="26">
        <f t="shared" si="0"/>
        <v>6224.2</v>
      </c>
      <c r="D21" s="26">
        <f t="shared" si="0"/>
        <v>6114.4530000000004</v>
      </c>
      <c r="E21" s="26">
        <f t="shared" si="1"/>
        <v>6125.4</v>
      </c>
      <c r="F21" s="26">
        <f t="shared" si="1"/>
        <v>6054.4530000000004</v>
      </c>
      <c r="G21" s="26">
        <f t="shared" si="2"/>
        <v>98.8</v>
      </c>
      <c r="H21" s="26">
        <f t="shared" si="2"/>
        <v>60</v>
      </c>
      <c r="I21" s="29">
        <v>3732</v>
      </c>
      <c r="J21" s="29">
        <v>3725.4059999999999</v>
      </c>
      <c r="K21" s="29">
        <v>818.4</v>
      </c>
      <c r="L21" s="29">
        <v>804.99699999999996</v>
      </c>
      <c r="M21" s="29">
        <v>871</v>
      </c>
      <c r="N21" s="29">
        <v>847.89</v>
      </c>
      <c r="O21" s="29">
        <v>150</v>
      </c>
      <c r="P21" s="29">
        <v>137.09</v>
      </c>
      <c r="Q21" s="29">
        <v>0</v>
      </c>
      <c r="R21" s="29">
        <v>0</v>
      </c>
      <c r="S21" s="29">
        <v>146</v>
      </c>
      <c r="T21" s="29">
        <v>145.6</v>
      </c>
      <c r="U21" s="29">
        <v>80</v>
      </c>
      <c r="V21" s="29">
        <v>80</v>
      </c>
      <c r="W21" s="29">
        <v>15</v>
      </c>
      <c r="X21" s="29">
        <v>8.3000000000000007</v>
      </c>
      <c r="Y21" s="29">
        <v>0</v>
      </c>
      <c r="Z21" s="29">
        <v>0</v>
      </c>
      <c r="AA21" s="29">
        <v>0</v>
      </c>
      <c r="AB21" s="29">
        <v>0</v>
      </c>
      <c r="AC21" s="29">
        <v>450</v>
      </c>
      <c r="AD21" s="29">
        <v>447.9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610</v>
      </c>
      <c r="AP21" s="29">
        <v>610</v>
      </c>
      <c r="AQ21" s="26">
        <f t="shared" si="3"/>
        <v>94</v>
      </c>
      <c r="AR21" s="26">
        <f t="shared" si="3"/>
        <v>66.16</v>
      </c>
      <c r="AS21" s="29">
        <v>94</v>
      </c>
      <c r="AT21" s="29">
        <v>66.16</v>
      </c>
      <c r="AU21" s="29">
        <v>0</v>
      </c>
      <c r="AV21" s="29">
        <v>0</v>
      </c>
      <c r="AW21" s="29">
        <v>10</v>
      </c>
      <c r="AX21" s="29">
        <v>4.33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/>
      <c r="BF21" s="29">
        <v>98.8</v>
      </c>
      <c r="BG21" s="29">
        <v>60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</row>
    <row r="22" spans="1:67" s="49" customFormat="1" ht="19.5" customHeight="1">
      <c r="A22" s="47">
        <v>11</v>
      </c>
      <c r="B22" s="48" t="s">
        <v>51</v>
      </c>
      <c r="C22" s="26">
        <f t="shared" si="0"/>
        <v>9801.6999999999989</v>
      </c>
      <c r="D22" s="26">
        <f t="shared" si="0"/>
        <v>2103.7170000000015</v>
      </c>
      <c r="E22" s="26">
        <f t="shared" si="1"/>
        <v>9704.9</v>
      </c>
      <c r="F22" s="26">
        <f t="shared" si="1"/>
        <v>9599.0320000000011</v>
      </c>
      <c r="G22" s="26">
        <f t="shared" si="2"/>
        <v>96.8</v>
      </c>
      <c r="H22" s="26">
        <f t="shared" si="2"/>
        <v>-7495.3149999999996</v>
      </c>
      <c r="I22" s="29">
        <v>5480</v>
      </c>
      <c r="J22" s="29">
        <v>5452.27</v>
      </c>
      <c r="K22" s="29">
        <v>1449</v>
      </c>
      <c r="L22" s="29">
        <v>1447.644</v>
      </c>
      <c r="M22" s="29">
        <v>662</v>
      </c>
      <c r="N22" s="29">
        <v>585.21799999999996</v>
      </c>
      <c r="O22" s="29">
        <v>267</v>
      </c>
      <c r="P22" s="29">
        <v>207.71799999999999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35</v>
      </c>
      <c r="X22" s="29">
        <v>17.5</v>
      </c>
      <c r="Y22" s="29">
        <v>0</v>
      </c>
      <c r="Z22" s="29">
        <v>0</v>
      </c>
      <c r="AA22" s="29">
        <v>0</v>
      </c>
      <c r="AB22" s="29">
        <v>0</v>
      </c>
      <c r="AC22" s="29">
        <v>360</v>
      </c>
      <c r="AD22" s="29">
        <v>360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1958.9</v>
      </c>
      <c r="AP22" s="29">
        <v>1958.9</v>
      </c>
      <c r="AQ22" s="26">
        <f t="shared" si="3"/>
        <v>155</v>
      </c>
      <c r="AR22" s="26">
        <f t="shared" si="3"/>
        <v>155</v>
      </c>
      <c r="AS22" s="29">
        <v>155</v>
      </c>
      <c r="AT22" s="29">
        <v>155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/>
      <c r="BF22" s="29">
        <v>96.8</v>
      </c>
      <c r="BG22" s="29">
        <v>95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-7590.3149999999996</v>
      </c>
      <c r="BN22" s="29">
        <v>0</v>
      </c>
      <c r="BO22" s="29">
        <v>0</v>
      </c>
    </row>
    <row r="23" spans="1:67" s="49" customFormat="1" ht="19.5" customHeight="1">
      <c r="A23" s="47">
        <v>12</v>
      </c>
      <c r="B23" s="48" t="s">
        <v>52</v>
      </c>
      <c r="C23" s="26">
        <f t="shared" si="0"/>
        <v>5886.9</v>
      </c>
      <c r="D23" s="26">
        <f t="shared" si="0"/>
        <v>5877.2480000000005</v>
      </c>
      <c r="E23" s="26">
        <f t="shared" si="1"/>
        <v>5783.9</v>
      </c>
      <c r="F23" s="26">
        <f t="shared" si="1"/>
        <v>5774.2480000000005</v>
      </c>
      <c r="G23" s="26">
        <f t="shared" si="2"/>
        <v>103</v>
      </c>
      <c r="H23" s="26">
        <f t="shared" si="2"/>
        <v>103</v>
      </c>
      <c r="I23" s="29">
        <v>3756</v>
      </c>
      <c r="J23" s="29">
        <v>3756</v>
      </c>
      <c r="K23" s="29">
        <v>803.4</v>
      </c>
      <c r="L23" s="29">
        <v>803.39800000000002</v>
      </c>
      <c r="M23" s="29">
        <v>588</v>
      </c>
      <c r="N23" s="29">
        <v>578.79999999999995</v>
      </c>
      <c r="O23" s="29">
        <v>20</v>
      </c>
      <c r="P23" s="29">
        <v>20</v>
      </c>
      <c r="Q23" s="29">
        <v>0</v>
      </c>
      <c r="R23" s="29">
        <v>0</v>
      </c>
      <c r="S23" s="29">
        <v>100</v>
      </c>
      <c r="T23" s="29">
        <v>96.8</v>
      </c>
      <c r="U23" s="29">
        <v>0</v>
      </c>
      <c r="V23" s="29">
        <v>0</v>
      </c>
      <c r="W23" s="29">
        <v>88</v>
      </c>
      <c r="X23" s="29">
        <v>82</v>
      </c>
      <c r="Y23" s="29">
        <v>0</v>
      </c>
      <c r="Z23" s="29">
        <v>0</v>
      </c>
      <c r="AA23" s="29">
        <v>0</v>
      </c>
      <c r="AB23" s="29">
        <v>0</v>
      </c>
      <c r="AC23" s="29">
        <v>380</v>
      </c>
      <c r="AD23" s="29">
        <v>380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270</v>
      </c>
      <c r="AP23" s="29">
        <v>270</v>
      </c>
      <c r="AQ23" s="26">
        <f t="shared" si="3"/>
        <v>366.5</v>
      </c>
      <c r="AR23" s="26">
        <f t="shared" si="3"/>
        <v>366.05</v>
      </c>
      <c r="AS23" s="29">
        <v>366.5</v>
      </c>
      <c r="AT23" s="29">
        <v>366.05</v>
      </c>
      <c r="AU23" s="29">
        <v>0</v>
      </c>
      <c r="AV23" s="29">
        <v>0</v>
      </c>
      <c r="AW23" s="29">
        <v>290</v>
      </c>
      <c r="AX23" s="29">
        <v>289.64999999999998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/>
      <c r="BF23" s="29">
        <v>103</v>
      </c>
      <c r="BG23" s="29">
        <v>103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</row>
    <row r="24" spans="1:67" s="49" customFormat="1" ht="19.5" customHeight="1">
      <c r="A24" s="47">
        <v>13</v>
      </c>
      <c r="B24" s="48" t="s">
        <v>53</v>
      </c>
      <c r="C24" s="26">
        <f t="shared" si="0"/>
        <v>13121.599999999999</v>
      </c>
      <c r="D24" s="26">
        <f t="shared" si="0"/>
        <v>12844.906999999999</v>
      </c>
      <c r="E24" s="26">
        <f t="shared" si="1"/>
        <v>10745.3</v>
      </c>
      <c r="F24" s="26">
        <f t="shared" si="1"/>
        <v>10482.867</v>
      </c>
      <c r="G24" s="26">
        <f t="shared" si="2"/>
        <v>2376.3000000000002</v>
      </c>
      <c r="H24" s="26">
        <f t="shared" si="2"/>
        <v>2362.04</v>
      </c>
      <c r="I24" s="29">
        <v>6902</v>
      </c>
      <c r="J24" s="29">
        <v>6893.335</v>
      </c>
      <c r="K24" s="29">
        <v>1292</v>
      </c>
      <c r="L24" s="29">
        <v>1284</v>
      </c>
      <c r="M24" s="29">
        <v>1491.3</v>
      </c>
      <c r="N24" s="29">
        <v>1306.5319999999999</v>
      </c>
      <c r="O24" s="29">
        <v>270</v>
      </c>
      <c r="P24" s="29">
        <v>270</v>
      </c>
      <c r="Q24" s="29">
        <v>0</v>
      </c>
      <c r="R24" s="29">
        <v>0</v>
      </c>
      <c r="S24" s="29">
        <v>136.30000000000001</v>
      </c>
      <c r="T24" s="29">
        <v>12.169</v>
      </c>
      <c r="U24" s="29">
        <v>180</v>
      </c>
      <c r="V24" s="29">
        <v>180</v>
      </c>
      <c r="W24" s="29">
        <v>380</v>
      </c>
      <c r="X24" s="29">
        <v>374.8</v>
      </c>
      <c r="Y24" s="29">
        <v>250</v>
      </c>
      <c r="Z24" s="29">
        <v>250</v>
      </c>
      <c r="AA24" s="29">
        <v>0</v>
      </c>
      <c r="AB24" s="29">
        <v>0</v>
      </c>
      <c r="AC24" s="29">
        <v>450</v>
      </c>
      <c r="AD24" s="29">
        <v>450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900</v>
      </c>
      <c r="AP24" s="29">
        <v>900</v>
      </c>
      <c r="AQ24" s="26">
        <f t="shared" si="3"/>
        <v>160</v>
      </c>
      <c r="AR24" s="26">
        <f t="shared" si="3"/>
        <v>99</v>
      </c>
      <c r="AS24" s="29">
        <v>160</v>
      </c>
      <c r="AT24" s="29">
        <v>99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3070.3</v>
      </c>
      <c r="BD24" s="29">
        <v>3056.14</v>
      </c>
      <c r="BE24" s="29">
        <v>2185.8000000000002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-694</v>
      </c>
      <c r="BM24" s="29">
        <v>-694.1</v>
      </c>
      <c r="BN24" s="29">
        <v>0</v>
      </c>
      <c r="BO24" s="29">
        <v>0</v>
      </c>
    </row>
    <row r="25" spans="1:67" s="49" customFormat="1" ht="19.5" customHeight="1">
      <c r="A25" s="47">
        <v>14</v>
      </c>
      <c r="B25" s="48" t="s">
        <v>54</v>
      </c>
      <c r="C25" s="26">
        <f t="shared" si="0"/>
        <v>27138.400000000001</v>
      </c>
      <c r="D25" s="26">
        <f t="shared" si="0"/>
        <v>25118.985000000001</v>
      </c>
      <c r="E25" s="26">
        <f t="shared" si="1"/>
        <v>27009</v>
      </c>
      <c r="F25" s="26">
        <f t="shared" si="1"/>
        <v>25118.985000000001</v>
      </c>
      <c r="G25" s="26">
        <f t="shared" si="2"/>
        <v>447.4</v>
      </c>
      <c r="H25" s="26">
        <f t="shared" si="2"/>
        <v>318</v>
      </c>
      <c r="I25" s="29">
        <v>10430</v>
      </c>
      <c r="J25" s="29">
        <v>10429.525</v>
      </c>
      <c r="K25" s="29">
        <v>2200</v>
      </c>
      <c r="L25" s="29">
        <v>2199.9499999999998</v>
      </c>
      <c r="M25" s="29">
        <v>3828</v>
      </c>
      <c r="N25" s="29">
        <v>2412.1999999999998</v>
      </c>
      <c r="O25" s="29">
        <v>500</v>
      </c>
      <c r="P25" s="29">
        <v>342.6</v>
      </c>
      <c r="Q25" s="29">
        <v>0</v>
      </c>
      <c r="R25" s="29">
        <v>0</v>
      </c>
      <c r="S25" s="29">
        <v>0</v>
      </c>
      <c r="T25" s="29">
        <v>0</v>
      </c>
      <c r="U25" s="29">
        <v>200</v>
      </c>
      <c r="V25" s="29">
        <v>199.3</v>
      </c>
      <c r="W25" s="29">
        <v>1272</v>
      </c>
      <c r="X25" s="29">
        <v>448.8</v>
      </c>
      <c r="Y25" s="29">
        <v>774</v>
      </c>
      <c r="Z25" s="29">
        <v>292</v>
      </c>
      <c r="AA25" s="29">
        <v>200</v>
      </c>
      <c r="AB25" s="29">
        <v>200</v>
      </c>
      <c r="AC25" s="29">
        <v>1570</v>
      </c>
      <c r="AD25" s="29">
        <v>1187.2</v>
      </c>
      <c r="AE25" s="29">
        <v>0</v>
      </c>
      <c r="AF25" s="29">
        <v>0</v>
      </c>
      <c r="AG25" s="29">
        <v>7100</v>
      </c>
      <c r="AH25" s="29">
        <v>6645.85</v>
      </c>
      <c r="AI25" s="29">
        <v>7100</v>
      </c>
      <c r="AJ25" s="29">
        <v>6645.85</v>
      </c>
      <c r="AK25" s="29">
        <v>0</v>
      </c>
      <c r="AL25" s="29">
        <v>0</v>
      </c>
      <c r="AM25" s="29">
        <v>0</v>
      </c>
      <c r="AN25" s="29">
        <v>0</v>
      </c>
      <c r="AO25" s="29">
        <v>1900</v>
      </c>
      <c r="AP25" s="29">
        <v>1895</v>
      </c>
      <c r="AQ25" s="26">
        <f t="shared" si="3"/>
        <v>1233</v>
      </c>
      <c r="AR25" s="26">
        <f t="shared" si="3"/>
        <v>1218.46</v>
      </c>
      <c r="AS25" s="29">
        <v>1551</v>
      </c>
      <c r="AT25" s="29">
        <v>1536.46</v>
      </c>
      <c r="AU25" s="29">
        <v>0</v>
      </c>
      <c r="AV25" s="29">
        <v>0</v>
      </c>
      <c r="AW25" s="29">
        <v>1321</v>
      </c>
      <c r="AX25" s="29">
        <v>1308</v>
      </c>
      <c r="AY25" s="29">
        <v>0</v>
      </c>
      <c r="AZ25" s="29">
        <v>0</v>
      </c>
      <c r="BA25" s="29">
        <v>318</v>
      </c>
      <c r="BB25" s="29">
        <v>318</v>
      </c>
      <c r="BC25" s="29">
        <v>129.4</v>
      </c>
      <c r="BD25" s="29">
        <v>0</v>
      </c>
      <c r="BE25" s="29"/>
      <c r="BF25" s="29">
        <v>318</v>
      </c>
      <c r="BG25" s="29">
        <v>318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</row>
    <row r="26" spans="1:67" s="49" customFormat="1" ht="21" customHeight="1">
      <c r="A26" s="47">
        <v>15</v>
      </c>
      <c r="B26" s="48" t="s">
        <v>55</v>
      </c>
      <c r="C26" s="26">
        <f t="shared" si="0"/>
        <v>16011.099999999999</v>
      </c>
      <c r="D26" s="26">
        <f t="shared" si="0"/>
        <v>10698.609</v>
      </c>
      <c r="E26" s="26">
        <f t="shared" si="1"/>
        <v>14307.7</v>
      </c>
      <c r="F26" s="26">
        <f t="shared" si="1"/>
        <v>9758.3090000000011</v>
      </c>
      <c r="G26" s="26">
        <f t="shared" si="2"/>
        <v>4524.8999999999996</v>
      </c>
      <c r="H26" s="26">
        <f t="shared" si="2"/>
        <v>1473.3</v>
      </c>
      <c r="I26" s="29">
        <v>4912</v>
      </c>
      <c r="J26" s="29">
        <v>4910.7510000000002</v>
      </c>
      <c r="K26" s="29">
        <v>938.6</v>
      </c>
      <c r="L26" s="29">
        <v>934.65800000000002</v>
      </c>
      <c r="M26" s="29">
        <v>4656.6000000000004</v>
      </c>
      <c r="N26" s="29">
        <v>2400.9</v>
      </c>
      <c r="O26" s="29">
        <v>221</v>
      </c>
      <c r="P26" s="29">
        <v>200</v>
      </c>
      <c r="Q26" s="29">
        <v>0</v>
      </c>
      <c r="R26" s="29">
        <v>0</v>
      </c>
      <c r="S26" s="29">
        <v>192</v>
      </c>
      <c r="T26" s="29">
        <v>192</v>
      </c>
      <c r="U26" s="29">
        <v>60</v>
      </c>
      <c r="V26" s="29">
        <v>56</v>
      </c>
      <c r="W26" s="29">
        <v>3533.6</v>
      </c>
      <c r="X26" s="29">
        <v>1302.9000000000001</v>
      </c>
      <c r="Y26" s="29">
        <v>3498.6</v>
      </c>
      <c r="Z26" s="29">
        <v>1283.0999999999999</v>
      </c>
      <c r="AA26" s="29">
        <v>0</v>
      </c>
      <c r="AB26" s="29">
        <v>0</v>
      </c>
      <c r="AC26" s="29">
        <v>50</v>
      </c>
      <c r="AD26" s="29">
        <v>50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800</v>
      </c>
      <c r="AP26" s="29">
        <v>800</v>
      </c>
      <c r="AQ26" s="26">
        <f t="shared" si="3"/>
        <v>3000.5</v>
      </c>
      <c r="AR26" s="26">
        <f t="shared" si="3"/>
        <v>712</v>
      </c>
      <c r="AS26" s="29">
        <v>3000.5</v>
      </c>
      <c r="AT26" s="29">
        <v>712</v>
      </c>
      <c r="AU26" s="29">
        <v>2821.5</v>
      </c>
      <c r="AV26" s="29">
        <v>533</v>
      </c>
      <c r="AW26" s="29">
        <v>2821.5</v>
      </c>
      <c r="AX26" s="29">
        <v>533</v>
      </c>
      <c r="AY26" s="29">
        <v>2821.5</v>
      </c>
      <c r="AZ26" s="29">
        <v>533</v>
      </c>
      <c r="BA26" s="29">
        <v>2821.5</v>
      </c>
      <c r="BB26" s="29">
        <v>533</v>
      </c>
      <c r="BC26" s="29">
        <v>748.4</v>
      </c>
      <c r="BD26" s="29">
        <v>0</v>
      </c>
      <c r="BE26" s="29"/>
      <c r="BF26" s="29">
        <v>955</v>
      </c>
      <c r="BG26" s="29">
        <v>940.3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</row>
    <row r="27" spans="1:67" s="49" customFormat="1" ht="19.5" customHeight="1">
      <c r="A27" s="47">
        <v>16</v>
      </c>
      <c r="B27" s="48" t="s">
        <v>56</v>
      </c>
      <c r="C27" s="26">
        <f t="shared" si="0"/>
        <v>13706.100000000002</v>
      </c>
      <c r="D27" s="26">
        <f t="shared" si="0"/>
        <v>10527.205</v>
      </c>
      <c r="E27" s="26">
        <f t="shared" si="1"/>
        <v>11627.400000000001</v>
      </c>
      <c r="F27" s="26">
        <f t="shared" si="1"/>
        <v>8872.5049999999992</v>
      </c>
      <c r="G27" s="26">
        <f t="shared" si="2"/>
        <v>2078.6999999999998</v>
      </c>
      <c r="H27" s="26">
        <f t="shared" si="2"/>
        <v>1654.7</v>
      </c>
      <c r="I27" s="29">
        <v>4170.6000000000004</v>
      </c>
      <c r="J27" s="29">
        <v>4109.2560000000003</v>
      </c>
      <c r="K27" s="29">
        <v>943.5</v>
      </c>
      <c r="L27" s="29">
        <v>895.33900000000006</v>
      </c>
      <c r="M27" s="29">
        <v>3433.3</v>
      </c>
      <c r="N27" s="29">
        <v>1706.32</v>
      </c>
      <c r="O27" s="29">
        <v>200</v>
      </c>
      <c r="P27" s="29">
        <v>100.27</v>
      </c>
      <c r="Q27" s="29">
        <v>0</v>
      </c>
      <c r="R27" s="29">
        <v>0</v>
      </c>
      <c r="S27" s="29">
        <v>150</v>
      </c>
      <c r="T27" s="29">
        <v>49.5</v>
      </c>
      <c r="U27" s="29">
        <v>118.3</v>
      </c>
      <c r="V27" s="29">
        <v>51</v>
      </c>
      <c r="W27" s="29">
        <v>1280</v>
      </c>
      <c r="X27" s="29">
        <v>340.55</v>
      </c>
      <c r="Y27" s="29">
        <v>1220</v>
      </c>
      <c r="Z27" s="29">
        <v>322.55</v>
      </c>
      <c r="AA27" s="29">
        <v>500</v>
      </c>
      <c r="AB27" s="29">
        <v>300</v>
      </c>
      <c r="AC27" s="29">
        <v>785</v>
      </c>
      <c r="AD27" s="29">
        <v>465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820</v>
      </c>
      <c r="AP27" s="29">
        <v>640</v>
      </c>
      <c r="AQ27" s="26">
        <f t="shared" si="3"/>
        <v>2260</v>
      </c>
      <c r="AR27" s="26">
        <f t="shared" si="3"/>
        <v>1521.59</v>
      </c>
      <c r="AS27" s="29">
        <v>2260</v>
      </c>
      <c r="AT27" s="29">
        <v>1521.59</v>
      </c>
      <c r="AU27" s="29">
        <v>0</v>
      </c>
      <c r="AV27" s="29">
        <v>0</v>
      </c>
      <c r="AW27" s="29">
        <v>2200</v>
      </c>
      <c r="AX27" s="29">
        <v>1463.19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/>
      <c r="BF27" s="29">
        <v>2078.6999999999998</v>
      </c>
      <c r="BG27" s="29">
        <v>1654.7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</row>
    <row r="28" spans="1:67" s="49" customFormat="1" ht="19.5" customHeight="1">
      <c r="A28" s="47">
        <v>17</v>
      </c>
      <c r="B28" s="48" t="s">
        <v>57</v>
      </c>
      <c r="C28" s="26">
        <f t="shared" si="0"/>
        <v>24556.000000000004</v>
      </c>
      <c r="D28" s="26">
        <f t="shared" si="0"/>
        <v>14573.711999999998</v>
      </c>
      <c r="E28" s="26">
        <f t="shared" si="1"/>
        <v>6122.4000000000005</v>
      </c>
      <c r="F28" s="26">
        <f t="shared" si="1"/>
        <v>5362.3119999999999</v>
      </c>
      <c r="G28" s="26">
        <f t="shared" si="2"/>
        <v>18433.600000000002</v>
      </c>
      <c r="H28" s="26">
        <f t="shared" si="2"/>
        <v>9211.3999999999978</v>
      </c>
      <c r="I28" s="29">
        <v>3864</v>
      </c>
      <c r="J28" s="29">
        <v>3442.8139999999999</v>
      </c>
      <c r="K28" s="29">
        <v>844.6</v>
      </c>
      <c r="L28" s="29">
        <v>789.721</v>
      </c>
      <c r="M28" s="29">
        <v>1083.8</v>
      </c>
      <c r="N28" s="29">
        <v>803.59699999999998</v>
      </c>
      <c r="O28" s="29">
        <v>62.9</v>
      </c>
      <c r="P28" s="29">
        <v>13.597</v>
      </c>
      <c r="Q28" s="29">
        <v>0</v>
      </c>
      <c r="R28" s="29">
        <v>0</v>
      </c>
      <c r="S28" s="29">
        <v>84</v>
      </c>
      <c r="T28" s="29">
        <v>83.9</v>
      </c>
      <c r="U28" s="29">
        <v>60</v>
      </c>
      <c r="V28" s="29">
        <v>60</v>
      </c>
      <c r="W28" s="29">
        <v>279.89999999999998</v>
      </c>
      <c r="X28" s="29">
        <v>49.8</v>
      </c>
      <c r="Y28" s="29">
        <v>193.9</v>
      </c>
      <c r="Z28" s="29">
        <v>0</v>
      </c>
      <c r="AA28" s="29">
        <v>0</v>
      </c>
      <c r="AB28" s="29">
        <v>0</v>
      </c>
      <c r="AC28" s="29">
        <v>571</v>
      </c>
      <c r="AD28" s="29">
        <v>570.29999999999995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200</v>
      </c>
      <c r="AP28" s="29">
        <v>200</v>
      </c>
      <c r="AQ28" s="26">
        <f t="shared" si="3"/>
        <v>130</v>
      </c>
      <c r="AR28" s="26">
        <f t="shared" si="3"/>
        <v>126.18</v>
      </c>
      <c r="AS28" s="29">
        <v>130</v>
      </c>
      <c r="AT28" s="29">
        <v>126.18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16450</v>
      </c>
      <c r="BD28" s="29">
        <v>13089.4</v>
      </c>
      <c r="BE28" s="29">
        <v>13089.4</v>
      </c>
      <c r="BF28" s="29">
        <v>6681.4</v>
      </c>
      <c r="BG28" s="29">
        <v>1401</v>
      </c>
      <c r="BH28" s="29">
        <v>0</v>
      </c>
      <c r="BI28" s="29">
        <v>0</v>
      </c>
      <c r="BJ28" s="29">
        <v>0</v>
      </c>
      <c r="BK28" s="29">
        <v>-4297.8</v>
      </c>
      <c r="BL28" s="29">
        <v>-4697.8</v>
      </c>
      <c r="BM28" s="29">
        <v>-981.2</v>
      </c>
      <c r="BN28" s="29">
        <v>0</v>
      </c>
      <c r="BO28" s="29">
        <v>0</v>
      </c>
    </row>
    <row r="29" spans="1:67" s="49" customFormat="1" ht="21" customHeight="1">
      <c r="A29" s="47">
        <v>18</v>
      </c>
      <c r="B29" s="48" t="s">
        <v>58</v>
      </c>
      <c r="C29" s="26">
        <f t="shared" si="0"/>
        <v>21794.3</v>
      </c>
      <c r="D29" s="26">
        <f t="shared" si="0"/>
        <v>20966.307000000004</v>
      </c>
      <c r="E29" s="26">
        <f t="shared" si="1"/>
        <v>19989</v>
      </c>
      <c r="F29" s="26">
        <f t="shared" si="1"/>
        <v>19791.072000000004</v>
      </c>
      <c r="G29" s="26">
        <f t="shared" si="2"/>
        <v>1805.3000000000002</v>
      </c>
      <c r="H29" s="26">
        <f t="shared" si="2"/>
        <v>1175.2350000000001</v>
      </c>
      <c r="I29" s="29">
        <v>8845</v>
      </c>
      <c r="J29" s="29">
        <v>8837.2360000000008</v>
      </c>
      <c r="K29" s="29">
        <v>2185</v>
      </c>
      <c r="L29" s="29">
        <v>2118.6959999999999</v>
      </c>
      <c r="M29" s="29">
        <v>3389</v>
      </c>
      <c r="N29" s="29">
        <v>3325.94</v>
      </c>
      <c r="O29" s="29">
        <v>330</v>
      </c>
      <c r="P29" s="29">
        <v>287.14</v>
      </c>
      <c r="Q29" s="29">
        <v>500</v>
      </c>
      <c r="R29" s="29">
        <v>500</v>
      </c>
      <c r="S29" s="29">
        <v>0</v>
      </c>
      <c r="T29" s="29">
        <v>0</v>
      </c>
      <c r="U29" s="29">
        <v>0</v>
      </c>
      <c r="V29" s="29">
        <v>0</v>
      </c>
      <c r="W29" s="29">
        <v>1809</v>
      </c>
      <c r="X29" s="29">
        <v>1788.8</v>
      </c>
      <c r="Y29" s="29">
        <v>1734</v>
      </c>
      <c r="Z29" s="29">
        <v>1732</v>
      </c>
      <c r="AA29" s="29">
        <v>0</v>
      </c>
      <c r="AB29" s="29">
        <v>0</v>
      </c>
      <c r="AC29" s="29">
        <v>750</v>
      </c>
      <c r="AD29" s="29">
        <v>750</v>
      </c>
      <c r="AE29" s="29">
        <v>0</v>
      </c>
      <c r="AF29" s="29">
        <v>0</v>
      </c>
      <c r="AG29" s="29">
        <v>3700</v>
      </c>
      <c r="AH29" s="29">
        <v>3685</v>
      </c>
      <c r="AI29" s="29">
        <v>3700</v>
      </c>
      <c r="AJ29" s="29">
        <v>3685</v>
      </c>
      <c r="AK29" s="29">
        <v>0</v>
      </c>
      <c r="AL29" s="29">
        <v>0</v>
      </c>
      <c r="AM29" s="29">
        <v>0</v>
      </c>
      <c r="AN29" s="29">
        <v>0</v>
      </c>
      <c r="AO29" s="29">
        <v>1210</v>
      </c>
      <c r="AP29" s="29">
        <v>1190</v>
      </c>
      <c r="AQ29" s="26">
        <f t="shared" si="3"/>
        <v>660</v>
      </c>
      <c r="AR29" s="26">
        <f t="shared" si="3"/>
        <v>634.20000000000005</v>
      </c>
      <c r="AS29" s="29">
        <v>660</v>
      </c>
      <c r="AT29" s="29">
        <v>634.20000000000005</v>
      </c>
      <c r="AU29" s="29">
        <v>0</v>
      </c>
      <c r="AV29" s="29">
        <v>0</v>
      </c>
      <c r="AW29" s="29">
        <v>300</v>
      </c>
      <c r="AX29" s="29">
        <v>274.2</v>
      </c>
      <c r="AY29" s="29">
        <v>0</v>
      </c>
      <c r="AZ29" s="29">
        <v>0</v>
      </c>
      <c r="BA29" s="29">
        <v>0</v>
      </c>
      <c r="BB29" s="29">
        <v>0</v>
      </c>
      <c r="BC29" s="29">
        <v>2805.3</v>
      </c>
      <c r="BD29" s="29">
        <v>1800</v>
      </c>
      <c r="BE29" s="29">
        <v>1800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-105</v>
      </c>
      <c r="BL29" s="29">
        <v>-1000</v>
      </c>
      <c r="BM29" s="29">
        <v>-519.76499999999999</v>
      </c>
      <c r="BN29" s="29">
        <v>0</v>
      </c>
      <c r="BO29" s="29">
        <v>0</v>
      </c>
    </row>
    <row r="30" spans="1:67" s="49" customFormat="1" ht="21" customHeight="1">
      <c r="A30" s="47">
        <v>19</v>
      </c>
      <c r="B30" s="48" t="s">
        <v>59</v>
      </c>
      <c r="C30" s="26">
        <f t="shared" si="0"/>
        <v>37646.699999999997</v>
      </c>
      <c r="D30" s="26">
        <f t="shared" si="0"/>
        <v>35784.650999999998</v>
      </c>
      <c r="E30" s="26">
        <f t="shared" si="1"/>
        <v>34646.699999999997</v>
      </c>
      <c r="F30" s="26">
        <f t="shared" si="1"/>
        <v>32854.650999999998</v>
      </c>
      <c r="G30" s="26">
        <f t="shared" si="2"/>
        <v>3000</v>
      </c>
      <c r="H30" s="26">
        <f t="shared" si="2"/>
        <v>2930</v>
      </c>
      <c r="I30" s="29">
        <v>11884.47</v>
      </c>
      <c r="J30" s="29">
        <v>11884.465</v>
      </c>
      <c r="K30" s="29">
        <v>2181.4</v>
      </c>
      <c r="L30" s="29">
        <v>2021.174</v>
      </c>
      <c r="M30" s="29">
        <v>6892.8</v>
      </c>
      <c r="N30" s="29">
        <v>5961.73</v>
      </c>
      <c r="O30" s="29">
        <v>850</v>
      </c>
      <c r="P30" s="29">
        <v>753.26599999999996</v>
      </c>
      <c r="Q30" s="29">
        <v>400</v>
      </c>
      <c r="R30" s="29">
        <v>400</v>
      </c>
      <c r="S30" s="29">
        <v>200</v>
      </c>
      <c r="T30" s="29">
        <v>198.56800000000001</v>
      </c>
      <c r="U30" s="29">
        <v>0</v>
      </c>
      <c r="V30" s="29">
        <v>0</v>
      </c>
      <c r="W30" s="29">
        <v>1169.5</v>
      </c>
      <c r="X30" s="29">
        <v>825.4</v>
      </c>
      <c r="Y30" s="29">
        <v>774.5</v>
      </c>
      <c r="Z30" s="29">
        <v>600</v>
      </c>
      <c r="AA30" s="29">
        <v>1770</v>
      </c>
      <c r="AB30" s="29">
        <v>1768.2</v>
      </c>
      <c r="AC30" s="29">
        <v>2153.3000000000002</v>
      </c>
      <c r="AD30" s="29">
        <v>1872.05</v>
      </c>
      <c r="AE30" s="29">
        <v>0</v>
      </c>
      <c r="AF30" s="29">
        <v>0</v>
      </c>
      <c r="AG30" s="29">
        <v>7757.63</v>
      </c>
      <c r="AH30" s="29">
        <v>7315.1819999999998</v>
      </c>
      <c r="AI30" s="29">
        <v>7757.63</v>
      </c>
      <c r="AJ30" s="29">
        <v>7315.1819999999998</v>
      </c>
      <c r="AK30" s="29">
        <v>0</v>
      </c>
      <c r="AL30" s="29">
        <v>0</v>
      </c>
      <c r="AM30" s="29">
        <v>0</v>
      </c>
      <c r="AN30" s="29">
        <v>0</v>
      </c>
      <c r="AO30" s="29">
        <v>3080</v>
      </c>
      <c r="AP30" s="29">
        <v>3055</v>
      </c>
      <c r="AQ30" s="26">
        <f t="shared" si="3"/>
        <v>2850.4</v>
      </c>
      <c r="AR30" s="26">
        <f t="shared" si="3"/>
        <v>2617.1</v>
      </c>
      <c r="AS30" s="29">
        <v>2850.4</v>
      </c>
      <c r="AT30" s="29">
        <v>2617.1</v>
      </c>
      <c r="AU30" s="29">
        <v>0</v>
      </c>
      <c r="AV30" s="29">
        <v>0</v>
      </c>
      <c r="AW30" s="29">
        <v>2512</v>
      </c>
      <c r="AX30" s="29">
        <v>2398.1999999999998</v>
      </c>
      <c r="AY30" s="29">
        <v>0</v>
      </c>
      <c r="AZ30" s="29">
        <v>0</v>
      </c>
      <c r="BA30" s="29">
        <v>0</v>
      </c>
      <c r="BB30" s="29">
        <v>0</v>
      </c>
      <c r="BC30" s="29">
        <v>3000</v>
      </c>
      <c r="BD30" s="29">
        <v>2930</v>
      </c>
      <c r="BE30" s="29">
        <v>2930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</row>
    <row r="31" spans="1:67" s="49" customFormat="1" ht="21" customHeight="1">
      <c r="A31" s="47">
        <v>20</v>
      </c>
      <c r="B31" s="48" t="s">
        <v>60</v>
      </c>
      <c r="C31" s="26">
        <f t="shared" si="0"/>
        <v>19454.5</v>
      </c>
      <c r="D31" s="26">
        <f t="shared" si="0"/>
        <v>13952.53</v>
      </c>
      <c r="E31" s="26">
        <f t="shared" si="1"/>
        <v>13067.6</v>
      </c>
      <c r="F31" s="26">
        <f t="shared" si="1"/>
        <v>13035.53</v>
      </c>
      <c r="G31" s="26">
        <f t="shared" si="2"/>
        <v>6386.9</v>
      </c>
      <c r="H31" s="26">
        <f t="shared" si="2"/>
        <v>917</v>
      </c>
      <c r="I31" s="29">
        <v>7278</v>
      </c>
      <c r="J31" s="29">
        <v>7245.93</v>
      </c>
      <c r="K31" s="29">
        <v>1521.2</v>
      </c>
      <c r="L31" s="29">
        <v>1521.2</v>
      </c>
      <c r="M31" s="29">
        <v>3583.4</v>
      </c>
      <c r="N31" s="29">
        <v>3583.4</v>
      </c>
      <c r="O31" s="29">
        <v>380</v>
      </c>
      <c r="P31" s="29">
        <v>380</v>
      </c>
      <c r="Q31" s="29">
        <v>0</v>
      </c>
      <c r="R31" s="29">
        <v>0</v>
      </c>
      <c r="S31" s="29">
        <v>330</v>
      </c>
      <c r="T31" s="29">
        <v>330</v>
      </c>
      <c r="U31" s="29">
        <v>100</v>
      </c>
      <c r="V31" s="29">
        <v>100</v>
      </c>
      <c r="W31" s="29">
        <v>144.80000000000001</v>
      </c>
      <c r="X31" s="29">
        <v>144.80000000000001</v>
      </c>
      <c r="Y31" s="29">
        <v>120</v>
      </c>
      <c r="Z31" s="29">
        <v>120</v>
      </c>
      <c r="AA31" s="29">
        <v>200</v>
      </c>
      <c r="AB31" s="29">
        <v>200</v>
      </c>
      <c r="AC31" s="29">
        <v>2196.6</v>
      </c>
      <c r="AD31" s="29">
        <v>2196.6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539</v>
      </c>
      <c r="AP31" s="29">
        <v>539</v>
      </c>
      <c r="AQ31" s="26">
        <f t="shared" si="3"/>
        <v>146</v>
      </c>
      <c r="AR31" s="26">
        <f t="shared" si="3"/>
        <v>146</v>
      </c>
      <c r="AS31" s="29">
        <v>146</v>
      </c>
      <c r="AT31" s="29">
        <v>146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5406.9</v>
      </c>
      <c r="BD31" s="29">
        <v>0</v>
      </c>
      <c r="BE31" s="29"/>
      <c r="BF31" s="29">
        <v>980</v>
      </c>
      <c r="BG31" s="29">
        <v>917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</row>
    <row r="32" spans="1:67" s="49" customFormat="1" ht="21" customHeight="1">
      <c r="A32" s="47">
        <v>21</v>
      </c>
      <c r="B32" s="48" t="s">
        <v>61</v>
      </c>
      <c r="C32" s="26">
        <f t="shared" si="0"/>
        <v>463734.75150000007</v>
      </c>
      <c r="D32" s="26">
        <f t="shared" si="0"/>
        <v>328011.42100000009</v>
      </c>
      <c r="E32" s="26">
        <f t="shared" si="1"/>
        <v>297085.12500000006</v>
      </c>
      <c r="F32" s="26">
        <f t="shared" si="1"/>
        <v>296780.89600000007</v>
      </c>
      <c r="G32" s="26">
        <f t="shared" si="2"/>
        <v>166649.62650000001</v>
      </c>
      <c r="H32" s="26">
        <f t="shared" si="2"/>
        <v>31230.525000000023</v>
      </c>
      <c r="I32" s="28">
        <v>48140.368000000002</v>
      </c>
      <c r="J32" s="28">
        <v>48053.779000000002</v>
      </c>
      <c r="K32" s="28">
        <v>8447</v>
      </c>
      <c r="L32" s="28">
        <v>8434.7900000000009</v>
      </c>
      <c r="M32" s="28">
        <v>82417.357000000004</v>
      </c>
      <c r="N32" s="28">
        <v>82350.721000000005</v>
      </c>
      <c r="O32" s="28">
        <v>30593.541000000001</v>
      </c>
      <c r="P32" s="28">
        <v>30593.366999999998</v>
      </c>
      <c r="Q32" s="28">
        <v>32780</v>
      </c>
      <c r="R32" s="28">
        <v>32760</v>
      </c>
      <c r="S32" s="28">
        <v>4029</v>
      </c>
      <c r="T32" s="28">
        <v>4011.6</v>
      </c>
      <c r="U32" s="28">
        <v>740</v>
      </c>
      <c r="V32" s="28">
        <v>736</v>
      </c>
      <c r="W32" s="28">
        <v>2669.2</v>
      </c>
      <c r="X32" s="28">
        <v>2644.1880000000001</v>
      </c>
      <c r="Y32" s="28">
        <v>3</v>
      </c>
      <c r="Z32" s="28">
        <v>3</v>
      </c>
      <c r="AA32" s="28">
        <v>304</v>
      </c>
      <c r="AB32" s="28">
        <v>304</v>
      </c>
      <c r="AC32" s="28">
        <v>10387.616</v>
      </c>
      <c r="AD32" s="28">
        <v>10387.566000000001</v>
      </c>
      <c r="AE32" s="28">
        <v>0</v>
      </c>
      <c r="AF32" s="28">
        <v>0</v>
      </c>
      <c r="AG32" s="28">
        <v>150754.70000000001</v>
      </c>
      <c r="AH32" s="28">
        <v>150644.88</v>
      </c>
      <c r="AI32" s="28">
        <v>150754.70000000001</v>
      </c>
      <c r="AJ32" s="28">
        <v>150644.88</v>
      </c>
      <c r="AK32" s="28">
        <v>1855</v>
      </c>
      <c r="AL32" s="28">
        <v>1851</v>
      </c>
      <c r="AM32" s="28">
        <v>0</v>
      </c>
      <c r="AN32" s="28">
        <v>0</v>
      </c>
      <c r="AO32" s="28">
        <v>5365.9</v>
      </c>
      <c r="AP32" s="28">
        <v>5341.34</v>
      </c>
      <c r="AQ32" s="26">
        <f t="shared" si="3"/>
        <v>104.8</v>
      </c>
      <c r="AR32" s="26">
        <f t="shared" si="3"/>
        <v>104.386</v>
      </c>
      <c r="AS32" s="28">
        <v>104.8</v>
      </c>
      <c r="AT32" s="28">
        <v>104.386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391100.72649999999</v>
      </c>
      <c r="BD32" s="28">
        <v>301276.78000000003</v>
      </c>
      <c r="BE32" s="28"/>
      <c r="BF32" s="28">
        <v>45548.9</v>
      </c>
      <c r="BG32" s="28">
        <v>36566.222000000002</v>
      </c>
      <c r="BH32" s="28">
        <v>0</v>
      </c>
      <c r="BI32" s="28">
        <v>0</v>
      </c>
      <c r="BJ32" s="28">
        <v>-8000</v>
      </c>
      <c r="BK32" s="28">
        <v>-7411.4849999999997</v>
      </c>
      <c r="BL32" s="28">
        <v>-262000</v>
      </c>
      <c r="BM32" s="28">
        <v>-299200.99200000003</v>
      </c>
      <c r="BN32" s="28">
        <v>0</v>
      </c>
      <c r="BO32" s="28">
        <v>0</v>
      </c>
    </row>
    <row r="33" spans="1:67" s="49" customFormat="1" ht="18.75" customHeight="1">
      <c r="A33" s="47">
        <v>22</v>
      </c>
      <c r="B33" s="48" t="s">
        <v>62</v>
      </c>
      <c r="C33" s="26">
        <f t="shared" si="0"/>
        <v>5068.7920000000004</v>
      </c>
      <c r="D33" s="26">
        <f t="shared" si="0"/>
        <v>4426.46</v>
      </c>
      <c r="E33" s="26">
        <f t="shared" si="1"/>
        <v>4648.8</v>
      </c>
      <c r="F33" s="26">
        <f t="shared" si="1"/>
        <v>4612.5</v>
      </c>
      <c r="G33" s="26">
        <f t="shared" si="2"/>
        <v>419.99200000000002</v>
      </c>
      <c r="H33" s="26">
        <f t="shared" si="2"/>
        <v>-186.04</v>
      </c>
      <c r="I33" s="28">
        <v>2990</v>
      </c>
      <c r="J33" s="28">
        <v>2990</v>
      </c>
      <c r="K33" s="28">
        <v>717.5</v>
      </c>
      <c r="L33" s="28">
        <v>697</v>
      </c>
      <c r="M33" s="28">
        <v>631</v>
      </c>
      <c r="N33" s="28">
        <v>620.70000000000005</v>
      </c>
      <c r="O33" s="28">
        <v>60</v>
      </c>
      <c r="P33" s="28">
        <v>60</v>
      </c>
      <c r="Q33" s="28">
        <v>0</v>
      </c>
      <c r="R33" s="28">
        <v>0</v>
      </c>
      <c r="S33" s="28">
        <v>0</v>
      </c>
      <c r="T33" s="28">
        <v>0</v>
      </c>
      <c r="U33" s="28">
        <v>55</v>
      </c>
      <c r="V33" s="28">
        <v>53</v>
      </c>
      <c r="W33" s="28">
        <v>400</v>
      </c>
      <c r="X33" s="28">
        <v>397.7</v>
      </c>
      <c r="Y33" s="28">
        <v>360</v>
      </c>
      <c r="Z33" s="28">
        <v>360</v>
      </c>
      <c r="AA33" s="28">
        <v>0</v>
      </c>
      <c r="AB33" s="28">
        <v>0</v>
      </c>
      <c r="AC33" s="28">
        <v>110</v>
      </c>
      <c r="AD33" s="28">
        <v>110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122.8</v>
      </c>
      <c r="AL33" s="28">
        <v>122.8</v>
      </c>
      <c r="AM33" s="28">
        <v>0</v>
      </c>
      <c r="AN33" s="28">
        <v>0</v>
      </c>
      <c r="AO33" s="28">
        <v>171.5</v>
      </c>
      <c r="AP33" s="28">
        <v>170</v>
      </c>
      <c r="AQ33" s="26">
        <f t="shared" si="3"/>
        <v>16</v>
      </c>
      <c r="AR33" s="26">
        <f t="shared" si="3"/>
        <v>12</v>
      </c>
      <c r="AS33" s="28">
        <v>16</v>
      </c>
      <c r="AT33" s="28">
        <v>12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419.99200000000002</v>
      </c>
      <c r="BD33" s="28">
        <v>0</v>
      </c>
      <c r="BE33" s="28"/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-186.04</v>
      </c>
      <c r="BN33" s="28">
        <v>0</v>
      </c>
      <c r="BO33" s="28">
        <v>0</v>
      </c>
    </row>
    <row r="34" spans="1:67" ht="16.5" customHeight="1">
      <c r="A34" s="47">
        <v>23</v>
      </c>
      <c r="B34" s="48" t="s">
        <v>63</v>
      </c>
      <c r="C34" s="26">
        <f t="shared" si="0"/>
        <v>18088.4107</v>
      </c>
      <c r="D34" s="26">
        <f t="shared" si="0"/>
        <v>16599.622999999996</v>
      </c>
      <c r="E34" s="26">
        <f t="shared" si="1"/>
        <v>17497.099999999999</v>
      </c>
      <c r="F34" s="26">
        <f t="shared" si="1"/>
        <v>17134.058999999997</v>
      </c>
      <c r="G34" s="26">
        <f t="shared" si="2"/>
        <v>591.3107</v>
      </c>
      <c r="H34" s="26">
        <f t="shared" si="2"/>
        <v>-534.43600000000004</v>
      </c>
      <c r="I34" s="29">
        <v>8963</v>
      </c>
      <c r="J34" s="29">
        <v>8916.4599999999991</v>
      </c>
      <c r="K34" s="29">
        <v>1270</v>
      </c>
      <c r="L34" s="29">
        <v>1244.6669999999999</v>
      </c>
      <c r="M34" s="29">
        <v>7184.1</v>
      </c>
      <c r="N34" s="29">
        <v>6892.9319999999998</v>
      </c>
      <c r="O34" s="29">
        <v>510</v>
      </c>
      <c r="P34" s="29">
        <v>495.68</v>
      </c>
      <c r="Q34" s="29">
        <v>0</v>
      </c>
      <c r="R34" s="29">
        <v>0</v>
      </c>
      <c r="S34" s="29">
        <v>364</v>
      </c>
      <c r="T34" s="29">
        <v>252.97200000000001</v>
      </c>
      <c r="U34" s="29">
        <v>40</v>
      </c>
      <c r="V34" s="29">
        <v>10</v>
      </c>
      <c r="W34" s="29">
        <v>1241.5999999999999</v>
      </c>
      <c r="X34" s="29">
        <v>1241.5999999999999</v>
      </c>
      <c r="Y34" s="29">
        <v>720</v>
      </c>
      <c r="Z34" s="29">
        <v>720</v>
      </c>
      <c r="AA34" s="29">
        <v>1714.4</v>
      </c>
      <c r="AB34" s="29">
        <v>1714.4</v>
      </c>
      <c r="AC34" s="29">
        <v>3314.1</v>
      </c>
      <c r="AD34" s="29">
        <v>3178.28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80</v>
      </c>
      <c r="AL34" s="29">
        <v>80</v>
      </c>
      <c r="AM34" s="29">
        <v>0</v>
      </c>
      <c r="AN34" s="29">
        <v>0</v>
      </c>
      <c r="AO34" s="29">
        <v>0</v>
      </c>
      <c r="AP34" s="29">
        <v>0</v>
      </c>
      <c r="AQ34" s="26">
        <f t="shared" si="3"/>
        <v>0</v>
      </c>
      <c r="AR34" s="26">
        <f t="shared" si="3"/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1141.3107</v>
      </c>
      <c r="BD34" s="29">
        <v>0</v>
      </c>
      <c r="BE34" s="29"/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-550</v>
      </c>
      <c r="BM34" s="29">
        <v>-534.43600000000004</v>
      </c>
      <c r="BN34" s="29">
        <v>0</v>
      </c>
      <c r="BO34" s="29">
        <v>0</v>
      </c>
    </row>
    <row r="35" spans="1:67" ht="16.5" customHeight="1">
      <c r="A35" s="47">
        <v>24</v>
      </c>
      <c r="B35" s="48" t="s">
        <v>64</v>
      </c>
      <c r="C35" s="26">
        <f t="shared" si="0"/>
        <v>25493.378000000004</v>
      </c>
      <c r="D35" s="26">
        <f t="shared" si="0"/>
        <v>25292.240000000002</v>
      </c>
      <c r="E35" s="26">
        <f t="shared" si="1"/>
        <v>24490.961000000003</v>
      </c>
      <c r="F35" s="26">
        <f t="shared" si="1"/>
        <v>24345.841</v>
      </c>
      <c r="G35" s="26">
        <f t="shared" si="2"/>
        <v>1002.4169999999995</v>
      </c>
      <c r="H35" s="26">
        <f t="shared" si="2"/>
        <v>946.39900000000034</v>
      </c>
      <c r="I35" s="29">
        <v>10646</v>
      </c>
      <c r="J35" s="29">
        <v>10642.411</v>
      </c>
      <c r="K35" s="29">
        <v>1958.6</v>
      </c>
      <c r="L35" s="29">
        <v>1958.02</v>
      </c>
      <c r="M35" s="29">
        <v>9757.3610000000008</v>
      </c>
      <c r="N35" s="29">
        <v>9620.2000000000007</v>
      </c>
      <c r="O35" s="29">
        <v>770</v>
      </c>
      <c r="P35" s="29">
        <v>766</v>
      </c>
      <c r="Q35" s="29">
        <v>3928.261</v>
      </c>
      <c r="R35" s="29">
        <v>3928</v>
      </c>
      <c r="S35" s="29">
        <v>432.5</v>
      </c>
      <c r="T35" s="29">
        <v>390</v>
      </c>
      <c r="U35" s="29">
        <v>100</v>
      </c>
      <c r="V35" s="29">
        <v>100</v>
      </c>
      <c r="W35" s="29">
        <v>187.6</v>
      </c>
      <c r="X35" s="29">
        <v>184.2</v>
      </c>
      <c r="Y35" s="29">
        <v>0</v>
      </c>
      <c r="Z35" s="29">
        <v>0</v>
      </c>
      <c r="AA35" s="29">
        <v>2070</v>
      </c>
      <c r="AB35" s="29">
        <v>2058</v>
      </c>
      <c r="AC35" s="29">
        <v>2029</v>
      </c>
      <c r="AD35" s="29">
        <v>1959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215</v>
      </c>
      <c r="AL35" s="29">
        <v>214.21</v>
      </c>
      <c r="AM35" s="29">
        <v>0</v>
      </c>
      <c r="AN35" s="29">
        <v>0</v>
      </c>
      <c r="AO35" s="29">
        <v>1900</v>
      </c>
      <c r="AP35" s="29">
        <v>1900</v>
      </c>
      <c r="AQ35" s="26">
        <f t="shared" si="3"/>
        <v>14</v>
      </c>
      <c r="AR35" s="26">
        <f t="shared" si="3"/>
        <v>11</v>
      </c>
      <c r="AS35" s="29">
        <v>14</v>
      </c>
      <c r="AT35" s="29">
        <v>11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8447.4169999999995</v>
      </c>
      <c r="BD35" s="29">
        <v>8190</v>
      </c>
      <c r="BE35" s="29"/>
      <c r="BF35" s="29">
        <v>605</v>
      </c>
      <c r="BG35" s="29">
        <v>605</v>
      </c>
      <c r="BH35" s="29">
        <v>0</v>
      </c>
      <c r="BI35" s="29">
        <v>0</v>
      </c>
      <c r="BJ35" s="29">
        <v>-950</v>
      </c>
      <c r="BK35" s="29">
        <v>-721.53499999999997</v>
      </c>
      <c r="BL35" s="29">
        <v>-7100</v>
      </c>
      <c r="BM35" s="29">
        <v>-7127.0659999999998</v>
      </c>
      <c r="BN35" s="29">
        <v>0</v>
      </c>
      <c r="BO35" s="29">
        <v>0</v>
      </c>
    </row>
    <row r="36" spans="1:67" ht="16.5" customHeight="1">
      <c r="A36" s="47">
        <v>25</v>
      </c>
      <c r="B36" s="48" t="s">
        <v>65</v>
      </c>
      <c r="C36" s="26">
        <f t="shared" si="0"/>
        <v>5298.6249999999991</v>
      </c>
      <c r="D36" s="26">
        <f t="shared" si="0"/>
        <v>4356.8629999999994</v>
      </c>
      <c r="E36" s="26">
        <f t="shared" si="1"/>
        <v>4865.7999999999993</v>
      </c>
      <c r="F36" s="26">
        <f t="shared" si="1"/>
        <v>4356.8629999999994</v>
      </c>
      <c r="G36" s="26">
        <f t="shared" si="2"/>
        <v>432.82499999999999</v>
      </c>
      <c r="H36" s="26">
        <f t="shared" si="2"/>
        <v>0</v>
      </c>
      <c r="I36" s="29">
        <v>3036</v>
      </c>
      <c r="J36" s="29">
        <v>2652.8809999999999</v>
      </c>
      <c r="K36" s="29">
        <v>744</v>
      </c>
      <c r="L36" s="29">
        <v>630.58199999999999</v>
      </c>
      <c r="M36" s="29">
        <v>859.4</v>
      </c>
      <c r="N36" s="29">
        <v>847.4</v>
      </c>
      <c r="O36" s="29">
        <v>90</v>
      </c>
      <c r="P36" s="29">
        <v>90</v>
      </c>
      <c r="Q36" s="29">
        <v>0</v>
      </c>
      <c r="R36" s="29">
        <v>0</v>
      </c>
      <c r="S36" s="29">
        <v>0</v>
      </c>
      <c r="T36" s="29">
        <v>0</v>
      </c>
      <c r="U36" s="29">
        <v>84</v>
      </c>
      <c r="V36" s="29">
        <v>84</v>
      </c>
      <c r="W36" s="29">
        <v>589.4</v>
      </c>
      <c r="X36" s="29">
        <v>577.4</v>
      </c>
      <c r="Y36" s="29">
        <v>480</v>
      </c>
      <c r="Z36" s="29">
        <v>480</v>
      </c>
      <c r="AA36" s="29">
        <v>0</v>
      </c>
      <c r="AB36" s="29">
        <v>0</v>
      </c>
      <c r="AC36" s="29">
        <v>90</v>
      </c>
      <c r="AD36" s="29">
        <v>90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100</v>
      </c>
      <c r="AL36" s="29">
        <v>100</v>
      </c>
      <c r="AM36" s="29">
        <v>0</v>
      </c>
      <c r="AN36" s="29">
        <v>0</v>
      </c>
      <c r="AO36" s="29">
        <v>114.4</v>
      </c>
      <c r="AP36" s="29">
        <v>114</v>
      </c>
      <c r="AQ36" s="26">
        <f t="shared" si="3"/>
        <v>12</v>
      </c>
      <c r="AR36" s="26">
        <f t="shared" si="3"/>
        <v>12</v>
      </c>
      <c r="AS36" s="29">
        <v>12</v>
      </c>
      <c r="AT36" s="29">
        <v>12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/>
      <c r="BF36" s="29">
        <v>432.82499999999999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</row>
    <row r="37" spans="1:67" ht="16.5" customHeight="1">
      <c r="A37" s="47">
        <v>26</v>
      </c>
      <c r="B37" s="48" t="s">
        <v>66</v>
      </c>
      <c r="C37" s="26">
        <f t="shared" si="0"/>
        <v>76526.955499999996</v>
      </c>
      <c r="D37" s="26">
        <f t="shared" si="0"/>
        <v>71658.094000000012</v>
      </c>
      <c r="E37" s="26">
        <f t="shared" si="1"/>
        <v>71264.19</v>
      </c>
      <c r="F37" s="26">
        <f t="shared" si="1"/>
        <v>66845.893000000011</v>
      </c>
      <c r="G37" s="26">
        <f t="shared" si="2"/>
        <v>5262.7654999999995</v>
      </c>
      <c r="H37" s="26">
        <f t="shared" si="2"/>
        <v>4812.2010000000009</v>
      </c>
      <c r="I37" s="29">
        <v>20500</v>
      </c>
      <c r="J37" s="29">
        <v>19646.715</v>
      </c>
      <c r="K37" s="29">
        <v>3800</v>
      </c>
      <c r="L37" s="29">
        <v>3321.7150000000001</v>
      </c>
      <c r="M37" s="29">
        <v>14206.352000000001</v>
      </c>
      <c r="N37" s="29">
        <v>11420.205</v>
      </c>
      <c r="O37" s="29">
        <v>1500</v>
      </c>
      <c r="P37" s="29">
        <v>1150.8</v>
      </c>
      <c r="Q37" s="29">
        <v>550</v>
      </c>
      <c r="R37" s="29">
        <v>549.86599999999999</v>
      </c>
      <c r="S37" s="29">
        <v>585</v>
      </c>
      <c r="T37" s="29">
        <v>585</v>
      </c>
      <c r="U37" s="29">
        <v>250</v>
      </c>
      <c r="V37" s="29">
        <v>233.5</v>
      </c>
      <c r="W37" s="29">
        <v>1098.2</v>
      </c>
      <c r="X37" s="29">
        <v>1083.5</v>
      </c>
      <c r="Y37" s="29">
        <v>790</v>
      </c>
      <c r="Z37" s="29">
        <v>790</v>
      </c>
      <c r="AA37" s="29">
        <v>2080</v>
      </c>
      <c r="AB37" s="29">
        <v>2080</v>
      </c>
      <c r="AC37" s="29">
        <v>7013</v>
      </c>
      <c r="AD37" s="29">
        <v>4844.3879999999999</v>
      </c>
      <c r="AE37" s="29">
        <v>0</v>
      </c>
      <c r="AF37" s="29">
        <v>0</v>
      </c>
      <c r="AG37" s="29">
        <v>27566</v>
      </c>
      <c r="AH37" s="29">
        <v>27331.258000000002</v>
      </c>
      <c r="AI37" s="29">
        <v>27566</v>
      </c>
      <c r="AJ37" s="29">
        <v>27331.258000000002</v>
      </c>
      <c r="AK37" s="29">
        <v>840</v>
      </c>
      <c r="AL37" s="29">
        <v>840</v>
      </c>
      <c r="AM37" s="29">
        <v>600</v>
      </c>
      <c r="AN37" s="29">
        <v>600</v>
      </c>
      <c r="AO37" s="29">
        <v>4250</v>
      </c>
      <c r="AP37" s="29">
        <v>4250</v>
      </c>
      <c r="AQ37" s="26">
        <f t="shared" si="3"/>
        <v>101.83799999999999</v>
      </c>
      <c r="AR37" s="26">
        <f t="shared" si="3"/>
        <v>36</v>
      </c>
      <c r="AS37" s="29">
        <v>101.83799999999999</v>
      </c>
      <c r="AT37" s="29">
        <v>36</v>
      </c>
      <c r="AU37" s="29">
        <v>0</v>
      </c>
      <c r="AV37" s="29">
        <v>0</v>
      </c>
      <c r="AW37" s="29">
        <v>3.8380000000000001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11679.800499999999</v>
      </c>
      <c r="BD37" s="29">
        <v>11679.050999999999</v>
      </c>
      <c r="BE37" s="29"/>
      <c r="BF37" s="29">
        <v>2808.9650000000001</v>
      </c>
      <c r="BG37" s="29">
        <v>2695.8780000000002</v>
      </c>
      <c r="BH37" s="29">
        <v>0</v>
      </c>
      <c r="BI37" s="29">
        <v>0</v>
      </c>
      <c r="BJ37" s="29">
        <v>-1384</v>
      </c>
      <c r="BK37" s="29">
        <v>-1384.1220000000001</v>
      </c>
      <c r="BL37" s="29">
        <v>-7842</v>
      </c>
      <c r="BM37" s="29">
        <v>-8178.6059999999998</v>
      </c>
      <c r="BN37" s="29">
        <v>0</v>
      </c>
      <c r="BO37" s="29">
        <v>0</v>
      </c>
    </row>
    <row r="38" spans="1:67" ht="16.5" customHeight="1">
      <c r="A38" s="47">
        <v>27</v>
      </c>
      <c r="B38" s="48" t="s">
        <v>67</v>
      </c>
      <c r="C38" s="26">
        <f t="shared" si="0"/>
        <v>158719.03999999998</v>
      </c>
      <c r="D38" s="26">
        <f t="shared" si="0"/>
        <v>149242.76369999998</v>
      </c>
      <c r="E38" s="26">
        <f t="shared" si="1"/>
        <v>151821.63999999998</v>
      </c>
      <c r="F38" s="26">
        <f t="shared" si="1"/>
        <v>143010.96299999999</v>
      </c>
      <c r="G38" s="26">
        <f t="shared" si="2"/>
        <v>6897.4000000000015</v>
      </c>
      <c r="H38" s="26">
        <f t="shared" si="2"/>
        <v>6231.8006999999998</v>
      </c>
      <c r="I38" s="28">
        <v>45722.934999999998</v>
      </c>
      <c r="J38" s="28">
        <v>45659.425000000003</v>
      </c>
      <c r="K38" s="28">
        <v>11490.11</v>
      </c>
      <c r="L38" s="28">
        <v>11490.11</v>
      </c>
      <c r="M38" s="28">
        <v>21273.7</v>
      </c>
      <c r="N38" s="28">
        <v>20455.428</v>
      </c>
      <c r="O38" s="28">
        <v>4749.3950000000004</v>
      </c>
      <c r="P38" s="28">
        <v>4749.3950000000004</v>
      </c>
      <c r="Q38" s="28">
        <v>140</v>
      </c>
      <c r="R38" s="28">
        <v>123.5</v>
      </c>
      <c r="S38" s="28">
        <v>1284</v>
      </c>
      <c r="T38" s="28">
        <v>1265.5</v>
      </c>
      <c r="U38" s="28">
        <v>614.79999999999995</v>
      </c>
      <c r="V38" s="28">
        <v>542.79999999999995</v>
      </c>
      <c r="W38" s="28">
        <v>3230.9</v>
      </c>
      <c r="X38" s="28">
        <v>3223.9</v>
      </c>
      <c r="Y38" s="28">
        <v>2000</v>
      </c>
      <c r="Z38" s="28">
        <v>1993</v>
      </c>
      <c r="AA38" s="28">
        <v>805</v>
      </c>
      <c r="AB38" s="28">
        <v>805</v>
      </c>
      <c r="AC38" s="28">
        <v>9593.4</v>
      </c>
      <c r="AD38" s="28">
        <v>8889.1280000000006</v>
      </c>
      <c r="AE38" s="28">
        <v>0</v>
      </c>
      <c r="AF38" s="28">
        <v>0</v>
      </c>
      <c r="AG38" s="28">
        <v>68275</v>
      </c>
      <c r="AH38" s="28">
        <v>62237</v>
      </c>
      <c r="AI38" s="28">
        <v>68275</v>
      </c>
      <c r="AJ38" s="28">
        <v>62237</v>
      </c>
      <c r="AK38" s="28">
        <v>100</v>
      </c>
      <c r="AL38" s="28">
        <v>100</v>
      </c>
      <c r="AM38" s="28">
        <v>100</v>
      </c>
      <c r="AN38" s="28">
        <v>100</v>
      </c>
      <c r="AO38" s="28">
        <v>4515</v>
      </c>
      <c r="AP38" s="28">
        <v>3069</v>
      </c>
      <c r="AQ38" s="26">
        <f t="shared" si="3"/>
        <v>4459.8950000000004</v>
      </c>
      <c r="AR38" s="26">
        <f t="shared" si="3"/>
        <v>0</v>
      </c>
      <c r="AS38" s="28">
        <v>444.89499999999998</v>
      </c>
      <c r="AT38" s="28">
        <v>0</v>
      </c>
      <c r="AU38" s="28">
        <v>4015</v>
      </c>
      <c r="AV38" s="28">
        <v>0</v>
      </c>
      <c r="AW38" s="28">
        <v>444.89499999999998</v>
      </c>
      <c r="AX38" s="28">
        <v>0</v>
      </c>
      <c r="AY38" s="28">
        <v>4015</v>
      </c>
      <c r="AZ38" s="28">
        <v>0</v>
      </c>
      <c r="BA38" s="28">
        <v>0</v>
      </c>
      <c r="BB38" s="28">
        <v>0</v>
      </c>
      <c r="BC38" s="28">
        <v>7518</v>
      </c>
      <c r="BD38" s="28">
        <v>2246.6587</v>
      </c>
      <c r="BE38" s="28"/>
      <c r="BF38" s="28">
        <v>6364.4</v>
      </c>
      <c r="BG38" s="28">
        <v>6155</v>
      </c>
      <c r="BH38" s="28">
        <v>0</v>
      </c>
      <c r="BI38" s="28">
        <v>0</v>
      </c>
      <c r="BJ38" s="28">
        <v>-11000</v>
      </c>
      <c r="BK38" s="28">
        <v>-1910.048</v>
      </c>
      <c r="BL38" s="28">
        <v>0</v>
      </c>
      <c r="BM38" s="28">
        <v>-259.81</v>
      </c>
      <c r="BN38" s="28">
        <v>0</v>
      </c>
      <c r="BO38" s="28">
        <v>0</v>
      </c>
    </row>
    <row r="39" spans="1:67" ht="16.5" customHeight="1">
      <c r="A39" s="47">
        <v>28</v>
      </c>
      <c r="B39" s="48" t="s">
        <v>68</v>
      </c>
      <c r="C39" s="26">
        <f t="shared" si="0"/>
        <v>69455</v>
      </c>
      <c r="D39" s="26">
        <f t="shared" si="0"/>
        <v>62462.119999999995</v>
      </c>
      <c r="E39" s="26">
        <f t="shared" si="1"/>
        <v>37885</v>
      </c>
      <c r="F39" s="26">
        <f t="shared" si="1"/>
        <v>33824.559999999998</v>
      </c>
      <c r="G39" s="26">
        <f t="shared" si="2"/>
        <v>33620</v>
      </c>
      <c r="H39" s="26">
        <f t="shared" si="2"/>
        <v>30687.56</v>
      </c>
      <c r="I39" s="28">
        <v>13320</v>
      </c>
      <c r="J39" s="28">
        <v>13216.66</v>
      </c>
      <c r="K39" s="28">
        <v>2784</v>
      </c>
      <c r="L39" s="28">
        <v>2549.8000000000002</v>
      </c>
      <c r="M39" s="28">
        <v>9316</v>
      </c>
      <c r="N39" s="28">
        <v>5808.1</v>
      </c>
      <c r="O39" s="28">
        <v>650</v>
      </c>
      <c r="P39" s="28">
        <v>644</v>
      </c>
      <c r="Q39" s="28">
        <v>0</v>
      </c>
      <c r="R39" s="28">
        <v>0</v>
      </c>
      <c r="S39" s="28">
        <v>466</v>
      </c>
      <c r="T39" s="28">
        <v>448</v>
      </c>
      <c r="U39" s="28">
        <v>100</v>
      </c>
      <c r="V39" s="28">
        <v>0</v>
      </c>
      <c r="W39" s="28">
        <v>30</v>
      </c>
      <c r="X39" s="28">
        <v>30</v>
      </c>
      <c r="Y39" s="28">
        <v>0</v>
      </c>
      <c r="Z39" s="28">
        <v>0</v>
      </c>
      <c r="AA39" s="28">
        <v>2500</v>
      </c>
      <c r="AB39" s="28">
        <v>0</v>
      </c>
      <c r="AC39" s="28">
        <v>4870</v>
      </c>
      <c r="AD39" s="28">
        <v>4656.1000000000004</v>
      </c>
      <c r="AE39" s="28">
        <v>0</v>
      </c>
      <c r="AF39" s="28">
        <v>0</v>
      </c>
      <c r="AG39" s="28">
        <v>8800</v>
      </c>
      <c r="AH39" s="28">
        <v>8800</v>
      </c>
      <c r="AI39" s="28">
        <v>8800</v>
      </c>
      <c r="AJ39" s="28">
        <v>8800</v>
      </c>
      <c r="AK39" s="28">
        <v>0</v>
      </c>
      <c r="AL39" s="28">
        <v>0</v>
      </c>
      <c r="AM39" s="28">
        <v>0</v>
      </c>
      <c r="AN39" s="28">
        <v>0</v>
      </c>
      <c r="AO39" s="28">
        <v>1000</v>
      </c>
      <c r="AP39" s="28">
        <v>1000</v>
      </c>
      <c r="AQ39" s="26">
        <f t="shared" si="3"/>
        <v>615</v>
      </c>
      <c r="AR39" s="26">
        <f t="shared" si="3"/>
        <v>400</v>
      </c>
      <c r="AS39" s="28">
        <v>2665</v>
      </c>
      <c r="AT39" s="28">
        <v>2450</v>
      </c>
      <c r="AU39" s="28">
        <v>0</v>
      </c>
      <c r="AV39" s="28">
        <v>0</v>
      </c>
      <c r="AW39" s="28">
        <v>2265</v>
      </c>
      <c r="AX39" s="28">
        <v>2050</v>
      </c>
      <c r="AY39" s="28">
        <v>0</v>
      </c>
      <c r="AZ39" s="28">
        <v>0</v>
      </c>
      <c r="BA39" s="28">
        <v>2050</v>
      </c>
      <c r="BB39" s="28">
        <v>2050</v>
      </c>
      <c r="BC39" s="28">
        <v>1870</v>
      </c>
      <c r="BD39" s="28">
        <v>0</v>
      </c>
      <c r="BE39" s="28"/>
      <c r="BF39" s="28">
        <v>31750</v>
      </c>
      <c r="BG39" s="28">
        <v>30750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-62.44</v>
      </c>
      <c r="BN39" s="28">
        <v>0</v>
      </c>
      <c r="BO39" s="28">
        <v>0</v>
      </c>
    </row>
    <row r="40" spans="1:67" ht="16.5" customHeight="1">
      <c r="A40" s="47">
        <v>29</v>
      </c>
      <c r="B40" s="48" t="s">
        <v>69</v>
      </c>
      <c r="C40" s="26">
        <f t="shared" si="0"/>
        <v>8750.9</v>
      </c>
      <c r="D40" s="26">
        <f t="shared" si="0"/>
        <v>8681.0029999999988</v>
      </c>
      <c r="E40" s="26">
        <f t="shared" si="1"/>
        <v>8500.5</v>
      </c>
      <c r="F40" s="26">
        <f t="shared" si="1"/>
        <v>8430.6029999999992</v>
      </c>
      <c r="G40" s="26">
        <f t="shared" si="2"/>
        <v>250.4</v>
      </c>
      <c r="H40" s="26">
        <f t="shared" si="2"/>
        <v>250.4</v>
      </c>
      <c r="I40" s="28">
        <v>3500</v>
      </c>
      <c r="J40" s="28">
        <v>3466.3939999999998</v>
      </c>
      <c r="K40" s="28">
        <v>866.7</v>
      </c>
      <c r="L40" s="28">
        <v>866.7</v>
      </c>
      <c r="M40" s="28">
        <v>1270</v>
      </c>
      <c r="N40" s="28">
        <v>1237.509</v>
      </c>
      <c r="O40" s="28">
        <v>40</v>
      </c>
      <c r="P40" s="28">
        <v>40</v>
      </c>
      <c r="Q40" s="28">
        <v>0</v>
      </c>
      <c r="R40" s="28">
        <v>0</v>
      </c>
      <c r="S40" s="28">
        <v>100</v>
      </c>
      <c r="T40" s="28">
        <v>100</v>
      </c>
      <c r="U40" s="28">
        <v>75</v>
      </c>
      <c r="V40" s="28">
        <v>57</v>
      </c>
      <c r="W40" s="28">
        <v>45</v>
      </c>
      <c r="X40" s="28">
        <v>38</v>
      </c>
      <c r="Y40" s="28">
        <v>0</v>
      </c>
      <c r="Z40" s="28">
        <v>0</v>
      </c>
      <c r="AA40" s="28">
        <v>0</v>
      </c>
      <c r="AB40" s="28">
        <v>0</v>
      </c>
      <c r="AC40" s="28">
        <v>1010</v>
      </c>
      <c r="AD40" s="28">
        <v>1002.509</v>
      </c>
      <c r="AE40" s="28">
        <v>0</v>
      </c>
      <c r="AF40" s="28">
        <v>0</v>
      </c>
      <c r="AG40" s="28">
        <v>2753.8</v>
      </c>
      <c r="AH40" s="28">
        <v>2750</v>
      </c>
      <c r="AI40" s="28">
        <v>2753.8</v>
      </c>
      <c r="AJ40" s="28">
        <v>2750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6">
        <f t="shared" si="3"/>
        <v>110</v>
      </c>
      <c r="AR40" s="26">
        <f t="shared" si="3"/>
        <v>110</v>
      </c>
      <c r="AS40" s="28">
        <v>110</v>
      </c>
      <c r="AT40" s="28">
        <v>110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/>
      <c r="BF40" s="28">
        <v>250.4</v>
      </c>
      <c r="BG40" s="28">
        <v>250.4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</row>
    <row r="41" spans="1:67" ht="16.5" customHeight="1">
      <c r="A41" s="47">
        <v>30</v>
      </c>
      <c r="B41" s="48" t="s">
        <v>70</v>
      </c>
      <c r="C41" s="26">
        <f t="shared" si="0"/>
        <v>48412.700000000004</v>
      </c>
      <c r="D41" s="26">
        <f t="shared" si="0"/>
        <v>43835.330999999998</v>
      </c>
      <c r="E41" s="26">
        <f t="shared" si="1"/>
        <v>48057.9</v>
      </c>
      <c r="F41" s="26">
        <f t="shared" si="1"/>
        <v>43495.930999999997</v>
      </c>
      <c r="G41" s="26">
        <f t="shared" si="2"/>
        <v>804.80000000000007</v>
      </c>
      <c r="H41" s="26">
        <f t="shared" si="2"/>
        <v>789.4</v>
      </c>
      <c r="I41" s="28">
        <v>15095</v>
      </c>
      <c r="J41" s="28">
        <v>15094.234</v>
      </c>
      <c r="K41" s="28">
        <v>3100</v>
      </c>
      <c r="L41" s="28">
        <v>3084.1970000000001</v>
      </c>
      <c r="M41" s="29">
        <v>8665</v>
      </c>
      <c r="N41" s="28">
        <v>7099.5</v>
      </c>
      <c r="O41" s="28">
        <v>1100</v>
      </c>
      <c r="P41" s="28">
        <v>925</v>
      </c>
      <c r="Q41" s="28">
        <v>0</v>
      </c>
      <c r="R41" s="28">
        <v>0</v>
      </c>
      <c r="S41" s="28">
        <v>450</v>
      </c>
      <c r="T41" s="28">
        <v>450</v>
      </c>
      <c r="U41" s="28">
        <v>800</v>
      </c>
      <c r="V41" s="28">
        <v>799.8</v>
      </c>
      <c r="W41" s="28">
        <v>160</v>
      </c>
      <c r="X41" s="28">
        <v>0</v>
      </c>
      <c r="Y41" s="28">
        <v>120</v>
      </c>
      <c r="Z41" s="28">
        <v>0</v>
      </c>
      <c r="AA41" s="28">
        <v>3165</v>
      </c>
      <c r="AB41" s="28">
        <v>2664.7</v>
      </c>
      <c r="AC41" s="28">
        <v>2930</v>
      </c>
      <c r="AD41" s="28">
        <v>2200</v>
      </c>
      <c r="AE41" s="28">
        <v>0</v>
      </c>
      <c r="AF41" s="28">
        <v>0</v>
      </c>
      <c r="AG41" s="28">
        <v>18000</v>
      </c>
      <c r="AH41" s="28">
        <v>15888</v>
      </c>
      <c r="AI41" s="28">
        <v>18000</v>
      </c>
      <c r="AJ41" s="28">
        <v>15888</v>
      </c>
      <c r="AK41" s="28">
        <v>0</v>
      </c>
      <c r="AL41" s="28">
        <v>0</v>
      </c>
      <c r="AM41" s="28">
        <v>0</v>
      </c>
      <c r="AN41" s="28">
        <v>0</v>
      </c>
      <c r="AO41" s="28">
        <v>1900</v>
      </c>
      <c r="AP41" s="28">
        <v>1880</v>
      </c>
      <c r="AQ41" s="26">
        <f t="shared" si="3"/>
        <v>847.90000000000009</v>
      </c>
      <c r="AR41" s="26">
        <f t="shared" si="3"/>
        <v>0</v>
      </c>
      <c r="AS41" s="28">
        <v>1297.9000000000001</v>
      </c>
      <c r="AT41" s="28">
        <v>450</v>
      </c>
      <c r="AU41" s="28">
        <v>0</v>
      </c>
      <c r="AV41" s="28">
        <v>0</v>
      </c>
      <c r="AW41" s="28">
        <v>1297.9000000000001</v>
      </c>
      <c r="AX41" s="28">
        <v>450</v>
      </c>
      <c r="AY41" s="28">
        <v>0</v>
      </c>
      <c r="AZ41" s="28">
        <v>0</v>
      </c>
      <c r="BA41" s="28">
        <v>450</v>
      </c>
      <c r="BB41" s="28">
        <v>450</v>
      </c>
      <c r="BC41" s="28">
        <v>1085.4000000000001</v>
      </c>
      <c r="BD41" s="28">
        <v>1085</v>
      </c>
      <c r="BE41" s="28"/>
      <c r="BF41" s="28">
        <v>0</v>
      </c>
      <c r="BG41" s="28">
        <v>0</v>
      </c>
      <c r="BH41" s="28">
        <v>0</v>
      </c>
      <c r="BI41" s="28">
        <v>0</v>
      </c>
      <c r="BJ41" s="28">
        <v>-280.60000000000002</v>
      </c>
      <c r="BK41" s="28">
        <v>-280.60000000000002</v>
      </c>
      <c r="BL41" s="28">
        <v>0</v>
      </c>
      <c r="BM41" s="28">
        <v>-15</v>
      </c>
      <c r="BN41" s="28">
        <v>0</v>
      </c>
      <c r="BO41" s="28">
        <v>0</v>
      </c>
    </row>
    <row r="42" spans="1:67" ht="16.5" customHeight="1">
      <c r="A42" s="47">
        <v>31</v>
      </c>
      <c r="B42" s="48" t="s">
        <v>71</v>
      </c>
      <c r="C42" s="26">
        <f t="shared" si="0"/>
        <v>34598.093000000001</v>
      </c>
      <c r="D42" s="26">
        <f t="shared" si="0"/>
        <v>29747.714999999997</v>
      </c>
      <c r="E42" s="26">
        <f t="shared" si="1"/>
        <v>28420.6</v>
      </c>
      <c r="F42" s="26">
        <f t="shared" si="1"/>
        <v>26832.921999999999</v>
      </c>
      <c r="G42" s="26">
        <f t="shared" si="2"/>
        <v>6177.4929999999995</v>
      </c>
      <c r="H42" s="26">
        <f t="shared" si="2"/>
        <v>2914.7929999999997</v>
      </c>
      <c r="I42" s="29">
        <v>6900</v>
      </c>
      <c r="J42" s="29">
        <v>6816.99</v>
      </c>
      <c r="K42" s="29">
        <v>1500</v>
      </c>
      <c r="L42" s="29">
        <v>1407.9639999999999</v>
      </c>
      <c r="M42" s="29">
        <v>6560.8</v>
      </c>
      <c r="N42" s="29">
        <v>5521.9679999999998</v>
      </c>
      <c r="O42" s="29">
        <v>1320</v>
      </c>
      <c r="P42" s="29">
        <v>1008</v>
      </c>
      <c r="Q42" s="29">
        <v>0</v>
      </c>
      <c r="R42" s="29">
        <v>0</v>
      </c>
      <c r="S42" s="29">
        <v>370</v>
      </c>
      <c r="T42" s="29">
        <v>223</v>
      </c>
      <c r="U42" s="29">
        <v>200</v>
      </c>
      <c r="V42" s="29">
        <v>200</v>
      </c>
      <c r="W42" s="29">
        <v>850</v>
      </c>
      <c r="X42" s="29">
        <v>514.79999999999995</v>
      </c>
      <c r="Y42" s="29">
        <v>750</v>
      </c>
      <c r="Z42" s="29">
        <v>500</v>
      </c>
      <c r="AA42" s="29">
        <v>2158.8000000000002</v>
      </c>
      <c r="AB42" s="29">
        <v>2130.8000000000002</v>
      </c>
      <c r="AC42" s="29">
        <v>1060</v>
      </c>
      <c r="AD42" s="29">
        <v>1060</v>
      </c>
      <c r="AE42" s="29">
        <v>0</v>
      </c>
      <c r="AF42" s="29">
        <v>0</v>
      </c>
      <c r="AG42" s="29">
        <v>7750</v>
      </c>
      <c r="AH42" s="29">
        <v>7750</v>
      </c>
      <c r="AI42" s="29">
        <v>7750</v>
      </c>
      <c r="AJ42" s="29">
        <v>7750</v>
      </c>
      <c r="AK42" s="29">
        <v>3600</v>
      </c>
      <c r="AL42" s="29">
        <v>3600</v>
      </c>
      <c r="AM42" s="29">
        <v>0</v>
      </c>
      <c r="AN42" s="29">
        <v>0</v>
      </c>
      <c r="AO42" s="29">
        <v>1400</v>
      </c>
      <c r="AP42" s="29">
        <v>1400</v>
      </c>
      <c r="AQ42" s="26">
        <f t="shared" si="3"/>
        <v>868</v>
      </c>
      <c r="AR42" s="26">
        <f t="shared" si="3"/>
        <v>336</v>
      </c>
      <c r="AS42" s="29">
        <v>709.8</v>
      </c>
      <c r="AT42" s="29">
        <v>336</v>
      </c>
      <c r="AU42" s="29">
        <v>158.19999999999999</v>
      </c>
      <c r="AV42" s="29">
        <v>0</v>
      </c>
      <c r="AW42" s="29">
        <v>359.8</v>
      </c>
      <c r="AX42" s="29">
        <v>0</v>
      </c>
      <c r="AY42" s="29">
        <v>158.19999999999999</v>
      </c>
      <c r="AZ42" s="29">
        <v>0</v>
      </c>
      <c r="BA42" s="29">
        <v>0</v>
      </c>
      <c r="BB42" s="29">
        <v>0</v>
      </c>
      <c r="BC42" s="29">
        <v>6538.5</v>
      </c>
      <c r="BD42" s="29">
        <v>3765</v>
      </c>
      <c r="BE42" s="29"/>
      <c r="BF42" s="29">
        <v>1200</v>
      </c>
      <c r="BG42" s="29">
        <v>869</v>
      </c>
      <c r="BH42" s="29">
        <v>0</v>
      </c>
      <c r="BI42" s="29">
        <v>0</v>
      </c>
      <c r="BJ42" s="29">
        <v>0</v>
      </c>
      <c r="BK42" s="29">
        <v>0</v>
      </c>
      <c r="BL42" s="29">
        <v>-1719.2070000000001</v>
      </c>
      <c r="BM42" s="29">
        <v>-1719.2070000000001</v>
      </c>
      <c r="BN42" s="29">
        <v>0</v>
      </c>
      <c r="BO42" s="29">
        <v>0</v>
      </c>
    </row>
    <row r="43" spans="1:67" ht="16.5" customHeight="1">
      <c r="A43" s="47">
        <v>32</v>
      </c>
      <c r="B43" s="48" t="s">
        <v>72</v>
      </c>
      <c r="C43" s="26">
        <f t="shared" si="0"/>
        <v>4786.1000000000004</v>
      </c>
      <c r="D43" s="26">
        <f t="shared" si="0"/>
        <v>4571.3466000000008</v>
      </c>
      <c r="E43" s="26">
        <f t="shared" si="1"/>
        <v>4666.6000000000004</v>
      </c>
      <c r="F43" s="26">
        <f t="shared" si="1"/>
        <v>4451.8750000000009</v>
      </c>
      <c r="G43" s="26">
        <f t="shared" si="2"/>
        <v>119.5</v>
      </c>
      <c r="H43" s="26">
        <f t="shared" si="2"/>
        <v>119.4716</v>
      </c>
      <c r="I43" s="29">
        <v>3004</v>
      </c>
      <c r="J43" s="29">
        <v>2881.1030000000001</v>
      </c>
      <c r="K43" s="29">
        <v>790</v>
      </c>
      <c r="L43" s="29">
        <v>742.572</v>
      </c>
      <c r="M43" s="29">
        <v>779.5</v>
      </c>
      <c r="N43" s="29">
        <v>735.1</v>
      </c>
      <c r="O43" s="29">
        <v>205</v>
      </c>
      <c r="P43" s="29">
        <v>183</v>
      </c>
      <c r="Q43" s="29">
        <v>0</v>
      </c>
      <c r="R43" s="29">
        <v>0</v>
      </c>
      <c r="S43" s="29">
        <v>78</v>
      </c>
      <c r="T43" s="29">
        <v>66.400000000000006</v>
      </c>
      <c r="U43" s="29">
        <v>90</v>
      </c>
      <c r="V43" s="29">
        <v>90</v>
      </c>
      <c r="W43" s="29">
        <v>41</v>
      </c>
      <c r="X43" s="29">
        <v>37.200000000000003</v>
      </c>
      <c r="Y43" s="29">
        <v>35</v>
      </c>
      <c r="Z43" s="29">
        <v>35</v>
      </c>
      <c r="AA43" s="29">
        <v>0</v>
      </c>
      <c r="AB43" s="29">
        <v>0</v>
      </c>
      <c r="AC43" s="29">
        <v>340.5</v>
      </c>
      <c r="AD43" s="29">
        <v>340.5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20</v>
      </c>
      <c r="AP43" s="29">
        <v>20</v>
      </c>
      <c r="AQ43" s="26">
        <f t="shared" si="3"/>
        <v>73.099999999999994</v>
      </c>
      <c r="AR43" s="26">
        <f t="shared" si="3"/>
        <v>73.099999999999994</v>
      </c>
      <c r="AS43" s="29">
        <v>73.099999999999994</v>
      </c>
      <c r="AT43" s="29">
        <v>73.099999999999994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/>
      <c r="BF43" s="29">
        <v>119.5</v>
      </c>
      <c r="BG43" s="29">
        <v>119.4716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</row>
    <row r="44" spans="1:67" ht="16.5" customHeight="1">
      <c r="A44" s="47">
        <v>33</v>
      </c>
      <c r="B44" s="48" t="s">
        <v>73</v>
      </c>
      <c r="C44" s="26">
        <f t="shared" ref="C44:D73" si="4">E44+G44-BA44</f>
        <v>28260.5</v>
      </c>
      <c r="D44" s="26">
        <f t="shared" si="4"/>
        <v>27998</v>
      </c>
      <c r="E44" s="26">
        <f t="shared" ref="E44:F73" si="5">I44+K44+M44+AE44+AG44+AK44+AO44+AS44</f>
        <v>28100</v>
      </c>
      <c r="F44" s="26">
        <f t="shared" si="5"/>
        <v>27998</v>
      </c>
      <c r="G44" s="26">
        <f t="shared" ref="G44:H73" si="6">AY44+BC44+BF44+BH44+BJ44+BL44+BN44</f>
        <v>160.5</v>
      </c>
      <c r="H44" s="26">
        <f t="shared" si="6"/>
        <v>0</v>
      </c>
      <c r="I44" s="29">
        <v>11941</v>
      </c>
      <c r="J44" s="29">
        <v>11895.868</v>
      </c>
      <c r="K44" s="29">
        <v>2580</v>
      </c>
      <c r="L44" s="29">
        <v>2568.8420000000001</v>
      </c>
      <c r="M44" s="29">
        <v>4977</v>
      </c>
      <c r="N44" s="29">
        <v>4931.29</v>
      </c>
      <c r="O44" s="29">
        <v>780</v>
      </c>
      <c r="P44" s="29">
        <v>780</v>
      </c>
      <c r="Q44" s="29">
        <v>0</v>
      </c>
      <c r="R44" s="29">
        <v>0</v>
      </c>
      <c r="S44" s="29">
        <v>425</v>
      </c>
      <c r="T44" s="29">
        <v>425</v>
      </c>
      <c r="U44" s="29">
        <v>140</v>
      </c>
      <c r="V44" s="29">
        <v>111</v>
      </c>
      <c r="W44" s="29">
        <v>60</v>
      </c>
      <c r="X44" s="29">
        <v>58</v>
      </c>
      <c r="Y44" s="29">
        <v>0</v>
      </c>
      <c r="Z44" s="29">
        <v>0</v>
      </c>
      <c r="AA44" s="29">
        <v>1358</v>
      </c>
      <c r="AB44" s="29">
        <v>1358</v>
      </c>
      <c r="AC44" s="29">
        <v>2015</v>
      </c>
      <c r="AD44" s="29">
        <v>2015</v>
      </c>
      <c r="AE44" s="29">
        <v>0</v>
      </c>
      <c r="AF44" s="29">
        <v>0</v>
      </c>
      <c r="AG44" s="29">
        <v>7050</v>
      </c>
      <c r="AH44" s="29">
        <v>7050</v>
      </c>
      <c r="AI44" s="29">
        <v>7050</v>
      </c>
      <c r="AJ44" s="29">
        <v>7050</v>
      </c>
      <c r="AK44" s="29">
        <v>0</v>
      </c>
      <c r="AL44" s="29">
        <v>0</v>
      </c>
      <c r="AM44" s="29">
        <v>0</v>
      </c>
      <c r="AN44" s="29">
        <v>0</v>
      </c>
      <c r="AO44" s="29">
        <v>1200</v>
      </c>
      <c r="AP44" s="29">
        <v>1200</v>
      </c>
      <c r="AQ44" s="26">
        <f t="shared" ref="AQ44:AR73" si="7">AS44+AU44-BA44</f>
        <v>352</v>
      </c>
      <c r="AR44" s="26">
        <f t="shared" si="7"/>
        <v>352</v>
      </c>
      <c r="AS44" s="29">
        <v>352</v>
      </c>
      <c r="AT44" s="29">
        <v>352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/>
      <c r="BF44" s="29">
        <v>160.5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</row>
    <row r="45" spans="1:67" ht="16.5" customHeight="1">
      <c r="A45" s="47">
        <v>34</v>
      </c>
      <c r="B45" s="48" t="s">
        <v>74</v>
      </c>
      <c r="C45" s="26">
        <f t="shared" si="4"/>
        <v>21566.5</v>
      </c>
      <c r="D45" s="26">
        <f t="shared" si="4"/>
        <v>17027.324999999997</v>
      </c>
      <c r="E45" s="26">
        <f t="shared" si="5"/>
        <v>18529.400000000001</v>
      </c>
      <c r="F45" s="26">
        <f t="shared" si="5"/>
        <v>15859.466999999999</v>
      </c>
      <c r="G45" s="26">
        <f t="shared" si="6"/>
        <v>3037.1</v>
      </c>
      <c r="H45" s="26">
        <f t="shared" si="6"/>
        <v>1167.8579999999999</v>
      </c>
      <c r="I45" s="29">
        <v>5700</v>
      </c>
      <c r="J45" s="29">
        <v>5336.4269999999997</v>
      </c>
      <c r="K45" s="29">
        <v>1491.9</v>
      </c>
      <c r="L45" s="29">
        <v>1482.87</v>
      </c>
      <c r="M45" s="29">
        <v>4572.6000000000004</v>
      </c>
      <c r="N45" s="29">
        <v>3388.6</v>
      </c>
      <c r="O45" s="29">
        <v>500</v>
      </c>
      <c r="P45" s="29">
        <v>500</v>
      </c>
      <c r="Q45" s="29">
        <v>0</v>
      </c>
      <c r="R45" s="29">
        <v>0</v>
      </c>
      <c r="S45" s="29">
        <v>562.6</v>
      </c>
      <c r="T45" s="29">
        <v>378.1</v>
      </c>
      <c r="U45" s="29">
        <v>350</v>
      </c>
      <c r="V45" s="29">
        <v>349.8</v>
      </c>
      <c r="W45" s="29">
        <v>600</v>
      </c>
      <c r="X45" s="29">
        <v>58.2</v>
      </c>
      <c r="Y45" s="29">
        <v>535</v>
      </c>
      <c r="Z45" s="29">
        <v>0</v>
      </c>
      <c r="AA45" s="29">
        <v>422.5</v>
      </c>
      <c r="AB45" s="29">
        <v>215</v>
      </c>
      <c r="AC45" s="29">
        <v>1825</v>
      </c>
      <c r="AD45" s="29">
        <v>1575</v>
      </c>
      <c r="AE45" s="29">
        <v>0</v>
      </c>
      <c r="AF45" s="29">
        <v>0</v>
      </c>
      <c r="AG45" s="29">
        <v>4500</v>
      </c>
      <c r="AH45" s="29">
        <v>4500</v>
      </c>
      <c r="AI45" s="29">
        <v>4500</v>
      </c>
      <c r="AJ45" s="29">
        <v>4500</v>
      </c>
      <c r="AK45" s="29">
        <v>0</v>
      </c>
      <c r="AL45" s="29">
        <v>0</v>
      </c>
      <c r="AM45" s="29">
        <v>0</v>
      </c>
      <c r="AN45" s="29">
        <v>0</v>
      </c>
      <c r="AO45" s="29">
        <v>1600</v>
      </c>
      <c r="AP45" s="29">
        <v>880</v>
      </c>
      <c r="AQ45" s="26">
        <f t="shared" si="7"/>
        <v>2455</v>
      </c>
      <c r="AR45" s="26">
        <f t="shared" si="7"/>
        <v>271.57</v>
      </c>
      <c r="AS45" s="29">
        <v>664.9</v>
      </c>
      <c r="AT45" s="29">
        <v>271.57</v>
      </c>
      <c r="AU45" s="29">
        <v>1790.1</v>
      </c>
      <c r="AV45" s="29">
        <v>0</v>
      </c>
      <c r="AW45" s="29">
        <v>393.33</v>
      </c>
      <c r="AX45" s="29">
        <v>0</v>
      </c>
      <c r="AY45" s="29">
        <v>1790.1</v>
      </c>
      <c r="AZ45" s="29">
        <v>0</v>
      </c>
      <c r="BA45" s="29">
        <v>0</v>
      </c>
      <c r="BB45" s="29">
        <v>0</v>
      </c>
      <c r="BC45" s="29">
        <v>322</v>
      </c>
      <c r="BD45" s="29">
        <v>322</v>
      </c>
      <c r="BE45" s="29"/>
      <c r="BF45" s="29">
        <v>925</v>
      </c>
      <c r="BG45" s="29">
        <v>925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-79.141999999999996</v>
      </c>
      <c r="BN45" s="29">
        <v>0</v>
      </c>
      <c r="BO45" s="29">
        <v>0</v>
      </c>
    </row>
    <row r="46" spans="1:67" ht="16.5" customHeight="1">
      <c r="A46" s="47">
        <v>35</v>
      </c>
      <c r="B46" s="48" t="s">
        <v>75</v>
      </c>
      <c r="C46" s="26">
        <f t="shared" si="4"/>
        <v>29999</v>
      </c>
      <c r="D46" s="26">
        <f t="shared" si="4"/>
        <v>23078.763000000003</v>
      </c>
      <c r="E46" s="26">
        <f t="shared" si="5"/>
        <v>29233.4</v>
      </c>
      <c r="F46" s="26">
        <f t="shared" si="5"/>
        <v>22888.028000000002</v>
      </c>
      <c r="G46" s="26">
        <f t="shared" si="6"/>
        <v>765.60000000000036</v>
      </c>
      <c r="H46" s="26">
        <f t="shared" si="6"/>
        <v>190.73499999999999</v>
      </c>
      <c r="I46" s="29">
        <v>9050</v>
      </c>
      <c r="J46" s="29">
        <v>8844.7990000000009</v>
      </c>
      <c r="K46" s="29">
        <v>2340</v>
      </c>
      <c r="L46" s="29">
        <v>2289.6190000000001</v>
      </c>
      <c r="M46" s="29">
        <v>7570</v>
      </c>
      <c r="N46" s="29">
        <v>4203.6099999999997</v>
      </c>
      <c r="O46" s="29">
        <v>800</v>
      </c>
      <c r="P46" s="29">
        <v>606.85</v>
      </c>
      <c r="Q46" s="29">
        <v>0</v>
      </c>
      <c r="R46" s="29">
        <v>0</v>
      </c>
      <c r="S46" s="29">
        <v>420</v>
      </c>
      <c r="T46" s="29">
        <v>297.86</v>
      </c>
      <c r="U46" s="29">
        <v>400</v>
      </c>
      <c r="V46" s="29">
        <v>400</v>
      </c>
      <c r="W46" s="29">
        <v>1500</v>
      </c>
      <c r="X46" s="29">
        <v>378.2</v>
      </c>
      <c r="Y46" s="29">
        <v>1350</v>
      </c>
      <c r="Z46" s="29">
        <v>350</v>
      </c>
      <c r="AA46" s="29">
        <v>1100</v>
      </c>
      <c r="AB46" s="29">
        <v>100</v>
      </c>
      <c r="AC46" s="29">
        <v>3110</v>
      </c>
      <c r="AD46" s="29">
        <v>2320.6999999999998</v>
      </c>
      <c r="AE46" s="29">
        <v>0</v>
      </c>
      <c r="AF46" s="29">
        <v>0</v>
      </c>
      <c r="AG46" s="29">
        <v>7240</v>
      </c>
      <c r="AH46" s="29">
        <v>6550</v>
      </c>
      <c r="AI46" s="29">
        <v>7240</v>
      </c>
      <c r="AJ46" s="29">
        <v>6550</v>
      </c>
      <c r="AK46" s="29">
        <v>0</v>
      </c>
      <c r="AL46" s="29">
        <v>0</v>
      </c>
      <c r="AM46" s="29">
        <v>0</v>
      </c>
      <c r="AN46" s="29">
        <v>0</v>
      </c>
      <c r="AO46" s="29">
        <v>800</v>
      </c>
      <c r="AP46" s="29">
        <v>800</v>
      </c>
      <c r="AQ46" s="26">
        <f t="shared" si="7"/>
        <v>2233.4</v>
      </c>
      <c r="AR46" s="26">
        <f t="shared" si="7"/>
        <v>200</v>
      </c>
      <c r="AS46" s="29">
        <v>2233.4</v>
      </c>
      <c r="AT46" s="29">
        <v>200</v>
      </c>
      <c r="AU46" s="29">
        <v>0</v>
      </c>
      <c r="AV46" s="29">
        <v>0</v>
      </c>
      <c r="AW46" s="29">
        <v>1793.4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300</v>
      </c>
      <c r="BD46" s="29">
        <v>0</v>
      </c>
      <c r="BE46" s="29"/>
      <c r="BF46" s="29">
        <v>5465.6</v>
      </c>
      <c r="BG46" s="29">
        <v>288</v>
      </c>
      <c r="BH46" s="29">
        <v>0</v>
      </c>
      <c r="BI46" s="29">
        <v>0</v>
      </c>
      <c r="BJ46" s="29">
        <v>-4500</v>
      </c>
      <c r="BK46" s="29">
        <v>-93.852000000000004</v>
      </c>
      <c r="BL46" s="29">
        <v>-500</v>
      </c>
      <c r="BM46" s="29">
        <v>-3.4129999999999998</v>
      </c>
      <c r="BN46" s="29">
        <v>0</v>
      </c>
      <c r="BO46" s="29">
        <v>0</v>
      </c>
    </row>
    <row r="47" spans="1:67" ht="16.5" customHeight="1">
      <c r="A47" s="47">
        <v>36</v>
      </c>
      <c r="B47" s="48" t="s">
        <v>76</v>
      </c>
      <c r="C47" s="26">
        <f t="shared" si="4"/>
        <v>20731.400000000001</v>
      </c>
      <c r="D47" s="26">
        <f t="shared" si="4"/>
        <v>18525.474999999999</v>
      </c>
      <c r="E47" s="26">
        <f t="shared" si="5"/>
        <v>17012</v>
      </c>
      <c r="F47" s="26">
        <f t="shared" si="5"/>
        <v>15828.674999999999</v>
      </c>
      <c r="G47" s="26">
        <f t="shared" si="6"/>
        <v>3719.4</v>
      </c>
      <c r="H47" s="26">
        <f t="shared" si="6"/>
        <v>2696.8</v>
      </c>
      <c r="I47" s="29">
        <v>7000</v>
      </c>
      <c r="J47" s="29">
        <v>6577.7749999999996</v>
      </c>
      <c r="K47" s="29">
        <v>1422</v>
      </c>
      <c r="L47" s="29">
        <v>1403</v>
      </c>
      <c r="M47" s="29">
        <v>4640</v>
      </c>
      <c r="N47" s="29">
        <v>3897.9</v>
      </c>
      <c r="O47" s="29">
        <v>500</v>
      </c>
      <c r="P47" s="29">
        <v>275</v>
      </c>
      <c r="Q47" s="29">
        <v>200</v>
      </c>
      <c r="R47" s="29">
        <v>200</v>
      </c>
      <c r="S47" s="29">
        <v>500</v>
      </c>
      <c r="T47" s="29">
        <v>500</v>
      </c>
      <c r="U47" s="29">
        <v>200</v>
      </c>
      <c r="V47" s="29">
        <v>0</v>
      </c>
      <c r="W47" s="29">
        <v>720</v>
      </c>
      <c r="X47" s="29">
        <v>539.20000000000005</v>
      </c>
      <c r="Y47" s="29">
        <v>660</v>
      </c>
      <c r="Z47" s="29">
        <v>500</v>
      </c>
      <c r="AA47" s="29">
        <v>1000</v>
      </c>
      <c r="AB47" s="29">
        <v>1000</v>
      </c>
      <c r="AC47" s="29">
        <v>1400</v>
      </c>
      <c r="AD47" s="29">
        <v>1263.7</v>
      </c>
      <c r="AE47" s="29">
        <v>0</v>
      </c>
      <c r="AF47" s="29">
        <v>0</v>
      </c>
      <c r="AG47" s="29">
        <v>3000</v>
      </c>
      <c r="AH47" s="29">
        <v>3000</v>
      </c>
      <c r="AI47" s="29">
        <v>3000</v>
      </c>
      <c r="AJ47" s="29">
        <v>3000</v>
      </c>
      <c r="AK47" s="29">
        <v>0</v>
      </c>
      <c r="AL47" s="29">
        <v>0</v>
      </c>
      <c r="AM47" s="29">
        <v>0</v>
      </c>
      <c r="AN47" s="29">
        <v>0</v>
      </c>
      <c r="AO47" s="29">
        <v>700</v>
      </c>
      <c r="AP47" s="29">
        <v>700</v>
      </c>
      <c r="AQ47" s="26">
        <f t="shared" si="7"/>
        <v>250</v>
      </c>
      <c r="AR47" s="26">
        <f t="shared" si="7"/>
        <v>250</v>
      </c>
      <c r="AS47" s="29">
        <v>250</v>
      </c>
      <c r="AT47" s="29">
        <v>250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3719.4</v>
      </c>
      <c r="BD47" s="29">
        <v>2696.8</v>
      </c>
      <c r="BE47" s="29"/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</row>
    <row r="48" spans="1:67" ht="16.5" customHeight="1">
      <c r="A48" s="47">
        <v>37</v>
      </c>
      <c r="B48" s="48" t="s">
        <v>77</v>
      </c>
      <c r="C48" s="26">
        <f t="shared" si="4"/>
        <v>28652.3</v>
      </c>
      <c r="D48" s="26">
        <f t="shared" si="4"/>
        <v>27335.649999999998</v>
      </c>
      <c r="E48" s="26">
        <f t="shared" si="5"/>
        <v>19159</v>
      </c>
      <c r="F48" s="26">
        <f t="shared" si="5"/>
        <v>18378.849999999999</v>
      </c>
      <c r="G48" s="26">
        <f t="shared" si="6"/>
        <v>9493.2999999999993</v>
      </c>
      <c r="H48" s="26">
        <f t="shared" si="6"/>
        <v>8956.7999999999993</v>
      </c>
      <c r="I48" s="29">
        <v>9009</v>
      </c>
      <c r="J48" s="29">
        <v>8725.1450000000004</v>
      </c>
      <c r="K48" s="29">
        <v>2152</v>
      </c>
      <c r="L48" s="29">
        <v>1882.99</v>
      </c>
      <c r="M48" s="29">
        <v>3180</v>
      </c>
      <c r="N48" s="29">
        <v>3025.5630000000001</v>
      </c>
      <c r="O48" s="29">
        <v>780</v>
      </c>
      <c r="P48" s="29">
        <v>716.21199999999999</v>
      </c>
      <c r="Q48" s="29">
        <v>0</v>
      </c>
      <c r="R48" s="29">
        <v>0</v>
      </c>
      <c r="S48" s="29">
        <v>200</v>
      </c>
      <c r="T48" s="29">
        <v>195</v>
      </c>
      <c r="U48" s="29">
        <v>471</v>
      </c>
      <c r="V48" s="29">
        <v>469</v>
      </c>
      <c r="W48" s="29">
        <v>95</v>
      </c>
      <c r="X48" s="29">
        <v>85.2</v>
      </c>
      <c r="Y48" s="29">
        <v>0</v>
      </c>
      <c r="Z48" s="29">
        <v>0</v>
      </c>
      <c r="AA48" s="29">
        <v>35</v>
      </c>
      <c r="AB48" s="29">
        <v>35</v>
      </c>
      <c r="AC48" s="29">
        <v>1454</v>
      </c>
      <c r="AD48" s="29">
        <v>1454</v>
      </c>
      <c r="AE48" s="29">
        <v>0</v>
      </c>
      <c r="AF48" s="29">
        <v>0</v>
      </c>
      <c r="AG48" s="29">
        <v>3736</v>
      </c>
      <c r="AH48" s="29">
        <v>3736</v>
      </c>
      <c r="AI48" s="29">
        <v>3736</v>
      </c>
      <c r="AJ48" s="29">
        <v>3736</v>
      </c>
      <c r="AK48" s="29">
        <v>0</v>
      </c>
      <c r="AL48" s="29">
        <v>0</v>
      </c>
      <c r="AM48" s="29">
        <v>0</v>
      </c>
      <c r="AN48" s="29">
        <v>0</v>
      </c>
      <c r="AO48" s="29">
        <v>817</v>
      </c>
      <c r="AP48" s="29">
        <v>744.15200000000004</v>
      </c>
      <c r="AQ48" s="26">
        <f t="shared" si="7"/>
        <v>265</v>
      </c>
      <c r="AR48" s="26">
        <f t="shared" si="7"/>
        <v>265</v>
      </c>
      <c r="AS48" s="29">
        <v>265</v>
      </c>
      <c r="AT48" s="29">
        <v>265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/>
      <c r="BF48" s="29">
        <v>9493.2999999999993</v>
      </c>
      <c r="BG48" s="29">
        <v>8956.7999999999993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</row>
    <row r="49" spans="1:67" ht="16.5" customHeight="1">
      <c r="A49" s="47">
        <v>38</v>
      </c>
      <c r="B49" s="48" t="s">
        <v>78</v>
      </c>
      <c r="C49" s="26">
        <f t="shared" si="4"/>
        <v>13479.599999999999</v>
      </c>
      <c r="D49" s="26">
        <f t="shared" si="4"/>
        <v>10947.507</v>
      </c>
      <c r="E49" s="26">
        <f t="shared" si="5"/>
        <v>11608.399999999998</v>
      </c>
      <c r="F49" s="26">
        <f t="shared" si="5"/>
        <v>10947.507</v>
      </c>
      <c r="G49" s="26">
        <f t="shared" si="6"/>
        <v>1871.2</v>
      </c>
      <c r="H49" s="26">
        <f t="shared" si="6"/>
        <v>0</v>
      </c>
      <c r="I49" s="29">
        <v>4219.7</v>
      </c>
      <c r="J49" s="29">
        <v>4099.6589999999997</v>
      </c>
      <c r="K49" s="29">
        <v>1163.5999999999999</v>
      </c>
      <c r="L49" s="29">
        <v>995.28800000000001</v>
      </c>
      <c r="M49" s="29">
        <v>3229.8</v>
      </c>
      <c r="N49" s="29">
        <v>3047.7849999999999</v>
      </c>
      <c r="O49" s="29">
        <v>300</v>
      </c>
      <c r="P49" s="29">
        <v>149.82</v>
      </c>
      <c r="Q49" s="29">
        <v>0</v>
      </c>
      <c r="R49" s="29">
        <v>0</v>
      </c>
      <c r="S49" s="29">
        <v>300</v>
      </c>
      <c r="T49" s="29">
        <v>276.18400000000003</v>
      </c>
      <c r="U49" s="29">
        <v>500</v>
      </c>
      <c r="V49" s="29">
        <v>500</v>
      </c>
      <c r="W49" s="29">
        <v>10</v>
      </c>
      <c r="X49" s="29">
        <v>2</v>
      </c>
      <c r="Y49" s="29">
        <v>0</v>
      </c>
      <c r="Z49" s="29">
        <v>0</v>
      </c>
      <c r="AA49" s="29">
        <v>1119.8</v>
      </c>
      <c r="AB49" s="29">
        <v>1119.8</v>
      </c>
      <c r="AC49" s="29">
        <v>970</v>
      </c>
      <c r="AD49" s="29">
        <v>969.98099999999999</v>
      </c>
      <c r="AE49" s="29">
        <v>0</v>
      </c>
      <c r="AF49" s="29">
        <v>0</v>
      </c>
      <c r="AG49" s="29">
        <v>2038.3</v>
      </c>
      <c r="AH49" s="29">
        <v>1847.7750000000001</v>
      </c>
      <c r="AI49" s="29">
        <v>2038.3</v>
      </c>
      <c r="AJ49" s="29">
        <v>1847.7750000000001</v>
      </c>
      <c r="AK49" s="29">
        <v>0</v>
      </c>
      <c r="AL49" s="29">
        <v>0</v>
      </c>
      <c r="AM49" s="29">
        <v>0</v>
      </c>
      <c r="AN49" s="29">
        <v>0</v>
      </c>
      <c r="AO49" s="29">
        <v>800</v>
      </c>
      <c r="AP49" s="29">
        <v>800</v>
      </c>
      <c r="AQ49" s="26">
        <f t="shared" si="7"/>
        <v>528.20000000000005</v>
      </c>
      <c r="AR49" s="26">
        <f t="shared" si="7"/>
        <v>157</v>
      </c>
      <c r="AS49" s="29">
        <v>157</v>
      </c>
      <c r="AT49" s="29">
        <v>157</v>
      </c>
      <c r="AU49" s="29">
        <v>371.2</v>
      </c>
      <c r="AV49" s="29">
        <v>0</v>
      </c>
      <c r="AW49" s="29">
        <v>0</v>
      </c>
      <c r="AX49" s="29">
        <v>0</v>
      </c>
      <c r="AY49" s="29">
        <v>371.2</v>
      </c>
      <c r="AZ49" s="29">
        <v>0</v>
      </c>
      <c r="BA49" s="29">
        <v>0</v>
      </c>
      <c r="BB49" s="29">
        <v>0</v>
      </c>
      <c r="BC49" s="29">
        <v>1050</v>
      </c>
      <c r="BD49" s="29">
        <v>0</v>
      </c>
      <c r="BE49" s="29"/>
      <c r="BF49" s="29">
        <v>450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</row>
    <row r="50" spans="1:67" ht="16.5" customHeight="1">
      <c r="A50" s="47">
        <v>39</v>
      </c>
      <c r="B50" s="48" t="s">
        <v>79</v>
      </c>
      <c r="C50" s="26">
        <f t="shared" si="4"/>
        <v>17978.8</v>
      </c>
      <c r="D50" s="26">
        <f t="shared" si="4"/>
        <v>17645.319</v>
      </c>
      <c r="E50" s="26">
        <f t="shared" si="5"/>
        <v>16829.099999999999</v>
      </c>
      <c r="F50" s="26">
        <f t="shared" si="5"/>
        <v>16505.469000000001</v>
      </c>
      <c r="G50" s="26">
        <f t="shared" si="6"/>
        <v>1149.6999999999998</v>
      </c>
      <c r="H50" s="26">
        <f t="shared" si="6"/>
        <v>1139.8500000000001</v>
      </c>
      <c r="I50" s="29">
        <v>7079.8</v>
      </c>
      <c r="J50" s="29">
        <v>7074.2659999999996</v>
      </c>
      <c r="K50" s="29">
        <v>1950</v>
      </c>
      <c r="L50" s="29">
        <v>1917.8330000000001</v>
      </c>
      <c r="M50" s="29">
        <v>3724.3</v>
      </c>
      <c r="N50" s="29">
        <v>3511.77</v>
      </c>
      <c r="O50" s="29">
        <v>500</v>
      </c>
      <c r="P50" s="29">
        <v>479.67</v>
      </c>
      <c r="Q50" s="29">
        <v>0</v>
      </c>
      <c r="R50" s="29">
        <v>0</v>
      </c>
      <c r="S50" s="29">
        <v>250</v>
      </c>
      <c r="T50" s="29">
        <v>173.6</v>
      </c>
      <c r="U50" s="29">
        <v>300.2</v>
      </c>
      <c r="V50" s="29">
        <v>300.2</v>
      </c>
      <c r="W50" s="29">
        <v>90</v>
      </c>
      <c r="X50" s="29">
        <v>80.8</v>
      </c>
      <c r="Y50" s="29">
        <v>0</v>
      </c>
      <c r="Z50" s="29">
        <v>0</v>
      </c>
      <c r="AA50" s="29">
        <v>235</v>
      </c>
      <c r="AB50" s="29">
        <v>235</v>
      </c>
      <c r="AC50" s="29">
        <v>2254.1</v>
      </c>
      <c r="AD50" s="29">
        <v>2200</v>
      </c>
      <c r="AE50" s="29">
        <v>0</v>
      </c>
      <c r="AF50" s="29">
        <v>0</v>
      </c>
      <c r="AG50" s="29">
        <v>3029</v>
      </c>
      <c r="AH50" s="29">
        <v>3010</v>
      </c>
      <c r="AI50" s="29">
        <v>3029</v>
      </c>
      <c r="AJ50" s="29">
        <v>3010</v>
      </c>
      <c r="AK50" s="29">
        <v>0</v>
      </c>
      <c r="AL50" s="29">
        <v>0</v>
      </c>
      <c r="AM50" s="29">
        <v>0</v>
      </c>
      <c r="AN50" s="29">
        <v>0</v>
      </c>
      <c r="AO50" s="29">
        <v>800</v>
      </c>
      <c r="AP50" s="29">
        <v>800</v>
      </c>
      <c r="AQ50" s="26">
        <f t="shared" si="7"/>
        <v>246</v>
      </c>
      <c r="AR50" s="26">
        <f t="shared" si="7"/>
        <v>191.6</v>
      </c>
      <c r="AS50" s="29">
        <v>246</v>
      </c>
      <c r="AT50" s="29">
        <v>191.6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3075</v>
      </c>
      <c r="BD50" s="29">
        <v>1000</v>
      </c>
      <c r="BE50" s="29"/>
      <c r="BF50" s="29">
        <v>149.69999999999999</v>
      </c>
      <c r="BG50" s="29">
        <v>149.69999999999999</v>
      </c>
      <c r="BH50" s="29">
        <v>0</v>
      </c>
      <c r="BI50" s="29">
        <v>0</v>
      </c>
      <c r="BJ50" s="29">
        <v>-2075</v>
      </c>
      <c r="BK50" s="29">
        <v>-9.85</v>
      </c>
      <c r="BL50" s="29">
        <v>0</v>
      </c>
      <c r="BM50" s="29">
        <v>0</v>
      </c>
      <c r="BN50" s="29">
        <v>0</v>
      </c>
      <c r="BO50" s="29">
        <v>0</v>
      </c>
    </row>
    <row r="51" spans="1:67" ht="16.5" customHeight="1">
      <c r="A51" s="47">
        <v>40</v>
      </c>
      <c r="B51" s="48" t="s">
        <v>80</v>
      </c>
      <c r="C51" s="26">
        <f t="shared" si="4"/>
        <v>29491.599999999999</v>
      </c>
      <c r="D51" s="26">
        <f t="shared" si="4"/>
        <v>22904.764999999999</v>
      </c>
      <c r="E51" s="26">
        <f t="shared" si="5"/>
        <v>26725.3</v>
      </c>
      <c r="F51" s="26">
        <f t="shared" si="5"/>
        <v>23622.227999999999</v>
      </c>
      <c r="G51" s="26">
        <f t="shared" si="6"/>
        <v>2766.3</v>
      </c>
      <c r="H51" s="26">
        <f t="shared" si="6"/>
        <v>-717.46300000000019</v>
      </c>
      <c r="I51" s="29">
        <v>10556.8</v>
      </c>
      <c r="J51" s="29">
        <v>10525.141</v>
      </c>
      <c r="K51" s="29">
        <v>2047</v>
      </c>
      <c r="L51" s="29">
        <v>2003.4960000000001</v>
      </c>
      <c r="M51" s="29">
        <v>6431.9</v>
      </c>
      <c r="N51" s="29">
        <v>3985.0410000000002</v>
      </c>
      <c r="O51" s="29">
        <v>650</v>
      </c>
      <c r="P51" s="29">
        <v>554.18799999999999</v>
      </c>
      <c r="Q51" s="29">
        <v>0</v>
      </c>
      <c r="R51" s="29">
        <v>0</v>
      </c>
      <c r="S51" s="29">
        <v>297</v>
      </c>
      <c r="T51" s="29">
        <v>230.61099999999999</v>
      </c>
      <c r="U51" s="29">
        <v>300</v>
      </c>
      <c r="V51" s="29">
        <v>262.60000000000002</v>
      </c>
      <c r="W51" s="29">
        <v>40</v>
      </c>
      <c r="X51" s="29">
        <v>35</v>
      </c>
      <c r="Y51" s="29">
        <v>0</v>
      </c>
      <c r="Z51" s="29">
        <v>0</v>
      </c>
      <c r="AA51" s="29">
        <v>2370</v>
      </c>
      <c r="AB51" s="29">
        <v>1070</v>
      </c>
      <c r="AC51" s="29">
        <v>2194.9</v>
      </c>
      <c r="AD51" s="29">
        <v>1280.79</v>
      </c>
      <c r="AE51" s="29">
        <v>0</v>
      </c>
      <c r="AF51" s="29">
        <v>0</v>
      </c>
      <c r="AG51" s="29">
        <v>4258.2</v>
      </c>
      <c r="AH51" s="29">
        <v>4258.2</v>
      </c>
      <c r="AI51" s="29">
        <v>4258.2</v>
      </c>
      <c r="AJ51" s="29">
        <v>4258.2</v>
      </c>
      <c r="AK51" s="29">
        <v>0</v>
      </c>
      <c r="AL51" s="29">
        <v>0</v>
      </c>
      <c r="AM51" s="29">
        <v>0</v>
      </c>
      <c r="AN51" s="29">
        <v>0</v>
      </c>
      <c r="AO51" s="29">
        <v>2500</v>
      </c>
      <c r="AP51" s="29">
        <v>2150</v>
      </c>
      <c r="AQ51" s="26">
        <f t="shared" si="7"/>
        <v>931.4</v>
      </c>
      <c r="AR51" s="26">
        <f t="shared" si="7"/>
        <v>700.35</v>
      </c>
      <c r="AS51" s="29">
        <v>931.4</v>
      </c>
      <c r="AT51" s="29">
        <v>700.35</v>
      </c>
      <c r="AU51" s="29">
        <v>0</v>
      </c>
      <c r="AV51" s="29">
        <v>0</v>
      </c>
      <c r="AW51" s="29">
        <v>226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1903.4</v>
      </c>
      <c r="BD51" s="29">
        <v>1903.33</v>
      </c>
      <c r="BE51" s="29"/>
      <c r="BF51" s="29">
        <v>862.9</v>
      </c>
      <c r="BG51" s="29">
        <v>627.70000000000005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-3248.4929999999999</v>
      </c>
      <c r="BN51" s="29">
        <v>0</v>
      </c>
      <c r="BO51" s="29">
        <v>0</v>
      </c>
    </row>
    <row r="52" spans="1:67" ht="16.5" customHeight="1">
      <c r="A52" s="47">
        <v>41</v>
      </c>
      <c r="B52" s="48" t="s">
        <v>81</v>
      </c>
      <c r="C52" s="26">
        <f t="shared" si="4"/>
        <v>10227.400000000001</v>
      </c>
      <c r="D52" s="26">
        <f t="shared" si="4"/>
        <v>9308.884</v>
      </c>
      <c r="E52" s="26">
        <f t="shared" si="5"/>
        <v>10180.700000000001</v>
      </c>
      <c r="F52" s="26">
        <f t="shared" si="5"/>
        <v>9308.884</v>
      </c>
      <c r="G52" s="26">
        <f t="shared" si="6"/>
        <v>46.7</v>
      </c>
      <c r="H52" s="26">
        <f t="shared" si="6"/>
        <v>0</v>
      </c>
      <c r="I52" s="29">
        <v>4519.2</v>
      </c>
      <c r="J52" s="29">
        <v>4497.9340000000002</v>
      </c>
      <c r="K52" s="29">
        <v>1084.8</v>
      </c>
      <c r="L52" s="29">
        <v>1083.7</v>
      </c>
      <c r="M52" s="29">
        <v>1577.7</v>
      </c>
      <c r="N52" s="29">
        <v>1397.25</v>
      </c>
      <c r="O52" s="29">
        <v>350</v>
      </c>
      <c r="P52" s="29">
        <v>240</v>
      </c>
      <c r="Q52" s="29">
        <v>0</v>
      </c>
      <c r="R52" s="29">
        <v>0</v>
      </c>
      <c r="S52" s="29">
        <v>350</v>
      </c>
      <c r="T52" s="29">
        <v>317.3</v>
      </c>
      <c r="U52" s="29">
        <v>37.700000000000003</v>
      </c>
      <c r="V52" s="29">
        <v>0</v>
      </c>
      <c r="W52" s="29">
        <v>100</v>
      </c>
      <c r="X52" s="29">
        <v>99.95</v>
      </c>
      <c r="Y52" s="29">
        <v>100</v>
      </c>
      <c r="Z52" s="29">
        <v>99.95</v>
      </c>
      <c r="AA52" s="29">
        <v>0</v>
      </c>
      <c r="AB52" s="29">
        <v>0</v>
      </c>
      <c r="AC52" s="29">
        <v>710</v>
      </c>
      <c r="AD52" s="29">
        <v>710</v>
      </c>
      <c r="AE52" s="29">
        <v>0</v>
      </c>
      <c r="AF52" s="29">
        <v>0</v>
      </c>
      <c r="AG52" s="29">
        <v>1900</v>
      </c>
      <c r="AH52" s="29">
        <v>1800</v>
      </c>
      <c r="AI52" s="29">
        <v>1900</v>
      </c>
      <c r="AJ52" s="29">
        <v>1800</v>
      </c>
      <c r="AK52" s="29">
        <v>0</v>
      </c>
      <c r="AL52" s="29">
        <v>0</v>
      </c>
      <c r="AM52" s="29">
        <v>0</v>
      </c>
      <c r="AN52" s="29">
        <v>0</v>
      </c>
      <c r="AO52" s="29">
        <v>420</v>
      </c>
      <c r="AP52" s="29">
        <v>420</v>
      </c>
      <c r="AQ52" s="26">
        <f t="shared" si="7"/>
        <v>679</v>
      </c>
      <c r="AR52" s="26">
        <f t="shared" si="7"/>
        <v>110</v>
      </c>
      <c r="AS52" s="29">
        <v>679</v>
      </c>
      <c r="AT52" s="29">
        <v>110</v>
      </c>
      <c r="AU52" s="29">
        <v>0</v>
      </c>
      <c r="AV52" s="29">
        <v>0</v>
      </c>
      <c r="AW52" s="29">
        <v>569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46.7</v>
      </c>
      <c r="BD52" s="29">
        <v>0</v>
      </c>
      <c r="BE52" s="29"/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</row>
    <row r="53" spans="1:67" ht="16.5" customHeight="1">
      <c r="A53" s="47">
        <v>42</v>
      </c>
      <c r="B53" s="48" t="s">
        <v>82</v>
      </c>
      <c r="C53" s="26">
        <f t="shared" si="4"/>
        <v>15437</v>
      </c>
      <c r="D53" s="26">
        <f t="shared" si="4"/>
        <v>13226.433000000001</v>
      </c>
      <c r="E53" s="26">
        <f t="shared" si="5"/>
        <v>15325.6</v>
      </c>
      <c r="F53" s="26">
        <f t="shared" si="5"/>
        <v>13226.433000000001</v>
      </c>
      <c r="G53" s="26">
        <f t="shared" si="6"/>
        <v>111.39999999999998</v>
      </c>
      <c r="H53" s="26">
        <f t="shared" si="6"/>
        <v>0</v>
      </c>
      <c r="I53" s="29">
        <v>5710</v>
      </c>
      <c r="J53" s="29">
        <v>5047.683</v>
      </c>
      <c r="K53" s="29">
        <v>1420</v>
      </c>
      <c r="L53" s="29">
        <v>1085.45</v>
      </c>
      <c r="M53" s="29">
        <v>3636</v>
      </c>
      <c r="N53" s="29">
        <v>3480</v>
      </c>
      <c r="O53" s="29">
        <v>500</v>
      </c>
      <c r="P53" s="29">
        <v>380</v>
      </c>
      <c r="Q53" s="29">
        <v>0</v>
      </c>
      <c r="R53" s="29">
        <v>0</v>
      </c>
      <c r="S53" s="29">
        <v>36</v>
      </c>
      <c r="T53" s="29">
        <v>0</v>
      </c>
      <c r="U53" s="29">
        <v>300</v>
      </c>
      <c r="V53" s="29">
        <v>300</v>
      </c>
      <c r="W53" s="29">
        <v>500</v>
      </c>
      <c r="X53" s="29">
        <v>500</v>
      </c>
      <c r="Y53" s="29">
        <v>500</v>
      </c>
      <c r="Z53" s="29">
        <v>500</v>
      </c>
      <c r="AA53" s="29">
        <v>180</v>
      </c>
      <c r="AB53" s="29">
        <v>180</v>
      </c>
      <c r="AC53" s="29">
        <v>1900</v>
      </c>
      <c r="AD53" s="29">
        <v>1900</v>
      </c>
      <c r="AE53" s="29">
        <v>0</v>
      </c>
      <c r="AF53" s="29">
        <v>0</v>
      </c>
      <c r="AG53" s="29">
        <v>3389.6</v>
      </c>
      <c r="AH53" s="29">
        <v>2863.3</v>
      </c>
      <c r="AI53" s="29">
        <v>3389.6</v>
      </c>
      <c r="AJ53" s="29">
        <v>2863.3</v>
      </c>
      <c r="AK53" s="29">
        <v>0</v>
      </c>
      <c r="AL53" s="29">
        <v>0</v>
      </c>
      <c r="AM53" s="29">
        <v>0</v>
      </c>
      <c r="AN53" s="29">
        <v>0</v>
      </c>
      <c r="AO53" s="29">
        <v>650</v>
      </c>
      <c r="AP53" s="29">
        <v>650</v>
      </c>
      <c r="AQ53" s="26">
        <f t="shared" si="7"/>
        <v>520</v>
      </c>
      <c r="AR53" s="26">
        <f t="shared" si="7"/>
        <v>100</v>
      </c>
      <c r="AS53" s="29">
        <v>520</v>
      </c>
      <c r="AT53" s="29">
        <v>100</v>
      </c>
      <c r="AU53" s="29">
        <v>0</v>
      </c>
      <c r="AV53" s="29">
        <v>0</v>
      </c>
      <c r="AW53" s="29">
        <v>400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611.4</v>
      </c>
      <c r="BD53" s="29">
        <v>0</v>
      </c>
      <c r="BE53" s="29"/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-500</v>
      </c>
      <c r="BM53" s="29">
        <v>0</v>
      </c>
      <c r="BN53" s="29">
        <v>0</v>
      </c>
      <c r="BO53" s="29">
        <v>0</v>
      </c>
    </row>
    <row r="54" spans="1:67" ht="16.5" customHeight="1">
      <c r="A54" s="47">
        <v>43</v>
      </c>
      <c r="B54" s="48" t="s">
        <v>83</v>
      </c>
      <c r="C54" s="26">
        <f t="shared" si="4"/>
        <v>25550.600000000002</v>
      </c>
      <c r="D54" s="26">
        <f t="shared" si="4"/>
        <v>23865.282999999999</v>
      </c>
      <c r="E54" s="26">
        <f t="shared" si="5"/>
        <v>24882.400000000001</v>
      </c>
      <c r="F54" s="26">
        <f t="shared" si="5"/>
        <v>23197.082999999999</v>
      </c>
      <c r="G54" s="26">
        <f t="shared" si="6"/>
        <v>668.2</v>
      </c>
      <c r="H54" s="26">
        <f t="shared" si="6"/>
        <v>668.2</v>
      </c>
      <c r="I54" s="29">
        <v>10134</v>
      </c>
      <c r="J54" s="29">
        <v>9330.5370000000003</v>
      </c>
      <c r="K54" s="29">
        <v>2438</v>
      </c>
      <c r="L54" s="29">
        <v>2228.7840000000001</v>
      </c>
      <c r="M54" s="29">
        <v>6639</v>
      </c>
      <c r="N54" s="29">
        <v>6044.6620000000003</v>
      </c>
      <c r="O54" s="29">
        <v>1128</v>
      </c>
      <c r="P54" s="29">
        <v>1035.3620000000001</v>
      </c>
      <c r="Q54" s="29">
        <v>0</v>
      </c>
      <c r="R54" s="29">
        <v>0</v>
      </c>
      <c r="S54" s="29">
        <v>260</v>
      </c>
      <c r="T54" s="29">
        <v>202.8</v>
      </c>
      <c r="U54" s="29">
        <v>308</v>
      </c>
      <c r="V54" s="29">
        <v>300</v>
      </c>
      <c r="W54" s="29">
        <v>238</v>
      </c>
      <c r="X54" s="29">
        <v>140</v>
      </c>
      <c r="Y54" s="29">
        <v>170</v>
      </c>
      <c r="Z54" s="29">
        <v>140</v>
      </c>
      <c r="AA54" s="29">
        <v>2330</v>
      </c>
      <c r="AB54" s="29">
        <v>2282</v>
      </c>
      <c r="AC54" s="29">
        <v>1987</v>
      </c>
      <c r="AD54" s="29">
        <v>1987</v>
      </c>
      <c r="AE54" s="29">
        <v>0</v>
      </c>
      <c r="AF54" s="29">
        <v>0</v>
      </c>
      <c r="AG54" s="29">
        <v>4493.2</v>
      </c>
      <c r="AH54" s="29">
        <v>4493.1000000000004</v>
      </c>
      <c r="AI54" s="29">
        <v>4493.2</v>
      </c>
      <c r="AJ54" s="29">
        <v>4493.1000000000004</v>
      </c>
      <c r="AK54" s="29">
        <v>0</v>
      </c>
      <c r="AL54" s="29">
        <v>0</v>
      </c>
      <c r="AM54" s="29">
        <v>0</v>
      </c>
      <c r="AN54" s="29">
        <v>0</v>
      </c>
      <c r="AO54" s="29">
        <v>800</v>
      </c>
      <c r="AP54" s="29">
        <v>800</v>
      </c>
      <c r="AQ54" s="26">
        <f t="shared" si="7"/>
        <v>378.2</v>
      </c>
      <c r="AR54" s="26">
        <f t="shared" si="7"/>
        <v>300</v>
      </c>
      <c r="AS54" s="29">
        <v>378.2</v>
      </c>
      <c r="AT54" s="29">
        <v>300</v>
      </c>
      <c r="AU54" s="29">
        <v>0</v>
      </c>
      <c r="AV54" s="29">
        <v>0</v>
      </c>
      <c r="AW54" s="29">
        <v>78.2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668.2</v>
      </c>
      <c r="BD54" s="29">
        <v>668.2</v>
      </c>
      <c r="BE54" s="29"/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</row>
    <row r="55" spans="1:67" ht="16.5" customHeight="1">
      <c r="A55" s="47">
        <v>44</v>
      </c>
      <c r="B55" s="48" t="s">
        <v>84</v>
      </c>
      <c r="C55" s="26">
        <f t="shared" si="4"/>
        <v>114011.70000000001</v>
      </c>
      <c r="D55" s="26">
        <f t="shared" si="4"/>
        <v>109603.50800000002</v>
      </c>
      <c r="E55" s="26">
        <f t="shared" si="5"/>
        <v>112592.6</v>
      </c>
      <c r="F55" s="26">
        <f t="shared" si="5"/>
        <v>108469.51400000001</v>
      </c>
      <c r="G55" s="26">
        <f t="shared" si="6"/>
        <v>1419.1</v>
      </c>
      <c r="H55" s="26">
        <f t="shared" si="6"/>
        <v>1133.9940000000001</v>
      </c>
      <c r="I55" s="28">
        <v>46414</v>
      </c>
      <c r="J55" s="28">
        <v>45129.228000000003</v>
      </c>
      <c r="K55" s="28">
        <v>11392</v>
      </c>
      <c r="L55" s="28">
        <v>10736.364</v>
      </c>
      <c r="M55" s="28">
        <v>24624</v>
      </c>
      <c r="N55" s="28">
        <v>22671.713</v>
      </c>
      <c r="O55" s="28">
        <v>3274</v>
      </c>
      <c r="P55" s="28">
        <v>2916.181</v>
      </c>
      <c r="Q55" s="28">
        <v>536</v>
      </c>
      <c r="R55" s="28">
        <v>507.77800000000002</v>
      </c>
      <c r="S55" s="28">
        <v>2228</v>
      </c>
      <c r="T55" s="28">
        <v>1947.53</v>
      </c>
      <c r="U55" s="28">
        <v>1190</v>
      </c>
      <c r="V55" s="28">
        <v>1077.1500000000001</v>
      </c>
      <c r="W55" s="28">
        <v>3928</v>
      </c>
      <c r="X55" s="28">
        <v>3706.85</v>
      </c>
      <c r="Y55" s="28">
        <v>900</v>
      </c>
      <c r="Z55" s="28">
        <v>900</v>
      </c>
      <c r="AA55" s="28">
        <v>1480</v>
      </c>
      <c r="AB55" s="28">
        <v>1412.32</v>
      </c>
      <c r="AC55" s="28">
        <v>11154</v>
      </c>
      <c r="AD55" s="28">
        <v>10339.404</v>
      </c>
      <c r="AE55" s="28">
        <v>0</v>
      </c>
      <c r="AF55" s="28">
        <v>0</v>
      </c>
      <c r="AG55" s="28">
        <v>26127.599999999999</v>
      </c>
      <c r="AH55" s="28">
        <v>26118.708999999999</v>
      </c>
      <c r="AI55" s="28">
        <v>26127.599999999999</v>
      </c>
      <c r="AJ55" s="28">
        <v>26118.708999999999</v>
      </c>
      <c r="AK55" s="28">
        <v>200</v>
      </c>
      <c r="AL55" s="28">
        <v>200</v>
      </c>
      <c r="AM55" s="28">
        <v>0</v>
      </c>
      <c r="AN55" s="28">
        <v>0</v>
      </c>
      <c r="AO55" s="28">
        <v>3010</v>
      </c>
      <c r="AP55" s="28">
        <v>2878</v>
      </c>
      <c r="AQ55" s="26">
        <f t="shared" si="7"/>
        <v>825</v>
      </c>
      <c r="AR55" s="26">
        <f t="shared" si="7"/>
        <v>735.5</v>
      </c>
      <c r="AS55" s="28">
        <v>825</v>
      </c>
      <c r="AT55" s="28">
        <v>735.5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4400</v>
      </c>
      <c r="BD55" s="28">
        <v>4349.26</v>
      </c>
      <c r="BE55" s="28"/>
      <c r="BF55" s="28">
        <v>300</v>
      </c>
      <c r="BG55" s="28">
        <v>300</v>
      </c>
      <c r="BH55" s="28">
        <v>0</v>
      </c>
      <c r="BI55" s="28">
        <v>0</v>
      </c>
      <c r="BJ55" s="28">
        <v>-63.3</v>
      </c>
      <c r="BK55" s="28">
        <v>-63.34</v>
      </c>
      <c r="BL55" s="28">
        <v>-3217.6</v>
      </c>
      <c r="BM55" s="28">
        <v>-3451.9259999999999</v>
      </c>
      <c r="BN55" s="28">
        <v>0</v>
      </c>
      <c r="BO55" s="28">
        <v>0</v>
      </c>
    </row>
    <row r="56" spans="1:67" ht="16.5" customHeight="1">
      <c r="A56" s="47">
        <v>45</v>
      </c>
      <c r="B56" s="48" t="s">
        <v>85</v>
      </c>
      <c r="C56" s="26">
        <f t="shared" si="4"/>
        <v>46710.400000000009</v>
      </c>
      <c r="D56" s="26">
        <f t="shared" si="4"/>
        <v>37663.345000000001</v>
      </c>
      <c r="E56" s="26">
        <f t="shared" si="5"/>
        <v>37384.700000000004</v>
      </c>
      <c r="F56" s="26">
        <f t="shared" si="5"/>
        <v>37036.01</v>
      </c>
      <c r="G56" s="26">
        <f t="shared" si="6"/>
        <v>9325.7000000000007</v>
      </c>
      <c r="H56" s="26">
        <f t="shared" si="6"/>
        <v>627.33499999999981</v>
      </c>
      <c r="I56" s="28">
        <v>11839</v>
      </c>
      <c r="J56" s="28">
        <v>11781.619000000001</v>
      </c>
      <c r="K56" s="28">
        <v>2130</v>
      </c>
      <c r="L56" s="28">
        <v>2130</v>
      </c>
      <c r="M56" s="28">
        <v>4967.8999999999996</v>
      </c>
      <c r="N56" s="28">
        <v>4719.991</v>
      </c>
      <c r="O56" s="28">
        <v>200</v>
      </c>
      <c r="P56" s="28">
        <v>118.562</v>
      </c>
      <c r="Q56" s="28">
        <v>2421.4</v>
      </c>
      <c r="R56" s="28">
        <v>2359.643</v>
      </c>
      <c r="S56" s="28">
        <v>459.3</v>
      </c>
      <c r="T56" s="28">
        <v>426.846</v>
      </c>
      <c r="U56" s="28">
        <v>200</v>
      </c>
      <c r="V56" s="28">
        <v>150.80000000000001</v>
      </c>
      <c r="W56" s="28">
        <v>204.2</v>
      </c>
      <c r="X56" s="28">
        <v>182.14</v>
      </c>
      <c r="Y56" s="28">
        <v>0</v>
      </c>
      <c r="Z56" s="28">
        <v>0</v>
      </c>
      <c r="AA56" s="28">
        <v>0</v>
      </c>
      <c r="AB56" s="28">
        <v>0</v>
      </c>
      <c r="AC56" s="28">
        <v>1450</v>
      </c>
      <c r="AD56" s="28">
        <v>1450</v>
      </c>
      <c r="AE56" s="28">
        <v>0</v>
      </c>
      <c r="AF56" s="28">
        <v>0</v>
      </c>
      <c r="AG56" s="28">
        <v>17768.5</v>
      </c>
      <c r="AH56" s="28">
        <v>17768.5</v>
      </c>
      <c r="AI56" s="28">
        <v>17768.5</v>
      </c>
      <c r="AJ56" s="28">
        <v>17768.5</v>
      </c>
      <c r="AK56" s="28">
        <v>0</v>
      </c>
      <c r="AL56" s="28">
        <v>0</v>
      </c>
      <c r="AM56" s="28">
        <v>0</v>
      </c>
      <c r="AN56" s="28">
        <v>0</v>
      </c>
      <c r="AO56" s="28">
        <v>500</v>
      </c>
      <c r="AP56" s="28">
        <v>460</v>
      </c>
      <c r="AQ56" s="26">
        <f t="shared" si="7"/>
        <v>179.3</v>
      </c>
      <c r="AR56" s="26">
        <f t="shared" si="7"/>
        <v>175.9</v>
      </c>
      <c r="AS56" s="28">
        <v>179.3</v>
      </c>
      <c r="AT56" s="28">
        <v>175.9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10125.700000000001</v>
      </c>
      <c r="BD56" s="28">
        <v>1998.5920000000001</v>
      </c>
      <c r="BE56" s="28"/>
      <c r="BF56" s="28">
        <v>1200</v>
      </c>
      <c r="BG56" s="28">
        <v>260</v>
      </c>
      <c r="BH56" s="28">
        <v>0</v>
      </c>
      <c r="BI56" s="28">
        <v>0</v>
      </c>
      <c r="BJ56" s="28">
        <v>-1000</v>
      </c>
      <c r="BK56" s="28">
        <v>-111.78</v>
      </c>
      <c r="BL56" s="28">
        <v>-1000</v>
      </c>
      <c r="BM56" s="28">
        <v>-1519.4770000000001</v>
      </c>
      <c r="BN56" s="28">
        <v>0</v>
      </c>
      <c r="BO56" s="28">
        <v>0</v>
      </c>
    </row>
    <row r="57" spans="1:67" ht="16.5" customHeight="1">
      <c r="A57" s="47">
        <v>46</v>
      </c>
      <c r="B57" s="48" t="s">
        <v>86</v>
      </c>
      <c r="C57" s="26">
        <f t="shared" si="4"/>
        <v>23386.5</v>
      </c>
      <c r="D57" s="26">
        <f t="shared" si="4"/>
        <v>18928.64</v>
      </c>
      <c r="E57" s="26">
        <f t="shared" si="5"/>
        <v>18293.599999999999</v>
      </c>
      <c r="F57" s="26">
        <f t="shared" si="5"/>
        <v>17168.64</v>
      </c>
      <c r="G57" s="26">
        <f t="shared" si="6"/>
        <v>5092.8999999999996</v>
      </c>
      <c r="H57" s="26">
        <f t="shared" si="6"/>
        <v>1760</v>
      </c>
      <c r="I57" s="28">
        <v>8620</v>
      </c>
      <c r="J57" s="28">
        <v>8553.9599999999991</v>
      </c>
      <c r="K57" s="28">
        <v>1947</v>
      </c>
      <c r="L57" s="28">
        <v>1703.8</v>
      </c>
      <c r="M57" s="28">
        <v>1986</v>
      </c>
      <c r="N57" s="28">
        <v>1486.28</v>
      </c>
      <c r="O57" s="28">
        <v>436</v>
      </c>
      <c r="P57" s="28">
        <v>130</v>
      </c>
      <c r="Q57" s="28">
        <v>50</v>
      </c>
      <c r="R57" s="28">
        <v>0</v>
      </c>
      <c r="S57" s="28">
        <v>400</v>
      </c>
      <c r="T57" s="28">
        <v>396</v>
      </c>
      <c r="U57" s="28">
        <v>250</v>
      </c>
      <c r="V57" s="28">
        <v>123.48</v>
      </c>
      <c r="W57" s="28">
        <v>105</v>
      </c>
      <c r="X57" s="28">
        <v>96.3</v>
      </c>
      <c r="Y57" s="28">
        <v>0</v>
      </c>
      <c r="Z57" s="28">
        <v>0</v>
      </c>
      <c r="AA57" s="28">
        <v>0</v>
      </c>
      <c r="AB57" s="28">
        <v>0</v>
      </c>
      <c r="AC57" s="28">
        <v>704</v>
      </c>
      <c r="AD57" s="28">
        <v>704</v>
      </c>
      <c r="AE57" s="28">
        <v>0</v>
      </c>
      <c r="AF57" s="28">
        <v>0</v>
      </c>
      <c r="AG57" s="28">
        <v>4452.6000000000004</v>
      </c>
      <c r="AH57" s="28">
        <v>4452.6000000000004</v>
      </c>
      <c r="AI57" s="28">
        <v>4452.6000000000004</v>
      </c>
      <c r="AJ57" s="28">
        <v>4452.6000000000004</v>
      </c>
      <c r="AK57" s="28">
        <v>0</v>
      </c>
      <c r="AL57" s="28">
        <v>0</v>
      </c>
      <c r="AM57" s="28">
        <v>0</v>
      </c>
      <c r="AN57" s="28">
        <v>0</v>
      </c>
      <c r="AO57" s="28">
        <v>500</v>
      </c>
      <c r="AP57" s="28">
        <v>500</v>
      </c>
      <c r="AQ57" s="26">
        <f t="shared" si="7"/>
        <v>788</v>
      </c>
      <c r="AR57" s="26">
        <f t="shared" si="7"/>
        <v>472</v>
      </c>
      <c r="AS57" s="28">
        <v>788</v>
      </c>
      <c r="AT57" s="28">
        <v>472</v>
      </c>
      <c r="AU57" s="28">
        <v>0</v>
      </c>
      <c r="AV57" s="28">
        <v>0</v>
      </c>
      <c r="AW57" s="28">
        <v>246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5092.8999999999996</v>
      </c>
      <c r="BD57" s="28">
        <v>1760</v>
      </c>
      <c r="BE57" s="28"/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</row>
    <row r="58" spans="1:67" ht="16.5" customHeight="1">
      <c r="A58" s="47">
        <v>47</v>
      </c>
      <c r="B58" s="48" t="s">
        <v>87</v>
      </c>
      <c r="C58" s="26">
        <f t="shared" si="4"/>
        <v>56892.5</v>
      </c>
      <c r="D58" s="26">
        <f t="shared" si="4"/>
        <v>44177.86</v>
      </c>
      <c r="E58" s="26">
        <f t="shared" si="5"/>
        <v>49132.4</v>
      </c>
      <c r="F58" s="26">
        <f t="shared" si="5"/>
        <v>39710.125999999997</v>
      </c>
      <c r="G58" s="26">
        <f t="shared" si="6"/>
        <v>7760.1</v>
      </c>
      <c r="H58" s="26">
        <f t="shared" si="6"/>
        <v>4467.7340000000004</v>
      </c>
      <c r="I58" s="28">
        <v>14475</v>
      </c>
      <c r="J58" s="28">
        <v>13968.434999999999</v>
      </c>
      <c r="K58" s="28">
        <v>2733</v>
      </c>
      <c r="L58" s="28">
        <v>2591.8449999999998</v>
      </c>
      <c r="M58" s="28">
        <v>10553</v>
      </c>
      <c r="N58" s="28">
        <v>9124.1299999999992</v>
      </c>
      <c r="O58" s="28">
        <v>1480</v>
      </c>
      <c r="P58" s="28">
        <v>1475.62</v>
      </c>
      <c r="Q58" s="28">
        <v>600</v>
      </c>
      <c r="R58" s="28">
        <v>600</v>
      </c>
      <c r="S58" s="28">
        <v>260</v>
      </c>
      <c r="T58" s="28">
        <v>238.8</v>
      </c>
      <c r="U58" s="28">
        <v>50</v>
      </c>
      <c r="V58" s="28">
        <v>18.2</v>
      </c>
      <c r="W58" s="28">
        <v>2083</v>
      </c>
      <c r="X58" s="28">
        <v>1477</v>
      </c>
      <c r="Y58" s="28">
        <v>1100</v>
      </c>
      <c r="Z58" s="28">
        <v>700</v>
      </c>
      <c r="AA58" s="28">
        <v>2100</v>
      </c>
      <c r="AB58" s="28">
        <v>1994.64</v>
      </c>
      <c r="AC58" s="28">
        <v>3750</v>
      </c>
      <c r="AD58" s="28">
        <v>3157.87</v>
      </c>
      <c r="AE58" s="28">
        <v>0</v>
      </c>
      <c r="AF58" s="28">
        <v>0</v>
      </c>
      <c r="AG58" s="28">
        <v>11116.9</v>
      </c>
      <c r="AH58" s="28">
        <v>10761</v>
      </c>
      <c r="AI58" s="28">
        <v>11116.9</v>
      </c>
      <c r="AJ58" s="28">
        <v>10761</v>
      </c>
      <c r="AK58" s="28">
        <v>0</v>
      </c>
      <c r="AL58" s="28">
        <v>0</v>
      </c>
      <c r="AM58" s="28">
        <v>0</v>
      </c>
      <c r="AN58" s="28">
        <v>0</v>
      </c>
      <c r="AO58" s="28">
        <v>2800</v>
      </c>
      <c r="AP58" s="28">
        <v>2795</v>
      </c>
      <c r="AQ58" s="26">
        <f t="shared" si="7"/>
        <v>7454.5</v>
      </c>
      <c r="AR58" s="26">
        <f t="shared" si="7"/>
        <v>469.71600000000001</v>
      </c>
      <c r="AS58" s="28">
        <v>7454.5</v>
      </c>
      <c r="AT58" s="28">
        <v>469.71600000000001</v>
      </c>
      <c r="AU58" s="28">
        <v>0</v>
      </c>
      <c r="AV58" s="28">
        <v>0</v>
      </c>
      <c r="AW58" s="28">
        <v>6786.5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4000</v>
      </c>
      <c r="BD58" s="28">
        <v>3954.5940000000001</v>
      </c>
      <c r="BE58" s="28"/>
      <c r="BF58" s="28">
        <v>3760.1</v>
      </c>
      <c r="BG58" s="28">
        <v>748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-234.86</v>
      </c>
      <c r="BN58" s="28">
        <v>0</v>
      </c>
      <c r="BO58" s="28">
        <v>0</v>
      </c>
    </row>
    <row r="59" spans="1:67" ht="16.5" customHeight="1">
      <c r="A59" s="47">
        <v>48</v>
      </c>
      <c r="B59" s="48" t="s">
        <v>88</v>
      </c>
      <c r="C59" s="26">
        <f t="shared" si="4"/>
        <v>13867.699999999999</v>
      </c>
      <c r="D59" s="26">
        <f t="shared" si="4"/>
        <v>11757.5</v>
      </c>
      <c r="E59" s="26">
        <f t="shared" si="5"/>
        <v>13174.4</v>
      </c>
      <c r="F59" s="26">
        <f t="shared" si="5"/>
        <v>12147.8</v>
      </c>
      <c r="G59" s="26">
        <f t="shared" si="6"/>
        <v>693.3</v>
      </c>
      <c r="H59" s="26">
        <f t="shared" si="6"/>
        <v>-390.3</v>
      </c>
      <c r="I59" s="28">
        <v>7720</v>
      </c>
      <c r="J59" s="28">
        <v>7225</v>
      </c>
      <c r="K59" s="28">
        <v>1540</v>
      </c>
      <c r="L59" s="28">
        <v>1540</v>
      </c>
      <c r="M59" s="28">
        <v>2456</v>
      </c>
      <c r="N59" s="28">
        <v>2206.9</v>
      </c>
      <c r="O59" s="28">
        <v>250</v>
      </c>
      <c r="P59" s="28">
        <v>185.9</v>
      </c>
      <c r="Q59" s="28">
        <v>450</v>
      </c>
      <c r="R59" s="28">
        <v>450</v>
      </c>
      <c r="S59" s="28">
        <v>300</v>
      </c>
      <c r="T59" s="28">
        <v>300</v>
      </c>
      <c r="U59" s="28">
        <v>100</v>
      </c>
      <c r="V59" s="28">
        <v>0</v>
      </c>
      <c r="W59" s="28">
        <v>720</v>
      </c>
      <c r="X59" s="28">
        <v>705</v>
      </c>
      <c r="Y59" s="28">
        <v>390</v>
      </c>
      <c r="Z59" s="28">
        <v>380</v>
      </c>
      <c r="AA59" s="28">
        <v>20</v>
      </c>
      <c r="AB59" s="28">
        <v>20</v>
      </c>
      <c r="AC59" s="28">
        <v>540</v>
      </c>
      <c r="AD59" s="28">
        <v>520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1000</v>
      </c>
      <c r="AP59" s="28">
        <v>1000</v>
      </c>
      <c r="AQ59" s="26">
        <f t="shared" si="7"/>
        <v>458.4</v>
      </c>
      <c r="AR59" s="26">
        <f t="shared" si="7"/>
        <v>175.9</v>
      </c>
      <c r="AS59" s="28">
        <v>458.4</v>
      </c>
      <c r="AT59" s="28">
        <v>175.9</v>
      </c>
      <c r="AU59" s="28">
        <v>0</v>
      </c>
      <c r="AV59" s="28">
        <v>0</v>
      </c>
      <c r="AW59" s="28">
        <v>244.4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562</v>
      </c>
      <c r="BD59" s="28">
        <v>0</v>
      </c>
      <c r="BE59" s="28"/>
      <c r="BF59" s="28">
        <v>131.30000000000001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-390.3</v>
      </c>
      <c r="BN59" s="28">
        <v>0</v>
      </c>
      <c r="BO59" s="28">
        <v>0</v>
      </c>
    </row>
    <row r="60" spans="1:67" ht="16.5" customHeight="1">
      <c r="A60" s="47">
        <v>49</v>
      </c>
      <c r="B60" s="48" t="s">
        <v>89</v>
      </c>
      <c r="C60" s="26">
        <f t="shared" si="4"/>
        <v>16442.099999999999</v>
      </c>
      <c r="D60" s="26">
        <f t="shared" si="4"/>
        <v>16249.719000000001</v>
      </c>
      <c r="E60" s="26">
        <f t="shared" si="5"/>
        <v>9692.2000000000007</v>
      </c>
      <c r="F60" s="26">
        <f t="shared" si="5"/>
        <v>9509.719000000001</v>
      </c>
      <c r="G60" s="26">
        <f t="shared" si="6"/>
        <v>6749.9</v>
      </c>
      <c r="H60" s="26">
        <f t="shared" si="6"/>
        <v>6740</v>
      </c>
      <c r="I60" s="29">
        <v>4475</v>
      </c>
      <c r="J60" s="29">
        <v>4429.1930000000002</v>
      </c>
      <c r="K60" s="29">
        <v>980</v>
      </c>
      <c r="L60" s="29">
        <v>946.81700000000001</v>
      </c>
      <c r="M60" s="29">
        <v>3877.2</v>
      </c>
      <c r="N60" s="29">
        <v>3821.7089999999998</v>
      </c>
      <c r="O60" s="29">
        <v>10</v>
      </c>
      <c r="P60" s="29">
        <v>10</v>
      </c>
      <c r="Q60" s="29">
        <v>0</v>
      </c>
      <c r="R60" s="29">
        <v>0</v>
      </c>
      <c r="S60" s="29">
        <v>233.2</v>
      </c>
      <c r="T60" s="29">
        <v>217.709</v>
      </c>
      <c r="U60" s="29">
        <v>0</v>
      </c>
      <c r="V60" s="29">
        <v>0</v>
      </c>
      <c r="W60" s="29">
        <v>3584</v>
      </c>
      <c r="X60" s="29">
        <v>3544</v>
      </c>
      <c r="Y60" s="29">
        <v>3540</v>
      </c>
      <c r="Z60" s="29">
        <v>3520</v>
      </c>
      <c r="AA60" s="29">
        <v>0</v>
      </c>
      <c r="AB60" s="29">
        <v>0</v>
      </c>
      <c r="AC60" s="29">
        <v>50</v>
      </c>
      <c r="AD60" s="29">
        <v>50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300</v>
      </c>
      <c r="AP60" s="29">
        <v>300</v>
      </c>
      <c r="AQ60" s="26">
        <f t="shared" si="7"/>
        <v>60</v>
      </c>
      <c r="AR60" s="26">
        <f t="shared" si="7"/>
        <v>12</v>
      </c>
      <c r="AS60" s="29">
        <v>60</v>
      </c>
      <c r="AT60" s="29">
        <v>12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6250</v>
      </c>
      <c r="BD60" s="29">
        <v>6250</v>
      </c>
      <c r="BE60" s="29">
        <v>6250</v>
      </c>
      <c r="BF60" s="29">
        <v>499.9</v>
      </c>
      <c r="BG60" s="29">
        <v>490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</row>
    <row r="61" spans="1:67" ht="16.5" customHeight="1">
      <c r="A61" s="47">
        <v>50</v>
      </c>
      <c r="B61" s="48" t="s">
        <v>90</v>
      </c>
      <c r="C61" s="26">
        <f t="shared" si="4"/>
        <v>57281.399999999994</v>
      </c>
      <c r="D61" s="26">
        <f t="shared" si="4"/>
        <v>45744.464999999997</v>
      </c>
      <c r="E61" s="26">
        <f t="shared" si="5"/>
        <v>49840.899999999994</v>
      </c>
      <c r="F61" s="26">
        <f t="shared" si="5"/>
        <v>43021.904999999999</v>
      </c>
      <c r="G61" s="26">
        <f t="shared" si="6"/>
        <v>7440.5</v>
      </c>
      <c r="H61" s="26">
        <f t="shared" si="6"/>
        <v>2722.56</v>
      </c>
      <c r="I61" s="29">
        <v>13720</v>
      </c>
      <c r="J61" s="29">
        <v>13602.18</v>
      </c>
      <c r="K61" s="29">
        <v>3250</v>
      </c>
      <c r="L61" s="29">
        <v>3017.9949999999999</v>
      </c>
      <c r="M61" s="29">
        <v>9057.6</v>
      </c>
      <c r="N61" s="29">
        <v>6431.53</v>
      </c>
      <c r="O61" s="29">
        <v>1000</v>
      </c>
      <c r="P61" s="29">
        <v>709</v>
      </c>
      <c r="Q61" s="29">
        <v>1260</v>
      </c>
      <c r="R61" s="29">
        <v>1218.5999999999999</v>
      </c>
      <c r="S61" s="29">
        <v>700</v>
      </c>
      <c r="T61" s="29">
        <v>654.98</v>
      </c>
      <c r="U61" s="29">
        <v>170</v>
      </c>
      <c r="V61" s="29">
        <v>35.6</v>
      </c>
      <c r="W61" s="29">
        <v>1367.6</v>
      </c>
      <c r="X61" s="29">
        <v>728.6</v>
      </c>
      <c r="Y61" s="29">
        <v>400</v>
      </c>
      <c r="Z61" s="29">
        <v>0</v>
      </c>
      <c r="AA61" s="29">
        <v>300</v>
      </c>
      <c r="AB61" s="29">
        <v>200</v>
      </c>
      <c r="AC61" s="29">
        <v>4030</v>
      </c>
      <c r="AD61" s="29">
        <v>2857.75</v>
      </c>
      <c r="AE61" s="29">
        <v>0</v>
      </c>
      <c r="AF61" s="29">
        <v>0</v>
      </c>
      <c r="AG61" s="29">
        <v>17389.8</v>
      </c>
      <c r="AH61" s="29">
        <v>17025.7</v>
      </c>
      <c r="AI61" s="29">
        <v>17389.8</v>
      </c>
      <c r="AJ61" s="29">
        <v>17025.7</v>
      </c>
      <c r="AK61" s="29">
        <v>0</v>
      </c>
      <c r="AL61" s="29">
        <v>0</v>
      </c>
      <c r="AM61" s="29">
        <v>0</v>
      </c>
      <c r="AN61" s="29">
        <v>0</v>
      </c>
      <c r="AO61" s="29">
        <v>2900</v>
      </c>
      <c r="AP61" s="29">
        <v>2900</v>
      </c>
      <c r="AQ61" s="26">
        <f t="shared" si="7"/>
        <v>3523.5</v>
      </c>
      <c r="AR61" s="26">
        <f t="shared" si="7"/>
        <v>44.5</v>
      </c>
      <c r="AS61" s="29">
        <v>3523.5</v>
      </c>
      <c r="AT61" s="29">
        <v>44.5</v>
      </c>
      <c r="AU61" s="29">
        <v>0</v>
      </c>
      <c r="AV61" s="29">
        <v>0</v>
      </c>
      <c r="AW61" s="29">
        <v>3213.5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2645</v>
      </c>
      <c r="BD61" s="29">
        <v>2171.56</v>
      </c>
      <c r="BE61" s="29"/>
      <c r="BF61" s="29">
        <v>4795.5</v>
      </c>
      <c r="BG61" s="29">
        <v>551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</row>
    <row r="62" spans="1:67" ht="16.5" customHeight="1">
      <c r="A62" s="47">
        <v>51</v>
      </c>
      <c r="B62" s="48" t="s">
        <v>91</v>
      </c>
      <c r="C62" s="26">
        <f t="shared" si="4"/>
        <v>10706.2</v>
      </c>
      <c r="D62" s="26">
        <f t="shared" si="4"/>
        <v>10528.027</v>
      </c>
      <c r="E62" s="26">
        <f t="shared" si="5"/>
        <v>10241</v>
      </c>
      <c r="F62" s="26">
        <f t="shared" si="5"/>
        <v>10088.027</v>
      </c>
      <c r="G62" s="26">
        <f t="shared" si="6"/>
        <v>465.2</v>
      </c>
      <c r="H62" s="26">
        <f t="shared" si="6"/>
        <v>440</v>
      </c>
      <c r="I62" s="29">
        <v>5023</v>
      </c>
      <c r="J62" s="29">
        <v>5022.982</v>
      </c>
      <c r="K62" s="29">
        <v>1000</v>
      </c>
      <c r="L62" s="29">
        <v>997.54499999999996</v>
      </c>
      <c r="M62" s="29">
        <v>938</v>
      </c>
      <c r="N62" s="29">
        <v>913.5</v>
      </c>
      <c r="O62" s="29">
        <v>150</v>
      </c>
      <c r="P62" s="29">
        <v>138.19999999999999</v>
      </c>
      <c r="Q62" s="29">
        <v>0</v>
      </c>
      <c r="R62" s="29">
        <v>0</v>
      </c>
      <c r="S62" s="29">
        <v>140</v>
      </c>
      <c r="T62" s="29">
        <v>138.80000000000001</v>
      </c>
      <c r="U62" s="29">
        <v>30</v>
      </c>
      <c r="V62" s="29">
        <v>29</v>
      </c>
      <c r="W62" s="29">
        <v>48</v>
      </c>
      <c r="X62" s="29">
        <v>41</v>
      </c>
      <c r="Y62" s="29">
        <v>0</v>
      </c>
      <c r="Z62" s="29">
        <v>0</v>
      </c>
      <c r="AA62" s="29">
        <v>40</v>
      </c>
      <c r="AB62" s="29">
        <v>36.5</v>
      </c>
      <c r="AC62" s="29">
        <v>530</v>
      </c>
      <c r="AD62" s="29">
        <v>530</v>
      </c>
      <c r="AE62" s="29">
        <v>0</v>
      </c>
      <c r="AF62" s="29">
        <v>0</v>
      </c>
      <c r="AG62" s="29">
        <v>2700</v>
      </c>
      <c r="AH62" s="29">
        <v>2700</v>
      </c>
      <c r="AI62" s="29">
        <v>2700</v>
      </c>
      <c r="AJ62" s="29">
        <v>2700</v>
      </c>
      <c r="AK62" s="29">
        <v>0</v>
      </c>
      <c r="AL62" s="29">
        <v>0</v>
      </c>
      <c r="AM62" s="29">
        <v>0</v>
      </c>
      <c r="AN62" s="29">
        <v>0</v>
      </c>
      <c r="AO62" s="29">
        <v>250</v>
      </c>
      <c r="AP62" s="29">
        <v>250</v>
      </c>
      <c r="AQ62" s="26">
        <f t="shared" si="7"/>
        <v>330</v>
      </c>
      <c r="AR62" s="26">
        <f t="shared" si="7"/>
        <v>204</v>
      </c>
      <c r="AS62" s="29">
        <v>330</v>
      </c>
      <c r="AT62" s="29">
        <v>204</v>
      </c>
      <c r="AU62" s="29">
        <v>0</v>
      </c>
      <c r="AV62" s="29">
        <v>0</v>
      </c>
      <c r="AW62" s="29">
        <v>86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/>
      <c r="BF62" s="29">
        <v>345.2</v>
      </c>
      <c r="BG62" s="29">
        <v>340</v>
      </c>
      <c r="BH62" s="29">
        <v>120</v>
      </c>
      <c r="BI62" s="29">
        <v>100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</row>
    <row r="63" spans="1:67" ht="16.5" customHeight="1">
      <c r="A63" s="47">
        <v>52</v>
      </c>
      <c r="B63" s="48" t="s">
        <v>92</v>
      </c>
      <c r="C63" s="26">
        <f t="shared" si="4"/>
        <v>5970</v>
      </c>
      <c r="D63" s="26">
        <f t="shared" si="4"/>
        <v>5807.2579999999998</v>
      </c>
      <c r="E63" s="26">
        <f t="shared" si="5"/>
        <v>5970</v>
      </c>
      <c r="F63" s="26">
        <f t="shared" si="5"/>
        <v>5807.2420000000002</v>
      </c>
      <c r="G63" s="26">
        <f t="shared" si="6"/>
        <v>0</v>
      </c>
      <c r="H63" s="26">
        <f t="shared" si="6"/>
        <v>1.6000000000076398E-2</v>
      </c>
      <c r="I63" s="29">
        <v>3518</v>
      </c>
      <c r="J63" s="29">
        <v>3505.7240000000002</v>
      </c>
      <c r="K63" s="29">
        <v>882</v>
      </c>
      <c r="L63" s="29">
        <v>861.14800000000002</v>
      </c>
      <c r="M63" s="29">
        <v>930</v>
      </c>
      <c r="N63" s="29">
        <v>800.4</v>
      </c>
      <c r="O63" s="29">
        <v>130</v>
      </c>
      <c r="P63" s="29">
        <v>130</v>
      </c>
      <c r="Q63" s="29">
        <v>0</v>
      </c>
      <c r="R63" s="29">
        <v>0</v>
      </c>
      <c r="S63" s="29">
        <v>100</v>
      </c>
      <c r="T63" s="29">
        <v>100</v>
      </c>
      <c r="U63" s="29">
        <v>100</v>
      </c>
      <c r="V63" s="29">
        <v>75.400000000000006</v>
      </c>
      <c r="W63" s="29">
        <v>50</v>
      </c>
      <c r="X63" s="29">
        <v>25</v>
      </c>
      <c r="Y63" s="29">
        <v>0</v>
      </c>
      <c r="Z63" s="29">
        <v>0</v>
      </c>
      <c r="AA63" s="29">
        <v>0</v>
      </c>
      <c r="AB63" s="29">
        <v>0</v>
      </c>
      <c r="AC63" s="29">
        <v>400</v>
      </c>
      <c r="AD63" s="29">
        <v>320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440</v>
      </c>
      <c r="AL63" s="29">
        <v>440</v>
      </c>
      <c r="AM63" s="29">
        <v>440</v>
      </c>
      <c r="AN63" s="29">
        <v>440</v>
      </c>
      <c r="AO63" s="29">
        <v>150</v>
      </c>
      <c r="AP63" s="29">
        <v>150</v>
      </c>
      <c r="AQ63" s="26">
        <f t="shared" si="7"/>
        <v>50</v>
      </c>
      <c r="AR63" s="26">
        <f t="shared" si="7"/>
        <v>49.97</v>
      </c>
      <c r="AS63" s="29">
        <v>50</v>
      </c>
      <c r="AT63" s="29">
        <v>49.97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921.2</v>
      </c>
      <c r="BD63" s="29">
        <v>921.2</v>
      </c>
      <c r="BE63" s="29"/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-921.2</v>
      </c>
      <c r="BM63" s="29">
        <v>-921.18399999999997</v>
      </c>
      <c r="BN63" s="29">
        <v>0</v>
      </c>
      <c r="BO63" s="29">
        <v>0</v>
      </c>
    </row>
    <row r="64" spans="1:67" ht="16.5" customHeight="1">
      <c r="A64" s="47">
        <v>53</v>
      </c>
      <c r="B64" s="48" t="s">
        <v>93</v>
      </c>
      <c r="C64" s="26">
        <f t="shared" si="4"/>
        <v>10133.5</v>
      </c>
      <c r="D64" s="26">
        <f t="shared" si="4"/>
        <v>9315.3549999999996</v>
      </c>
      <c r="E64" s="26">
        <f t="shared" si="5"/>
        <v>9182.7999999999993</v>
      </c>
      <c r="F64" s="26">
        <f t="shared" si="5"/>
        <v>8915.3549999999996</v>
      </c>
      <c r="G64" s="26">
        <f t="shared" si="6"/>
        <v>950.7</v>
      </c>
      <c r="H64" s="26">
        <f t="shared" si="6"/>
        <v>400</v>
      </c>
      <c r="I64" s="29">
        <v>4802.5</v>
      </c>
      <c r="J64" s="29">
        <v>4802.5</v>
      </c>
      <c r="K64" s="29">
        <v>1091</v>
      </c>
      <c r="L64" s="29">
        <v>973.55499999999995</v>
      </c>
      <c r="M64" s="29">
        <v>2134.3000000000002</v>
      </c>
      <c r="N64" s="29">
        <v>1984.3</v>
      </c>
      <c r="O64" s="29">
        <v>300</v>
      </c>
      <c r="P64" s="29">
        <v>300</v>
      </c>
      <c r="Q64" s="29">
        <v>220</v>
      </c>
      <c r="R64" s="29">
        <v>220</v>
      </c>
      <c r="S64" s="29">
        <v>215</v>
      </c>
      <c r="T64" s="29">
        <v>215</v>
      </c>
      <c r="U64" s="29">
        <v>220</v>
      </c>
      <c r="V64" s="29">
        <v>220</v>
      </c>
      <c r="W64" s="29">
        <v>234.3</v>
      </c>
      <c r="X64" s="29">
        <v>84.3</v>
      </c>
      <c r="Y64" s="29">
        <v>150</v>
      </c>
      <c r="Z64" s="29">
        <v>0</v>
      </c>
      <c r="AA64" s="29">
        <v>0</v>
      </c>
      <c r="AB64" s="29">
        <v>0</v>
      </c>
      <c r="AC64" s="29">
        <v>545</v>
      </c>
      <c r="AD64" s="29">
        <v>545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1000</v>
      </c>
      <c r="AP64" s="29">
        <v>1000</v>
      </c>
      <c r="AQ64" s="26">
        <f t="shared" si="7"/>
        <v>155</v>
      </c>
      <c r="AR64" s="26">
        <f t="shared" si="7"/>
        <v>155</v>
      </c>
      <c r="AS64" s="29">
        <v>155</v>
      </c>
      <c r="AT64" s="29">
        <v>155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280</v>
      </c>
      <c r="BD64" s="29">
        <v>0</v>
      </c>
      <c r="BE64" s="29"/>
      <c r="BF64" s="29">
        <v>670.7</v>
      </c>
      <c r="BG64" s="29">
        <v>400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</row>
    <row r="65" spans="1:67" ht="16.5" customHeight="1">
      <c r="A65" s="47">
        <v>54</v>
      </c>
      <c r="B65" s="48" t="s">
        <v>94</v>
      </c>
      <c r="C65" s="26">
        <f t="shared" si="4"/>
        <v>18714.599999999999</v>
      </c>
      <c r="D65" s="26">
        <f t="shared" si="4"/>
        <v>11740.855</v>
      </c>
      <c r="E65" s="26">
        <f t="shared" si="5"/>
        <v>12241</v>
      </c>
      <c r="F65" s="26">
        <f t="shared" si="5"/>
        <v>11794.955</v>
      </c>
      <c r="G65" s="26">
        <f t="shared" si="6"/>
        <v>6473.6</v>
      </c>
      <c r="H65" s="26">
        <f t="shared" si="6"/>
        <v>-54.1</v>
      </c>
      <c r="I65" s="29">
        <v>8126</v>
      </c>
      <c r="J65" s="29">
        <v>8125.01</v>
      </c>
      <c r="K65" s="29">
        <v>1254</v>
      </c>
      <c r="L65" s="29">
        <v>1253.9449999999999</v>
      </c>
      <c r="M65" s="29">
        <v>2173</v>
      </c>
      <c r="N65" s="29">
        <v>1936</v>
      </c>
      <c r="O65" s="29">
        <v>245</v>
      </c>
      <c r="P65" s="29">
        <v>200</v>
      </c>
      <c r="Q65" s="29">
        <v>0</v>
      </c>
      <c r="R65" s="29">
        <v>0</v>
      </c>
      <c r="S65" s="29">
        <v>0</v>
      </c>
      <c r="T65" s="29">
        <v>0</v>
      </c>
      <c r="U65" s="29">
        <v>200</v>
      </c>
      <c r="V65" s="29">
        <v>100</v>
      </c>
      <c r="W65" s="29">
        <v>318</v>
      </c>
      <c r="X65" s="29">
        <v>251</v>
      </c>
      <c r="Y65" s="29">
        <v>0</v>
      </c>
      <c r="Z65" s="29">
        <v>0</v>
      </c>
      <c r="AA65" s="29">
        <v>0</v>
      </c>
      <c r="AB65" s="29">
        <v>0</v>
      </c>
      <c r="AC65" s="29">
        <v>560</v>
      </c>
      <c r="AD65" s="29">
        <v>560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300</v>
      </c>
      <c r="AP65" s="29">
        <v>300</v>
      </c>
      <c r="AQ65" s="26">
        <f t="shared" si="7"/>
        <v>388</v>
      </c>
      <c r="AR65" s="26">
        <f t="shared" si="7"/>
        <v>180</v>
      </c>
      <c r="AS65" s="29">
        <v>388</v>
      </c>
      <c r="AT65" s="29">
        <v>180</v>
      </c>
      <c r="AU65" s="29">
        <v>0</v>
      </c>
      <c r="AV65" s="29">
        <v>0</v>
      </c>
      <c r="AW65" s="29">
        <v>156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2200</v>
      </c>
      <c r="BD65" s="29">
        <v>0</v>
      </c>
      <c r="BE65" s="29"/>
      <c r="BF65" s="29">
        <v>7273.6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-3000</v>
      </c>
      <c r="BM65" s="29">
        <v>-54.1</v>
      </c>
      <c r="BN65" s="29">
        <v>0</v>
      </c>
      <c r="BO65" s="29">
        <v>0</v>
      </c>
    </row>
    <row r="66" spans="1:67" ht="16.5" customHeight="1">
      <c r="A66" s="47">
        <v>55</v>
      </c>
      <c r="B66" s="48" t="s">
        <v>95</v>
      </c>
      <c r="C66" s="26">
        <f t="shared" si="4"/>
        <v>9145.6999999999989</v>
      </c>
      <c r="D66" s="26">
        <f t="shared" si="4"/>
        <v>7829.4989999999998</v>
      </c>
      <c r="E66" s="26">
        <f t="shared" si="5"/>
        <v>8200.4</v>
      </c>
      <c r="F66" s="26">
        <f t="shared" si="5"/>
        <v>6931.5990000000002</v>
      </c>
      <c r="G66" s="26">
        <f t="shared" si="6"/>
        <v>945.30000000000007</v>
      </c>
      <c r="H66" s="26">
        <f t="shared" si="6"/>
        <v>897.9</v>
      </c>
      <c r="I66" s="29">
        <v>4667.5</v>
      </c>
      <c r="J66" s="29">
        <v>4507.9170000000004</v>
      </c>
      <c r="K66" s="29">
        <v>1116.9000000000001</v>
      </c>
      <c r="L66" s="29">
        <v>1053.5</v>
      </c>
      <c r="M66" s="29">
        <v>2104</v>
      </c>
      <c r="N66" s="29">
        <v>1240.182</v>
      </c>
      <c r="O66" s="29">
        <v>120</v>
      </c>
      <c r="P66" s="29">
        <v>11.682</v>
      </c>
      <c r="Q66" s="29">
        <v>0</v>
      </c>
      <c r="R66" s="29">
        <v>0</v>
      </c>
      <c r="S66" s="29">
        <v>120</v>
      </c>
      <c r="T66" s="29">
        <v>120</v>
      </c>
      <c r="U66" s="29">
        <v>300</v>
      </c>
      <c r="V66" s="29">
        <v>240</v>
      </c>
      <c r="W66" s="29">
        <v>127</v>
      </c>
      <c r="X66" s="29">
        <v>48.5</v>
      </c>
      <c r="Y66" s="29">
        <v>0</v>
      </c>
      <c r="Z66" s="29">
        <v>0</v>
      </c>
      <c r="AA66" s="29">
        <v>617</v>
      </c>
      <c r="AB66" s="29">
        <v>0</v>
      </c>
      <c r="AC66" s="29">
        <v>460</v>
      </c>
      <c r="AD66" s="29">
        <v>460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150</v>
      </c>
      <c r="AP66" s="29">
        <v>0</v>
      </c>
      <c r="AQ66" s="26">
        <f t="shared" si="7"/>
        <v>162</v>
      </c>
      <c r="AR66" s="26">
        <f t="shared" si="7"/>
        <v>130</v>
      </c>
      <c r="AS66" s="29">
        <v>162</v>
      </c>
      <c r="AT66" s="29">
        <v>130</v>
      </c>
      <c r="AU66" s="29">
        <v>0</v>
      </c>
      <c r="AV66" s="29">
        <v>0</v>
      </c>
      <c r="AW66" s="29">
        <v>32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905.2</v>
      </c>
      <c r="BD66" s="29">
        <v>897.9</v>
      </c>
      <c r="BE66" s="29"/>
      <c r="BF66" s="29">
        <v>40.1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</row>
    <row r="67" spans="1:67" ht="16.5" customHeight="1">
      <c r="A67" s="47">
        <v>56</v>
      </c>
      <c r="B67" s="48" t="s">
        <v>96</v>
      </c>
      <c r="C67" s="26">
        <f t="shared" si="4"/>
        <v>40035.599999999999</v>
      </c>
      <c r="D67" s="26">
        <f t="shared" si="4"/>
        <v>30601.339999999997</v>
      </c>
      <c r="E67" s="26">
        <f t="shared" si="5"/>
        <v>33481.1</v>
      </c>
      <c r="F67" s="26">
        <f t="shared" si="5"/>
        <v>27819.865999999998</v>
      </c>
      <c r="G67" s="26">
        <f t="shared" si="6"/>
        <v>6554.5</v>
      </c>
      <c r="H67" s="26">
        <f t="shared" si="6"/>
        <v>2781.4740000000002</v>
      </c>
      <c r="I67" s="29">
        <v>8000</v>
      </c>
      <c r="J67" s="29">
        <v>7208.6450000000004</v>
      </c>
      <c r="K67" s="29">
        <v>1600</v>
      </c>
      <c r="L67" s="29">
        <v>1359.6610000000001</v>
      </c>
      <c r="M67" s="29">
        <v>7105</v>
      </c>
      <c r="N67" s="29">
        <v>4073.37</v>
      </c>
      <c r="O67" s="29">
        <v>500</v>
      </c>
      <c r="P67" s="29">
        <v>258.52</v>
      </c>
      <c r="Q67" s="29">
        <v>780</v>
      </c>
      <c r="R67" s="29">
        <v>520</v>
      </c>
      <c r="S67" s="29">
        <v>195</v>
      </c>
      <c r="T67" s="29">
        <v>142.5</v>
      </c>
      <c r="U67" s="29">
        <v>400</v>
      </c>
      <c r="V67" s="29">
        <v>114</v>
      </c>
      <c r="W67" s="29">
        <v>1554</v>
      </c>
      <c r="X67" s="29">
        <v>941.7</v>
      </c>
      <c r="Y67" s="29">
        <v>1012</v>
      </c>
      <c r="Z67" s="29">
        <v>762</v>
      </c>
      <c r="AA67" s="29">
        <v>1050</v>
      </c>
      <c r="AB67" s="29">
        <v>53</v>
      </c>
      <c r="AC67" s="29">
        <v>2400</v>
      </c>
      <c r="AD67" s="29">
        <v>2017.65</v>
      </c>
      <c r="AE67" s="29">
        <v>0</v>
      </c>
      <c r="AF67" s="29">
        <v>0</v>
      </c>
      <c r="AG67" s="29">
        <v>12050</v>
      </c>
      <c r="AH67" s="29">
        <v>12050</v>
      </c>
      <c r="AI67" s="29">
        <v>12050</v>
      </c>
      <c r="AJ67" s="29">
        <v>12050</v>
      </c>
      <c r="AK67" s="29">
        <v>0</v>
      </c>
      <c r="AL67" s="29">
        <v>0</v>
      </c>
      <c r="AM67" s="29">
        <v>0</v>
      </c>
      <c r="AN67" s="29">
        <v>0</v>
      </c>
      <c r="AO67" s="29">
        <v>2700</v>
      </c>
      <c r="AP67" s="29">
        <v>2525</v>
      </c>
      <c r="AQ67" s="26">
        <f t="shared" si="7"/>
        <v>2026.1</v>
      </c>
      <c r="AR67" s="26">
        <f t="shared" si="7"/>
        <v>603.19000000000005</v>
      </c>
      <c r="AS67" s="29">
        <v>2026.1</v>
      </c>
      <c r="AT67" s="29">
        <v>603.19000000000005</v>
      </c>
      <c r="AU67" s="29">
        <v>0</v>
      </c>
      <c r="AV67" s="29">
        <v>0</v>
      </c>
      <c r="AW67" s="29">
        <v>1270.5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5254.5</v>
      </c>
      <c r="BD67" s="29">
        <v>2636.2240000000002</v>
      </c>
      <c r="BE67" s="29"/>
      <c r="BF67" s="29">
        <v>1300</v>
      </c>
      <c r="BG67" s="29">
        <v>145.25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</row>
    <row r="68" spans="1:67" ht="16.5" customHeight="1">
      <c r="A68" s="47">
        <v>57</v>
      </c>
      <c r="B68" s="48" t="s">
        <v>97</v>
      </c>
      <c r="C68" s="26">
        <f t="shared" si="4"/>
        <v>70350.100000000006</v>
      </c>
      <c r="D68" s="26">
        <f t="shared" si="4"/>
        <v>63290.898999999998</v>
      </c>
      <c r="E68" s="26">
        <f t="shared" si="5"/>
        <v>70350.100000000006</v>
      </c>
      <c r="F68" s="26">
        <f t="shared" si="5"/>
        <v>63638.991999999998</v>
      </c>
      <c r="G68" s="26">
        <f t="shared" si="6"/>
        <v>0</v>
      </c>
      <c r="H68" s="26">
        <f t="shared" si="6"/>
        <v>-348.09300000000002</v>
      </c>
      <c r="I68" s="29">
        <v>23160.799999999999</v>
      </c>
      <c r="J68" s="29">
        <v>22664.345000000001</v>
      </c>
      <c r="K68" s="29">
        <v>5495.7</v>
      </c>
      <c r="L68" s="29">
        <v>5019.1779999999999</v>
      </c>
      <c r="M68" s="29">
        <v>8524</v>
      </c>
      <c r="N68" s="29">
        <v>5285.2690000000002</v>
      </c>
      <c r="O68" s="29">
        <v>1340</v>
      </c>
      <c r="P68" s="29">
        <v>785.274</v>
      </c>
      <c r="Q68" s="29">
        <v>0</v>
      </c>
      <c r="R68" s="29">
        <v>0</v>
      </c>
      <c r="S68" s="29">
        <v>1472</v>
      </c>
      <c r="T68" s="29">
        <v>1108.095</v>
      </c>
      <c r="U68" s="29">
        <v>250</v>
      </c>
      <c r="V68" s="29">
        <v>50</v>
      </c>
      <c r="W68" s="29">
        <v>1622</v>
      </c>
      <c r="X68" s="29">
        <v>583.20000000000005</v>
      </c>
      <c r="Y68" s="29">
        <v>1030</v>
      </c>
      <c r="Z68" s="29">
        <v>365</v>
      </c>
      <c r="AA68" s="29">
        <v>0</v>
      </c>
      <c r="AB68" s="29">
        <v>0</v>
      </c>
      <c r="AC68" s="29">
        <v>3650</v>
      </c>
      <c r="AD68" s="29">
        <v>2725.4</v>
      </c>
      <c r="AE68" s="29">
        <v>0</v>
      </c>
      <c r="AF68" s="29">
        <v>0</v>
      </c>
      <c r="AG68" s="29">
        <v>29264.6</v>
      </c>
      <c r="AH68" s="29">
        <v>27984.6</v>
      </c>
      <c r="AI68" s="29">
        <v>29264.6</v>
      </c>
      <c r="AJ68" s="29">
        <v>27984.6</v>
      </c>
      <c r="AK68" s="29">
        <v>0</v>
      </c>
      <c r="AL68" s="29">
        <v>0</v>
      </c>
      <c r="AM68" s="29">
        <v>0</v>
      </c>
      <c r="AN68" s="29">
        <v>0</v>
      </c>
      <c r="AO68" s="29">
        <v>2850</v>
      </c>
      <c r="AP68" s="29">
        <v>2600</v>
      </c>
      <c r="AQ68" s="26">
        <f t="shared" si="7"/>
        <v>1055</v>
      </c>
      <c r="AR68" s="26">
        <f t="shared" si="7"/>
        <v>85.6</v>
      </c>
      <c r="AS68" s="29">
        <v>1055</v>
      </c>
      <c r="AT68" s="29">
        <v>85.6</v>
      </c>
      <c r="AU68" s="29">
        <v>0</v>
      </c>
      <c r="AV68" s="29">
        <v>0</v>
      </c>
      <c r="AW68" s="29">
        <v>740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/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-110.40300000000001</v>
      </c>
      <c r="BL68" s="29">
        <v>0</v>
      </c>
      <c r="BM68" s="29">
        <v>-237.69</v>
      </c>
      <c r="BN68" s="29">
        <v>0</v>
      </c>
      <c r="BO68" s="29">
        <v>0</v>
      </c>
    </row>
    <row r="69" spans="1:67" ht="16.5" customHeight="1">
      <c r="A69" s="47">
        <v>58</v>
      </c>
      <c r="B69" s="48" t="s">
        <v>98</v>
      </c>
      <c r="C69" s="26">
        <f t="shared" si="4"/>
        <v>19310.8</v>
      </c>
      <c r="D69" s="26">
        <f t="shared" si="4"/>
        <v>15203.374</v>
      </c>
      <c r="E69" s="26">
        <f t="shared" si="5"/>
        <v>18928.5</v>
      </c>
      <c r="F69" s="26">
        <f t="shared" si="5"/>
        <v>15934.376</v>
      </c>
      <c r="G69" s="26">
        <f t="shared" si="6"/>
        <v>382.3</v>
      </c>
      <c r="H69" s="26">
        <f t="shared" si="6"/>
        <v>-731.00200000000007</v>
      </c>
      <c r="I69" s="29">
        <v>9751.5</v>
      </c>
      <c r="J69" s="29">
        <v>9673.1329999999998</v>
      </c>
      <c r="K69" s="29">
        <v>2020</v>
      </c>
      <c r="L69" s="29">
        <v>2004.2429999999999</v>
      </c>
      <c r="M69" s="29">
        <v>1557</v>
      </c>
      <c r="N69" s="29">
        <v>621</v>
      </c>
      <c r="O69" s="29">
        <v>250</v>
      </c>
      <c r="P69" s="29">
        <v>130</v>
      </c>
      <c r="Q69" s="29">
        <v>0</v>
      </c>
      <c r="R69" s="29">
        <v>0</v>
      </c>
      <c r="S69" s="29">
        <v>100</v>
      </c>
      <c r="T69" s="29">
        <v>56</v>
      </c>
      <c r="U69" s="29">
        <v>400</v>
      </c>
      <c r="V69" s="29">
        <v>45</v>
      </c>
      <c r="W69" s="29">
        <v>331</v>
      </c>
      <c r="X69" s="29">
        <v>304</v>
      </c>
      <c r="Y69" s="29">
        <v>0</v>
      </c>
      <c r="Z69" s="29">
        <v>0</v>
      </c>
      <c r="AA69" s="29">
        <v>0</v>
      </c>
      <c r="AB69" s="29">
        <v>0</v>
      </c>
      <c r="AC69" s="29">
        <v>450</v>
      </c>
      <c r="AD69" s="29">
        <v>60</v>
      </c>
      <c r="AE69" s="29">
        <v>0</v>
      </c>
      <c r="AF69" s="29">
        <v>0</v>
      </c>
      <c r="AG69" s="29">
        <v>3800</v>
      </c>
      <c r="AH69" s="29">
        <v>3486</v>
      </c>
      <c r="AI69" s="29">
        <v>3800</v>
      </c>
      <c r="AJ69" s="29">
        <v>3486</v>
      </c>
      <c r="AK69" s="29">
        <v>0</v>
      </c>
      <c r="AL69" s="29">
        <v>0</v>
      </c>
      <c r="AM69" s="29">
        <v>0</v>
      </c>
      <c r="AN69" s="29">
        <v>0</v>
      </c>
      <c r="AO69" s="29">
        <v>300</v>
      </c>
      <c r="AP69" s="29">
        <v>100</v>
      </c>
      <c r="AQ69" s="26">
        <f t="shared" si="7"/>
        <v>1500</v>
      </c>
      <c r="AR69" s="26">
        <f t="shared" si="7"/>
        <v>50</v>
      </c>
      <c r="AS69" s="29">
        <v>1500</v>
      </c>
      <c r="AT69" s="29">
        <v>50</v>
      </c>
      <c r="AU69" s="29">
        <v>0</v>
      </c>
      <c r="AV69" s="29">
        <v>0</v>
      </c>
      <c r="AW69" s="29">
        <v>1200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/>
      <c r="BF69" s="29">
        <v>282.3</v>
      </c>
      <c r="BG69" s="29">
        <v>263.89999999999998</v>
      </c>
      <c r="BH69" s="29">
        <v>100</v>
      </c>
      <c r="BI69" s="29">
        <v>100</v>
      </c>
      <c r="BJ69" s="29">
        <v>0</v>
      </c>
      <c r="BK69" s="29">
        <v>-869.22</v>
      </c>
      <c r="BL69" s="29">
        <v>0</v>
      </c>
      <c r="BM69" s="29">
        <v>-225.68199999999999</v>
      </c>
      <c r="BN69" s="29">
        <v>0</v>
      </c>
      <c r="BO69" s="29">
        <v>0</v>
      </c>
    </row>
    <row r="70" spans="1:67" ht="16.5" customHeight="1">
      <c r="A70" s="47">
        <v>59</v>
      </c>
      <c r="B70" s="48" t="s">
        <v>99</v>
      </c>
      <c r="C70" s="26">
        <f t="shared" si="4"/>
        <v>23291.199999999997</v>
      </c>
      <c r="D70" s="26">
        <f t="shared" si="4"/>
        <v>19700.392000000003</v>
      </c>
      <c r="E70" s="26">
        <f t="shared" si="5"/>
        <v>18564.599999999999</v>
      </c>
      <c r="F70" s="26">
        <f t="shared" si="5"/>
        <v>15629.102000000001</v>
      </c>
      <c r="G70" s="26">
        <f t="shared" si="6"/>
        <v>5632.6</v>
      </c>
      <c r="H70" s="26">
        <f t="shared" si="6"/>
        <v>4977.05</v>
      </c>
      <c r="I70" s="29">
        <v>8420</v>
      </c>
      <c r="J70" s="29">
        <v>8419.35</v>
      </c>
      <c r="K70" s="29">
        <v>1760</v>
      </c>
      <c r="L70" s="29">
        <v>1644.9670000000001</v>
      </c>
      <c r="M70" s="29">
        <v>3840</v>
      </c>
      <c r="N70" s="29">
        <v>3821.0250000000001</v>
      </c>
      <c r="O70" s="29">
        <v>340</v>
      </c>
      <c r="P70" s="29">
        <v>339.935</v>
      </c>
      <c r="Q70" s="29">
        <v>150</v>
      </c>
      <c r="R70" s="29">
        <v>150</v>
      </c>
      <c r="S70" s="29">
        <v>240</v>
      </c>
      <c r="T70" s="29">
        <v>240</v>
      </c>
      <c r="U70" s="29">
        <v>100</v>
      </c>
      <c r="V70" s="29">
        <v>99.6</v>
      </c>
      <c r="W70" s="29">
        <v>1854</v>
      </c>
      <c r="X70" s="29">
        <v>1835.5</v>
      </c>
      <c r="Y70" s="29">
        <v>1500</v>
      </c>
      <c r="Z70" s="29">
        <v>1500</v>
      </c>
      <c r="AA70" s="29">
        <v>100</v>
      </c>
      <c r="AB70" s="29">
        <v>100</v>
      </c>
      <c r="AC70" s="29">
        <v>1030</v>
      </c>
      <c r="AD70" s="29">
        <v>1029.99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2800</v>
      </c>
      <c r="AL70" s="29">
        <v>0</v>
      </c>
      <c r="AM70" s="29">
        <v>0</v>
      </c>
      <c r="AN70" s="29">
        <v>0</v>
      </c>
      <c r="AO70" s="29">
        <v>685.6</v>
      </c>
      <c r="AP70" s="29">
        <v>685</v>
      </c>
      <c r="AQ70" s="26">
        <f t="shared" si="7"/>
        <v>153</v>
      </c>
      <c r="AR70" s="26">
        <f t="shared" si="7"/>
        <v>153</v>
      </c>
      <c r="AS70" s="29">
        <v>1059</v>
      </c>
      <c r="AT70" s="29">
        <v>1058.76</v>
      </c>
      <c r="AU70" s="29">
        <v>0</v>
      </c>
      <c r="AV70" s="29">
        <v>0</v>
      </c>
      <c r="AW70" s="29">
        <v>906</v>
      </c>
      <c r="AX70" s="29">
        <v>905.76</v>
      </c>
      <c r="AY70" s="29">
        <v>0</v>
      </c>
      <c r="AZ70" s="29">
        <v>0</v>
      </c>
      <c r="BA70" s="29">
        <v>906</v>
      </c>
      <c r="BB70" s="29">
        <v>905.76</v>
      </c>
      <c r="BC70" s="29">
        <v>4329.3</v>
      </c>
      <c r="BD70" s="29">
        <v>3847.4859999999999</v>
      </c>
      <c r="BE70" s="29"/>
      <c r="BF70" s="29">
        <v>1303.3</v>
      </c>
      <c r="BG70" s="29">
        <v>1303.25</v>
      </c>
      <c r="BH70" s="29">
        <v>0</v>
      </c>
      <c r="BI70" s="29">
        <v>0</v>
      </c>
      <c r="BJ70" s="29">
        <v>0</v>
      </c>
      <c r="BK70" s="29">
        <v>-65</v>
      </c>
      <c r="BL70" s="29">
        <v>0</v>
      </c>
      <c r="BM70" s="29">
        <v>-108.68600000000001</v>
      </c>
      <c r="BN70" s="29">
        <v>0</v>
      </c>
      <c r="BO70" s="29">
        <v>0</v>
      </c>
    </row>
    <row r="71" spans="1:67" ht="16.5" customHeight="1">
      <c r="A71" s="47">
        <v>60</v>
      </c>
      <c r="B71" s="48" t="s">
        <v>100</v>
      </c>
      <c r="C71" s="26">
        <f t="shared" si="4"/>
        <v>23671.200000000001</v>
      </c>
      <c r="D71" s="26">
        <f t="shared" si="4"/>
        <v>22618.574999999997</v>
      </c>
      <c r="E71" s="26">
        <f t="shared" si="5"/>
        <v>22156</v>
      </c>
      <c r="F71" s="26">
        <f t="shared" si="5"/>
        <v>21206.594999999998</v>
      </c>
      <c r="G71" s="26">
        <f t="shared" si="6"/>
        <v>1642</v>
      </c>
      <c r="H71" s="26">
        <f t="shared" si="6"/>
        <v>1538.78</v>
      </c>
      <c r="I71" s="29">
        <v>11637.2</v>
      </c>
      <c r="J71" s="29">
        <v>11110.710999999999</v>
      </c>
      <c r="K71" s="29">
        <v>2360</v>
      </c>
      <c r="L71" s="29">
        <v>2193.134</v>
      </c>
      <c r="M71" s="29">
        <v>5597</v>
      </c>
      <c r="N71" s="29">
        <v>5481.9</v>
      </c>
      <c r="O71" s="29">
        <v>250</v>
      </c>
      <c r="P71" s="29">
        <v>250</v>
      </c>
      <c r="Q71" s="29">
        <v>800</v>
      </c>
      <c r="R71" s="29">
        <v>800</v>
      </c>
      <c r="S71" s="29">
        <v>492</v>
      </c>
      <c r="T71" s="29">
        <v>452</v>
      </c>
      <c r="U71" s="29">
        <v>400</v>
      </c>
      <c r="V71" s="29">
        <v>398.6</v>
      </c>
      <c r="W71" s="29">
        <v>1010</v>
      </c>
      <c r="X71" s="29">
        <v>996.3</v>
      </c>
      <c r="Y71" s="29">
        <v>680</v>
      </c>
      <c r="Z71" s="29">
        <v>680</v>
      </c>
      <c r="AA71" s="29">
        <v>250</v>
      </c>
      <c r="AB71" s="29">
        <v>200</v>
      </c>
      <c r="AC71" s="29">
        <v>850</v>
      </c>
      <c r="AD71" s="29">
        <v>850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2020</v>
      </c>
      <c r="AP71" s="29">
        <v>1900</v>
      </c>
      <c r="AQ71" s="26">
        <f t="shared" si="7"/>
        <v>414.99999999999994</v>
      </c>
      <c r="AR71" s="26">
        <f t="shared" si="7"/>
        <v>394.05</v>
      </c>
      <c r="AS71" s="29">
        <v>541.79999999999995</v>
      </c>
      <c r="AT71" s="29">
        <v>520.85</v>
      </c>
      <c r="AU71" s="29">
        <v>0</v>
      </c>
      <c r="AV71" s="29">
        <v>0</v>
      </c>
      <c r="AW71" s="29">
        <v>126.8</v>
      </c>
      <c r="AX71" s="29">
        <v>126.8</v>
      </c>
      <c r="AY71" s="29">
        <v>0</v>
      </c>
      <c r="AZ71" s="29">
        <v>0</v>
      </c>
      <c r="BA71" s="29">
        <v>126.8</v>
      </c>
      <c r="BB71" s="29">
        <v>126.8</v>
      </c>
      <c r="BC71" s="29">
        <v>1642</v>
      </c>
      <c r="BD71" s="29">
        <v>1642</v>
      </c>
      <c r="BE71" s="29"/>
      <c r="BF71" s="29">
        <v>0</v>
      </c>
      <c r="BG71" s="29">
        <v>0</v>
      </c>
      <c r="BH71" s="29">
        <v>0</v>
      </c>
      <c r="BI71" s="29">
        <v>0</v>
      </c>
      <c r="BJ71" s="29">
        <v>0</v>
      </c>
      <c r="BK71" s="29">
        <v>0</v>
      </c>
      <c r="BL71" s="29">
        <v>0</v>
      </c>
      <c r="BM71" s="29">
        <v>-103.22</v>
      </c>
      <c r="BN71" s="29">
        <v>0</v>
      </c>
      <c r="BO71" s="29">
        <v>0</v>
      </c>
    </row>
    <row r="72" spans="1:67" ht="21.75" customHeight="1">
      <c r="A72" s="47">
        <v>61</v>
      </c>
      <c r="B72" s="48" t="s">
        <v>101</v>
      </c>
      <c r="C72" s="26">
        <f t="shared" si="4"/>
        <v>18941.099999999999</v>
      </c>
      <c r="D72" s="26">
        <f t="shared" si="4"/>
        <v>14110.092000000001</v>
      </c>
      <c r="E72" s="26">
        <f t="shared" si="5"/>
        <v>16782.099999999999</v>
      </c>
      <c r="F72" s="26">
        <f t="shared" si="5"/>
        <v>13701.092000000001</v>
      </c>
      <c r="G72" s="26">
        <f t="shared" si="6"/>
        <v>2159</v>
      </c>
      <c r="H72" s="26">
        <f t="shared" si="6"/>
        <v>409</v>
      </c>
      <c r="I72" s="29">
        <v>7170</v>
      </c>
      <c r="J72" s="29">
        <v>7168.6850000000004</v>
      </c>
      <c r="K72" s="29">
        <v>1595.5</v>
      </c>
      <c r="L72" s="29">
        <v>1366.0360000000001</v>
      </c>
      <c r="M72" s="29">
        <v>2631</v>
      </c>
      <c r="N72" s="29">
        <v>753.971</v>
      </c>
      <c r="O72" s="29">
        <v>150</v>
      </c>
      <c r="P72" s="29">
        <v>70</v>
      </c>
      <c r="Q72" s="29">
        <v>300</v>
      </c>
      <c r="R72" s="29">
        <v>0</v>
      </c>
      <c r="S72" s="29">
        <v>420</v>
      </c>
      <c r="T72" s="29">
        <v>247.971</v>
      </c>
      <c r="U72" s="29">
        <v>200</v>
      </c>
      <c r="V72" s="29">
        <v>81.8</v>
      </c>
      <c r="W72" s="29">
        <v>215</v>
      </c>
      <c r="X72" s="29">
        <v>78.2</v>
      </c>
      <c r="Y72" s="29">
        <v>0</v>
      </c>
      <c r="Z72" s="29">
        <v>0</v>
      </c>
      <c r="AA72" s="29">
        <v>0</v>
      </c>
      <c r="AB72" s="29">
        <v>0</v>
      </c>
      <c r="AC72" s="29">
        <v>1220</v>
      </c>
      <c r="AD72" s="29">
        <v>250</v>
      </c>
      <c r="AE72" s="29">
        <v>0</v>
      </c>
      <c r="AF72" s="29">
        <v>0</v>
      </c>
      <c r="AG72" s="29">
        <v>3960</v>
      </c>
      <c r="AH72" s="29">
        <v>3960</v>
      </c>
      <c r="AI72" s="29">
        <v>3960</v>
      </c>
      <c r="AJ72" s="29">
        <v>3960</v>
      </c>
      <c r="AK72" s="29">
        <v>0</v>
      </c>
      <c r="AL72" s="29">
        <v>0</v>
      </c>
      <c r="AM72" s="29">
        <v>0</v>
      </c>
      <c r="AN72" s="29">
        <v>0</v>
      </c>
      <c r="AO72" s="29">
        <v>240</v>
      </c>
      <c r="AP72" s="29">
        <v>215</v>
      </c>
      <c r="AQ72" s="26">
        <f t="shared" si="7"/>
        <v>1185.5999999999999</v>
      </c>
      <c r="AR72" s="26">
        <f t="shared" si="7"/>
        <v>237.4</v>
      </c>
      <c r="AS72" s="29">
        <v>1185.5999999999999</v>
      </c>
      <c r="AT72" s="29">
        <v>237.4</v>
      </c>
      <c r="AU72" s="29">
        <v>0</v>
      </c>
      <c r="AV72" s="29">
        <v>0</v>
      </c>
      <c r="AW72" s="29">
        <v>870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850</v>
      </c>
      <c r="BD72" s="29">
        <v>0</v>
      </c>
      <c r="BE72" s="29"/>
      <c r="BF72" s="29">
        <v>1309</v>
      </c>
      <c r="BG72" s="29">
        <v>409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</row>
    <row r="73" spans="1:67" ht="24" customHeight="1">
      <c r="A73" s="47">
        <v>62</v>
      </c>
      <c r="B73" s="48" t="s">
        <v>102</v>
      </c>
      <c r="C73" s="26">
        <f t="shared" si="4"/>
        <v>12494.2</v>
      </c>
      <c r="D73" s="26">
        <f t="shared" si="4"/>
        <v>12014.386</v>
      </c>
      <c r="E73" s="26">
        <f t="shared" si="5"/>
        <v>9491.2000000000007</v>
      </c>
      <c r="F73" s="26">
        <f t="shared" si="5"/>
        <v>9014.3860000000004</v>
      </c>
      <c r="G73" s="26">
        <f t="shared" si="6"/>
        <v>3003</v>
      </c>
      <c r="H73" s="26">
        <f t="shared" si="6"/>
        <v>3000</v>
      </c>
      <c r="I73" s="29">
        <v>5180</v>
      </c>
      <c r="J73" s="29">
        <v>4948.6639999999998</v>
      </c>
      <c r="K73" s="29">
        <v>1141</v>
      </c>
      <c r="L73" s="29">
        <v>1059.442</v>
      </c>
      <c r="M73" s="29">
        <v>2110.1999999999998</v>
      </c>
      <c r="N73" s="29">
        <v>2052.7800000000002</v>
      </c>
      <c r="O73" s="29">
        <v>15</v>
      </c>
      <c r="P73" s="29">
        <v>15</v>
      </c>
      <c r="Q73" s="29">
        <v>320</v>
      </c>
      <c r="R73" s="29">
        <v>300</v>
      </c>
      <c r="S73" s="29">
        <v>240</v>
      </c>
      <c r="T73" s="29">
        <v>238.5</v>
      </c>
      <c r="U73" s="29">
        <v>70</v>
      </c>
      <c r="V73" s="29">
        <v>70</v>
      </c>
      <c r="W73" s="29">
        <v>40</v>
      </c>
      <c r="X73" s="29">
        <v>15.5</v>
      </c>
      <c r="Y73" s="29">
        <v>0</v>
      </c>
      <c r="Z73" s="29">
        <v>0</v>
      </c>
      <c r="AA73" s="29">
        <v>170</v>
      </c>
      <c r="AB73" s="29">
        <v>169</v>
      </c>
      <c r="AC73" s="29">
        <v>1255.2</v>
      </c>
      <c r="AD73" s="29">
        <v>1244.78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915</v>
      </c>
      <c r="AP73" s="29">
        <v>820</v>
      </c>
      <c r="AQ73" s="26">
        <f t="shared" si="7"/>
        <v>145</v>
      </c>
      <c r="AR73" s="26">
        <f t="shared" si="7"/>
        <v>133.5</v>
      </c>
      <c r="AS73" s="29">
        <v>145</v>
      </c>
      <c r="AT73" s="29">
        <v>133.5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/>
      <c r="BF73" s="29">
        <v>3003</v>
      </c>
      <c r="BG73" s="29">
        <v>3000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</row>
    <row r="74" spans="1:67" ht="21.75" customHeight="1">
      <c r="A74" s="48"/>
      <c r="B74" s="48" t="s">
        <v>103</v>
      </c>
      <c r="C74" s="29">
        <f t="shared" ref="C74:H74" si="8">SUM(C12:C73)</f>
        <v>2562316.8717000014</v>
      </c>
      <c r="D74" s="29">
        <f t="shared" si="8"/>
        <v>2219764.6453</v>
      </c>
      <c r="E74" s="29">
        <f t="shared" si="8"/>
        <v>2180190.8360000001</v>
      </c>
      <c r="F74" s="29">
        <f t="shared" si="8"/>
        <v>2064596.0373999998</v>
      </c>
      <c r="G74" s="29">
        <f t="shared" si="8"/>
        <v>392586.93570000003</v>
      </c>
      <c r="H74" s="29">
        <f t="shared" si="8"/>
        <v>163339.95790000001</v>
      </c>
      <c r="I74" s="29">
        <f>SUM(I12:I73)</f>
        <v>728815.07299999997</v>
      </c>
      <c r="J74" s="29">
        <f t="shared" ref="J74:BO74" si="9">SUM(J12:J73)</f>
        <v>718488.75100000016</v>
      </c>
      <c r="K74" s="29">
        <f t="shared" si="9"/>
        <v>155054.00999999998</v>
      </c>
      <c r="L74" s="29">
        <f t="shared" si="9"/>
        <v>149468.359</v>
      </c>
      <c r="M74" s="29">
        <f t="shared" si="9"/>
        <v>443126.59</v>
      </c>
      <c r="N74" s="29">
        <f t="shared" si="9"/>
        <v>395022.30000000005</v>
      </c>
      <c r="O74" s="29">
        <f t="shared" si="9"/>
        <v>72263.835999999996</v>
      </c>
      <c r="P74" s="29">
        <f t="shared" si="9"/>
        <v>66977.429999999993</v>
      </c>
      <c r="Q74" s="29">
        <f t="shared" si="9"/>
        <v>56023.561000000002</v>
      </c>
      <c r="R74" s="29">
        <f t="shared" si="9"/>
        <v>55224.686999999998</v>
      </c>
      <c r="S74" s="29">
        <f t="shared" si="9"/>
        <v>24762.5</v>
      </c>
      <c r="T74" s="29">
        <f t="shared" si="9"/>
        <v>22261.796000000002</v>
      </c>
      <c r="U74" s="29">
        <f t="shared" si="9"/>
        <v>13113.8</v>
      </c>
      <c r="V74" s="29">
        <f t="shared" si="9"/>
        <v>10678.630000000001</v>
      </c>
      <c r="W74" s="29">
        <f t="shared" si="9"/>
        <v>61517.5</v>
      </c>
      <c r="X74" s="29">
        <f t="shared" si="9"/>
        <v>50201.957999999999</v>
      </c>
      <c r="Y74" s="29">
        <f t="shared" si="9"/>
        <v>41523</v>
      </c>
      <c r="Z74" s="29">
        <f t="shared" si="9"/>
        <v>33500.979999999996</v>
      </c>
      <c r="AA74" s="29">
        <f t="shared" si="9"/>
        <v>40692</v>
      </c>
      <c r="AB74" s="29">
        <f t="shared" si="9"/>
        <v>31952.859999999997</v>
      </c>
      <c r="AC74" s="29">
        <f t="shared" si="9"/>
        <v>156156.23600000003</v>
      </c>
      <c r="AD74" s="29">
        <f t="shared" si="9"/>
        <v>142584.13099999996</v>
      </c>
      <c r="AE74" s="29">
        <f t="shared" si="9"/>
        <v>0</v>
      </c>
      <c r="AF74" s="29">
        <f t="shared" si="9"/>
        <v>0</v>
      </c>
      <c r="AG74" s="29">
        <f t="shared" si="9"/>
        <v>599565.92999999993</v>
      </c>
      <c r="AH74" s="29">
        <f t="shared" si="9"/>
        <v>585630.40999999992</v>
      </c>
      <c r="AI74" s="29">
        <f t="shared" si="9"/>
        <v>599565.92999999993</v>
      </c>
      <c r="AJ74" s="29">
        <f t="shared" si="9"/>
        <v>585630.40999999992</v>
      </c>
      <c r="AK74" s="29">
        <f t="shared" si="9"/>
        <v>109207.1</v>
      </c>
      <c r="AL74" s="29">
        <f t="shared" si="9"/>
        <v>106339.41</v>
      </c>
      <c r="AM74" s="29">
        <f t="shared" si="9"/>
        <v>26486.3</v>
      </c>
      <c r="AN74" s="29">
        <f t="shared" si="9"/>
        <v>26486.3</v>
      </c>
      <c r="AO74" s="29">
        <f t="shared" si="9"/>
        <v>82444.300000000017</v>
      </c>
      <c r="AP74" s="29">
        <f t="shared" si="9"/>
        <v>78259.392000000007</v>
      </c>
      <c r="AQ74" s="29">
        <f t="shared" si="9"/>
        <v>64398.203000000001</v>
      </c>
      <c r="AR74" s="29">
        <f t="shared" si="9"/>
        <v>26707.287399999994</v>
      </c>
      <c r="AS74" s="29">
        <f t="shared" si="9"/>
        <v>61977.833000000006</v>
      </c>
      <c r="AT74" s="29">
        <f t="shared" si="9"/>
        <v>31387.415399999994</v>
      </c>
      <c r="AU74" s="29">
        <f t="shared" si="9"/>
        <v>12881.270000000002</v>
      </c>
      <c r="AV74" s="29">
        <f t="shared" si="9"/>
        <v>3491.2219999999998</v>
      </c>
      <c r="AW74" s="29">
        <f t="shared" si="9"/>
        <v>45956.963000000011</v>
      </c>
      <c r="AX74" s="29">
        <f t="shared" si="9"/>
        <v>17705.720399999998</v>
      </c>
      <c r="AY74" s="29">
        <f t="shared" si="9"/>
        <v>12881.270000000002</v>
      </c>
      <c r="AZ74" s="29">
        <f t="shared" si="9"/>
        <v>3491.2219999999998</v>
      </c>
      <c r="BA74" s="29">
        <f t="shared" si="9"/>
        <v>10460.9</v>
      </c>
      <c r="BB74" s="29">
        <f t="shared" si="9"/>
        <v>8171.3500000000013</v>
      </c>
      <c r="BC74" s="29">
        <f t="shared" si="9"/>
        <v>581615.55269999988</v>
      </c>
      <c r="BD74" s="29">
        <f t="shared" si="9"/>
        <v>431953.12969999999</v>
      </c>
      <c r="BE74" s="29">
        <f t="shared" si="9"/>
        <v>29216.1</v>
      </c>
      <c r="BF74" s="29">
        <f t="shared" si="9"/>
        <v>161503.19</v>
      </c>
      <c r="BG74" s="29">
        <f t="shared" si="9"/>
        <v>116688.67159999999</v>
      </c>
      <c r="BH74" s="29">
        <f t="shared" si="9"/>
        <v>220</v>
      </c>
      <c r="BI74" s="29">
        <f t="shared" si="9"/>
        <v>200</v>
      </c>
      <c r="BJ74" s="29">
        <f t="shared" si="9"/>
        <v>-37903.100000000006</v>
      </c>
      <c r="BK74" s="29">
        <f t="shared" si="9"/>
        <v>-22713.955999999995</v>
      </c>
      <c r="BL74" s="29">
        <f t="shared" si="9"/>
        <v>-325729.97699999996</v>
      </c>
      <c r="BM74" s="29">
        <f t="shared" si="9"/>
        <v>-366279.10939999984</v>
      </c>
      <c r="BN74" s="29">
        <f t="shared" si="9"/>
        <v>0</v>
      </c>
      <c r="BO74" s="29">
        <f t="shared" si="9"/>
        <v>0</v>
      </c>
    </row>
    <row r="75" spans="1:67" ht="18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</row>
  </sheetData>
  <mergeCells count="51">
    <mergeCell ref="B1:L1"/>
    <mergeCell ref="B2:L2"/>
    <mergeCell ref="BC5:BO5"/>
    <mergeCell ref="I6:BB6"/>
    <mergeCell ref="BC6:BI6"/>
    <mergeCell ref="BJ6:BO6"/>
    <mergeCell ref="I7:BB7"/>
    <mergeCell ref="A4:H4"/>
    <mergeCell ref="B5:B10"/>
    <mergeCell ref="C5:H8"/>
    <mergeCell ref="I5:BB5"/>
    <mergeCell ref="BH7:BI9"/>
    <mergeCell ref="BJ7:BK9"/>
    <mergeCell ref="BL7:BO8"/>
    <mergeCell ref="I8:L8"/>
    <mergeCell ref="M8:N9"/>
    <mergeCell ref="O8:AD8"/>
    <mergeCell ref="AE8:AF9"/>
    <mergeCell ref="AG8:AH9"/>
    <mergeCell ref="AI8:AJ8"/>
    <mergeCell ref="AQ9:AR9"/>
    <mergeCell ref="AS9:AT9"/>
    <mergeCell ref="AU9:AV9"/>
    <mergeCell ref="AW9:AX9"/>
    <mergeCell ref="BC7:BG7"/>
    <mergeCell ref="O9:P9"/>
    <mergeCell ref="Q9:R9"/>
    <mergeCell ref="S9:T9"/>
    <mergeCell ref="U9:V9"/>
    <mergeCell ref="AK8:AL9"/>
    <mergeCell ref="C9:D9"/>
    <mergeCell ref="E9:F9"/>
    <mergeCell ref="G9:H9"/>
    <mergeCell ref="I9:J9"/>
    <mergeCell ref="K9:L9"/>
    <mergeCell ref="AY9:AZ9"/>
    <mergeCell ref="BA9:BB9"/>
    <mergeCell ref="BL9:BM9"/>
    <mergeCell ref="BN9:BO9"/>
    <mergeCell ref="W9:X9"/>
    <mergeCell ref="Y9:Z9"/>
    <mergeCell ref="AA9:AB9"/>
    <mergeCell ref="AC9:AD9"/>
    <mergeCell ref="AI9:AJ9"/>
    <mergeCell ref="AM9:AN9"/>
    <mergeCell ref="BF8:BG9"/>
    <mergeCell ref="AM8:AN8"/>
    <mergeCell ref="AO8:AP9"/>
    <mergeCell ref="AQ8:AV8"/>
    <mergeCell ref="AW8:BB8"/>
    <mergeCell ref="BC8:BE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hat2</vt:lpstr>
      <vt:lpstr>hat3</vt:lpstr>
      <vt:lpstr>'hat2'!Print_Titles</vt:lpstr>
      <vt:lpstr>'hat3'!Print_Titles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2013-03-04T08:50:23Z</dcterms:modified>
</cp:coreProperties>
</file>