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G13" i="5"/>
  <c r="F13"/>
  <c r="D6" i="1"/>
  <c r="D8" l="1"/>
  <c r="E78" l="1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3"/>
  <c r="D102"/>
  <c r="D97"/>
  <c r="E95"/>
  <c r="D95" s="1"/>
  <c r="D94"/>
  <c r="F92"/>
  <c r="D87"/>
  <c r="F84"/>
  <c r="D84" s="1"/>
  <c r="D82"/>
  <c r="D81"/>
  <c r="D80"/>
  <c r="D78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8"/>
  <c r="D27"/>
  <c r="D26"/>
  <c r="D25"/>
  <c r="D131" l="1"/>
  <c r="D71"/>
  <c r="F59"/>
  <c r="D92"/>
  <c r="F89"/>
  <c r="E43"/>
  <c r="D43" s="1"/>
  <c r="E50"/>
  <c r="D50" s="1"/>
  <c r="G9" i="2"/>
  <c r="H9"/>
  <c r="F12"/>
  <c r="F13"/>
  <c r="G14"/>
  <c r="F14" s="1"/>
  <c r="H14"/>
  <c r="F16"/>
  <c r="F17"/>
  <c r="G18"/>
  <c r="F18" s="1"/>
  <c r="H18"/>
  <c r="F20"/>
  <c r="F21"/>
  <c r="F22"/>
  <c r="G23"/>
  <c r="H23"/>
  <c r="F25"/>
  <c r="G26"/>
  <c r="H26"/>
  <c r="F28"/>
  <c r="H29"/>
  <c r="G32"/>
  <c r="F32" s="1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G88"/>
  <c r="H88"/>
  <c r="F90"/>
  <c r="F91"/>
  <c r="H92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H121"/>
  <c r="F123"/>
  <c r="F124"/>
  <c r="F125"/>
  <c r="F126"/>
  <c r="G127"/>
  <c r="H127"/>
  <c r="F129"/>
  <c r="F130"/>
  <c r="F131"/>
  <c r="F132"/>
  <c r="F133"/>
  <c r="F134"/>
  <c r="F135"/>
  <c r="G136"/>
  <c r="H136"/>
  <c r="F138"/>
  <c r="G141"/>
  <c r="H141"/>
  <c r="F143"/>
  <c r="G144"/>
  <c r="H144"/>
  <c r="F146"/>
  <c r="G147"/>
  <c r="H147"/>
  <c r="F149"/>
  <c r="G150"/>
  <c r="H150"/>
  <c r="F152"/>
  <c r="G153"/>
  <c r="H153"/>
  <c r="F155"/>
  <c r="G156"/>
  <c r="H156"/>
  <c r="F158"/>
  <c r="G161"/>
  <c r="H161"/>
  <c r="F163"/>
  <c r="G164"/>
  <c r="H164"/>
  <c r="F164" s="1"/>
  <c r="F166"/>
  <c r="G167"/>
  <c r="H167"/>
  <c r="G170"/>
  <c r="H170"/>
  <c r="G173"/>
  <c r="H173"/>
  <c r="F175"/>
  <c r="G176"/>
  <c r="H176"/>
  <c r="F178"/>
  <c r="G181"/>
  <c r="H181"/>
  <c r="F183"/>
  <c r="F184"/>
  <c r="F185"/>
  <c r="G186"/>
  <c r="H186"/>
  <c r="F188"/>
  <c r="F189"/>
  <c r="F190"/>
  <c r="F191"/>
  <c r="G192"/>
  <c r="H192"/>
  <c r="F194"/>
  <c r="F195"/>
  <c r="F196"/>
  <c r="F197"/>
  <c r="G198"/>
  <c r="H198"/>
  <c r="F200"/>
  <c r="G201"/>
  <c r="H201"/>
  <c r="F203"/>
  <c r="G204"/>
  <c r="H204"/>
  <c r="F206"/>
  <c r="F207"/>
  <c r="G210"/>
  <c r="H210"/>
  <c r="F212"/>
  <c r="G213"/>
  <c r="H213"/>
  <c r="F215"/>
  <c r="F216"/>
  <c r="F217"/>
  <c r="F218"/>
  <c r="F219"/>
  <c r="F220"/>
  <c r="F221"/>
  <c r="G222"/>
  <c r="H222"/>
  <c r="F224"/>
  <c r="F225"/>
  <c r="F226"/>
  <c r="G227"/>
  <c r="H227"/>
  <c r="F229"/>
  <c r="F230"/>
  <c r="F231"/>
  <c r="G232"/>
  <c r="H232"/>
  <c r="F234"/>
  <c r="G235"/>
  <c r="H235"/>
  <c r="F237"/>
  <c r="G240"/>
  <c r="H240"/>
  <c r="F243"/>
  <c r="G244"/>
  <c r="H244"/>
  <c r="F246"/>
  <c r="F247"/>
  <c r="G248"/>
  <c r="H248"/>
  <c r="F250"/>
  <c r="F251"/>
  <c r="G252"/>
  <c r="H252"/>
  <c r="F254"/>
  <c r="F255"/>
  <c r="G256"/>
  <c r="H256"/>
  <c r="F258"/>
  <c r="F259"/>
  <c r="G260"/>
  <c r="H260"/>
  <c r="F262"/>
  <c r="G263"/>
  <c r="H263"/>
  <c r="F265"/>
  <c r="G266"/>
  <c r="H266"/>
  <c r="F268"/>
  <c r="G271"/>
  <c r="H271"/>
  <c r="F273"/>
  <c r="F274"/>
  <c r="G275"/>
  <c r="H275"/>
  <c r="F277"/>
  <c r="G278"/>
  <c r="H278"/>
  <c r="F280"/>
  <c r="G281"/>
  <c r="H281"/>
  <c r="F283"/>
  <c r="G284"/>
  <c r="H284"/>
  <c r="F286"/>
  <c r="G287"/>
  <c r="H287"/>
  <c r="F289"/>
  <c r="G290"/>
  <c r="H290"/>
  <c r="G293"/>
  <c r="H293"/>
  <c r="F295"/>
  <c r="G297"/>
  <c r="H297"/>
  <c r="F299"/>
  <c r="F300"/>
  <c r="G303"/>
  <c r="G301" s="1"/>
  <c r="H303"/>
  <c r="H301" s="1"/>
  <c r="E12" i="3"/>
  <c r="D15"/>
  <c r="D16"/>
  <c r="E17"/>
  <c r="D17" s="1"/>
  <c r="D19"/>
  <c r="E20"/>
  <c r="F20"/>
  <c r="F10" s="1"/>
  <c r="D22"/>
  <c r="E25"/>
  <c r="D27"/>
  <c r="D29"/>
  <c r="D31"/>
  <c r="D32"/>
  <c r="D33"/>
  <c r="E34"/>
  <c r="D34" s="1"/>
  <c r="D36"/>
  <c r="D37"/>
  <c r="D38"/>
  <c r="E39"/>
  <c r="D39" s="1"/>
  <c r="D41"/>
  <c r="D42"/>
  <c r="D43"/>
  <c r="D44"/>
  <c r="D45"/>
  <c r="D46"/>
  <c r="D47"/>
  <c r="E49"/>
  <c r="D49" s="1"/>
  <c r="E52"/>
  <c r="D52" s="1"/>
  <c r="D54"/>
  <c r="E56"/>
  <c r="D56" s="1"/>
  <c r="D59"/>
  <c r="D60"/>
  <c r="D62"/>
  <c r="D63"/>
  <c r="D64"/>
  <c r="E68"/>
  <c r="D70"/>
  <c r="D71"/>
  <c r="E72"/>
  <c r="D72" s="1"/>
  <c r="D74"/>
  <c r="D75"/>
  <c r="E76"/>
  <c r="D76" s="1"/>
  <c r="D78"/>
  <c r="D79"/>
  <c r="D80"/>
  <c r="E83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E137"/>
  <c r="D137" s="1"/>
  <c r="D139"/>
  <c r="E142"/>
  <c r="D144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E168"/>
  <c r="D168" s="1"/>
  <c r="F173"/>
  <c r="D173" s="1"/>
  <c r="D175"/>
  <c r="D176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121" i="2" l="1"/>
  <c r="F35"/>
  <c r="F118"/>
  <c r="F106"/>
  <c r="F98"/>
  <c r="F127"/>
  <c r="F111"/>
  <c r="F161"/>
  <c r="F170"/>
  <c r="F167"/>
  <c r="D119" i="3"/>
  <c r="F227" i="2"/>
  <c r="E10" i="3"/>
  <c r="D10" s="1"/>
  <c r="F222" i="2"/>
  <c r="F88"/>
  <c r="F297"/>
  <c r="F293"/>
  <c r="F204"/>
  <c r="F201"/>
  <c r="F198"/>
  <c r="F186"/>
  <c r="F80"/>
  <c r="F74"/>
  <c r="F53"/>
  <c r="F290"/>
  <c r="F287"/>
  <c r="F284"/>
  <c r="F281"/>
  <c r="F278"/>
  <c r="F275"/>
  <c r="F266"/>
  <c r="F263"/>
  <c r="F260"/>
  <c r="F256"/>
  <c r="F252"/>
  <c r="F248"/>
  <c r="F244"/>
  <c r="H238"/>
  <c r="F235"/>
  <c r="F232"/>
  <c r="G208"/>
  <c r="G238"/>
  <c r="F213"/>
  <c r="F210"/>
  <c r="F192"/>
  <c r="H179"/>
  <c r="G179"/>
  <c r="H139"/>
  <c r="G86"/>
  <c r="F83"/>
  <c r="F77"/>
  <c r="F70"/>
  <c r="F67"/>
  <c r="G60"/>
  <c r="F50"/>
  <c r="F47"/>
  <c r="F26"/>
  <c r="F23"/>
  <c r="F176"/>
  <c r="F173"/>
  <c r="F156"/>
  <c r="F153"/>
  <c r="F150"/>
  <c r="F147"/>
  <c r="F144"/>
  <c r="G139"/>
  <c r="F136"/>
  <c r="H60"/>
  <c r="F6" i="1"/>
  <c r="F57" i="2"/>
  <c r="F171" i="3"/>
  <c r="D171" s="1"/>
  <c r="D165"/>
  <c r="E140"/>
  <c r="D140" s="1"/>
  <c r="E125"/>
  <c r="D125" s="1"/>
  <c r="D127"/>
  <c r="E66"/>
  <c r="D66" s="1"/>
  <c r="E81"/>
  <c r="D81" s="1"/>
  <c r="F303" i="2"/>
  <c r="F301" s="1"/>
  <c r="G269"/>
  <c r="H269"/>
  <c r="F271"/>
  <c r="F240"/>
  <c r="H208"/>
  <c r="G159"/>
  <c r="F181"/>
  <c r="H159"/>
  <c r="F141"/>
  <c r="H86"/>
  <c r="F86" s="1"/>
  <c r="G42"/>
  <c r="F62"/>
  <c r="H42"/>
  <c r="H7"/>
  <c r="F37"/>
  <c r="F9"/>
  <c r="F44"/>
  <c r="D117" i="3"/>
  <c r="F113"/>
  <c r="D113" s="1"/>
  <c r="E101"/>
  <c r="D101" s="1"/>
  <c r="D105"/>
  <c r="F204"/>
  <c r="D204" s="1"/>
  <c r="D142"/>
  <c r="E91"/>
  <c r="D83"/>
  <c r="D68"/>
  <c r="E23"/>
  <c r="D23" s="1"/>
  <c r="D107"/>
  <c r="D25"/>
  <c r="D20"/>
  <c r="D12"/>
  <c r="F169" l="1"/>
  <c r="D169" s="1"/>
  <c r="F208" i="2"/>
  <c r="F139"/>
  <c r="F179"/>
  <c r="F238"/>
  <c r="F91" i="3"/>
  <c r="F8" s="1"/>
  <c r="H6" i="2"/>
  <c r="E8" i="3"/>
  <c r="E6" s="1"/>
  <c r="F60" i="2"/>
  <c r="G6"/>
  <c r="F42"/>
  <c r="F159"/>
  <c r="F269"/>
  <c r="F6" i="3" l="1"/>
  <c r="D6" s="1"/>
  <c r="D91"/>
  <c r="D8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E39" s="1"/>
  <c r="E27" s="1"/>
  <c r="D38"/>
  <c r="D37"/>
  <c r="F35"/>
  <c r="D35" s="1"/>
  <c r="D34"/>
  <c r="D33"/>
  <c r="F31"/>
  <c r="D31" s="1"/>
  <c r="D26"/>
  <c r="D25"/>
  <c r="F23"/>
  <c r="D23" s="1"/>
  <c r="F29" l="1"/>
  <c r="D29" s="1"/>
  <c r="E21"/>
  <c r="E19" s="1"/>
  <c r="D39"/>
  <c r="D41"/>
  <c r="D45"/>
  <c r="F69"/>
  <c r="F27" l="1"/>
  <c r="F21" s="1"/>
  <c r="D21" s="1"/>
  <c r="E17"/>
  <c r="D69"/>
  <c r="F66"/>
  <c r="D27" l="1"/>
  <c r="D66"/>
  <c r="F49" l="1"/>
  <c r="D49" l="1"/>
  <c r="F19"/>
  <c r="F17" l="1"/>
  <c r="D17" s="1"/>
  <c r="D19"/>
</calcChain>
</file>

<file path=xl/sharedStrings.xml><?xml version="1.0" encoding="utf-8"?>
<sst xmlns="http://schemas.openxmlformats.org/spreadsheetml/2006/main" count="2589" uniqueCount="802">
  <si>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</si>
  <si>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</si>
  <si>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</si>
  <si>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</si>
  <si>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</si>
  <si>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</si>
  <si>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</si>
  <si>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</si>
  <si>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</si>
  <si>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</si>
  <si>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</si>
  <si>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</si>
  <si>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</si>
  <si>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</si>
  <si>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</si>
  <si>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</si>
  <si>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</si>
  <si>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</si>
  <si>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</si>
  <si>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</si>
  <si>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</si>
  <si>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</si>
  <si>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</si>
  <si>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</si>
  <si>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</si>
  <si>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</si>
  <si>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</si>
  <si>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</si>
  <si>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</si>
  <si>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</si>
  <si>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</si>
  <si>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</si>
  <si>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</si>
  <si>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</si>
  <si>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</si>
  <si>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</si>
  <si>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</si>
  <si>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</si>
  <si>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</si>
  <si>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</si>
  <si>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</si>
  <si>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</si>
  <si>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</si>
  <si>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</si>
  <si>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</si>
  <si>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</si>
  <si>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</si>
  <si>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</si>
  <si>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</si>
  <si>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</si>
  <si>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</si>
  <si>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</si>
  <si>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</si>
  <si>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</si>
  <si>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</si>
  <si>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</si>
  <si>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</si>
  <si>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</si>
  <si>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</si>
  <si>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</si>
  <si>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</si>
  <si>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</si>
  <si>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</si>
  <si>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</si>
  <si>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</si>
  <si>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</si>
  <si>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</si>
  <si>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</si>
  <si>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</si>
  <si>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</si>
  <si>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</si>
  <si>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</si>
  <si>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</si>
  <si>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</si>
  <si>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</si>
  <si>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</si>
  <si>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</si>
  <si>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</si>
  <si>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</si>
  <si>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</si>
  <si>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</si>
  <si>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</si>
  <si>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</si>
  <si>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</si>
  <si>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</si>
  <si>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</si>
  <si>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</si>
  <si>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</si>
  <si>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</si>
  <si>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</si>
  <si>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</si>
  <si>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</si>
  <si>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</si>
  <si>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</si>
  <si>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</si>
  <si>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</si>
  <si>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</si>
  <si>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</si>
  <si>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</si>
  <si>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</si>
  <si>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</si>
  <si>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</si>
  <si>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</si>
  <si>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</si>
  <si>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</si>
  <si>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</si>
  <si>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</si>
  <si>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</si>
  <si>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</si>
  <si>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</si>
  <si>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</si>
  <si>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</si>
  <si>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</si>
  <si>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</si>
  <si>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</si>
  <si>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</si>
  <si>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</si>
  <si>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</si>
  <si>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</si>
  <si>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</si>
  <si>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</si>
  <si>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</si>
  <si>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</si>
  <si>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</si>
  <si>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</si>
  <si>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</si>
  <si>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</si>
  <si>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</si>
  <si>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</si>
  <si>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</si>
  <si>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</si>
  <si>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</si>
  <si>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</si>
  <si>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</si>
  <si>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</si>
  <si>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</si>
  <si>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</si>
  <si>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</si>
  <si>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</si>
  <si>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</si>
  <si>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</si>
  <si>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</si>
  <si>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</si>
  <si>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</si>
  <si>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</si>
  <si>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</si>
  <si>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</si>
  <si>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</si>
  <si>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</si>
  <si>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</si>
  <si>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</si>
  <si>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</si>
  <si>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</si>
  <si>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</si>
  <si>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</si>
  <si>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</si>
  <si>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</si>
  <si>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</si>
  <si>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</si>
  <si>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</si>
  <si>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</si>
  <si>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</si>
  <si>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</si>
  <si>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</si>
  <si>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</si>
  <si>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</si>
  <si>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</si>
  <si>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</si>
  <si>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</si>
  <si>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</si>
  <si>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</si>
  <si>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</si>
  <si>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</si>
  <si>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</si>
  <si>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</si>
  <si>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</si>
  <si>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</si>
  <si>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</si>
  <si>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</si>
  <si>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</si>
  <si>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</si>
  <si>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</si>
  <si>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</si>
  <si>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</si>
  <si>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</si>
  <si>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</si>
  <si>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</si>
  <si>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</si>
  <si>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</si>
  <si>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</si>
  <si>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</si>
  <si>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</si>
  <si>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</si>
  <si>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</si>
  <si>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</si>
  <si>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</si>
  <si>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</si>
  <si>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</si>
  <si>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</si>
  <si>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</si>
  <si>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</si>
  <si>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</si>
  <si>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</si>
  <si>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</si>
  <si>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</si>
  <si>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</si>
  <si>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</si>
  <si>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</si>
  <si>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</si>
  <si>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</si>
  <si>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</si>
  <si>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</si>
  <si>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</si>
  <si>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</si>
  <si>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</si>
  <si>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</si>
  <si>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</si>
  <si>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</si>
  <si>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</si>
  <si>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</si>
  <si>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</si>
  <si>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</si>
  <si>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</si>
  <si>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</si>
  <si>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</si>
  <si>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</si>
  <si>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</si>
  <si>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</si>
  <si>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</si>
  <si>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</si>
  <si>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</si>
  <si>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</si>
  <si>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</si>
  <si>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</si>
  <si>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</si>
  <si>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</si>
  <si>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</si>
  <si>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</si>
  <si>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</si>
  <si>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</si>
  <si>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</si>
  <si>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</si>
  <si>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</si>
  <si>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</si>
  <si>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</si>
  <si>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</si>
  <si>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</si>
  <si>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</si>
  <si>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</si>
  <si>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</si>
  <si>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</si>
  <si>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</si>
  <si>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</si>
  <si>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</si>
  <si>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</si>
  <si>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</si>
  <si>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</si>
  <si>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</si>
  <si>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</si>
  <si>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</si>
  <si>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</si>
  <si>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</si>
  <si>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</si>
  <si>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</si>
  <si>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</si>
  <si>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</si>
  <si>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</si>
  <si>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</si>
  <si>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</si>
  <si>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</si>
  <si>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</si>
  <si>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</si>
  <si>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</si>
  <si>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</si>
  <si>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</si>
  <si>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</si>
  <si>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</si>
  <si>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</si>
  <si>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</si>
  <si>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</si>
  <si>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</si>
  <si>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</si>
  <si>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</si>
  <si>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</si>
  <si>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</si>
  <si>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</si>
  <si>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</si>
  <si>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</si>
  <si>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</si>
  <si>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</si>
  <si>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</si>
  <si>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</si>
  <si>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</si>
  <si>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</si>
  <si>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</si>
  <si>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</si>
  <si>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</si>
  <si>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</si>
  <si>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</si>
  <si>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</si>
  <si>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</si>
  <si>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</si>
  <si>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</si>
  <si>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</si>
  <si>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</si>
  <si>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</si>
  <si>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</si>
  <si>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</si>
  <si>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</si>
  <si>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</si>
  <si>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</si>
  <si>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</si>
  <si>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</si>
  <si>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</si>
  <si>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</si>
  <si>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</si>
  <si>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</si>
  <si>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</si>
  <si>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</si>
  <si>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</si>
  <si>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</si>
  <si>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</si>
  <si>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</si>
  <si>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</si>
  <si>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</si>
  <si>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</si>
  <si>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</si>
  <si>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</si>
  <si>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</si>
  <si>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</si>
  <si>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</si>
  <si>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</si>
  <si>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</si>
  <si>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</si>
  <si>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</si>
  <si>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</si>
  <si>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</si>
  <si>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</si>
  <si>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</si>
  <si>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</si>
  <si>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</si>
  <si>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</si>
  <si>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</si>
  <si>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</si>
  <si>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</si>
  <si>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</si>
  <si>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</si>
  <si>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</si>
  <si>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</si>
  <si>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</si>
  <si>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</si>
  <si>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</si>
  <si>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</si>
  <si>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</si>
  <si>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</si>
  <si>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</si>
  <si>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</si>
  <si>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</si>
  <si>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</si>
  <si>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</si>
  <si>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</si>
  <si>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</si>
  <si>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</si>
  <si>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</si>
  <si>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</si>
  <si>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</si>
  <si>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</si>
  <si>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</si>
  <si>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</si>
  <si>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</si>
  <si>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</si>
  <si>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</si>
  <si>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</si>
  <si>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</si>
  <si>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</si>
  <si>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</si>
  <si>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</si>
  <si>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</si>
  <si>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</si>
  <si>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</si>
  <si>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</si>
  <si>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</si>
  <si>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</si>
  <si>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</si>
  <si>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</si>
  <si>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</si>
  <si>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</si>
  <si>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</si>
  <si>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</si>
  <si>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</si>
  <si>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</si>
  <si>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</si>
  <si>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</si>
  <si>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</si>
  <si>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</si>
  <si>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</si>
  <si>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</si>
  <si>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</si>
  <si>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</si>
  <si>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</si>
  <si>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</si>
  <si>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</si>
  <si>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</si>
  <si>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</si>
  <si>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</si>
  <si>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</si>
  <si>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</si>
  <si>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</si>
  <si>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</si>
  <si>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</si>
  <si>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</si>
  <si>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</si>
  <si>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</si>
  <si>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</si>
  <si>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</si>
  <si>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</si>
  <si>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</si>
  <si>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</si>
  <si>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</si>
  <si>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</si>
  <si>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</si>
  <si>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</si>
  <si>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</si>
  <si>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</si>
  <si>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</si>
  <si>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</si>
  <si>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</si>
  <si>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</si>
  <si>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</si>
  <si>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</si>
  <si>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</si>
  <si>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</si>
  <si>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</si>
  <si>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</si>
  <si>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</si>
  <si>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</si>
  <si>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</si>
  <si>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</si>
  <si>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</si>
  <si>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</si>
  <si>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</si>
  <si>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</si>
  <si>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</si>
  <si>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</si>
  <si>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</si>
  <si>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</si>
  <si>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</si>
  <si>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</si>
  <si>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</si>
  <si>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</si>
  <si>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</si>
  <si>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</si>
  <si>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</si>
  <si>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</si>
  <si>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</si>
  <si>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</si>
  <si>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</si>
  <si>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</si>
  <si>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</si>
  <si>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</si>
  <si>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</si>
  <si>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</si>
  <si>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</si>
  <si>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</si>
  <si>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</si>
  <si>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</si>
  <si>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</si>
  <si>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</si>
  <si>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</si>
  <si>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</si>
  <si>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</si>
  <si>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</si>
  <si>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</si>
  <si>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</si>
  <si>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</si>
  <si>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</si>
  <si>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</si>
  <si>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</si>
  <si>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</si>
  <si>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</si>
  <si>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</si>
  <si>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</si>
  <si>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</si>
  <si>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</si>
  <si>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</si>
  <si>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</si>
  <si>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</si>
  <si>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</si>
  <si>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</si>
  <si>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</si>
  <si>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</si>
  <si>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</si>
  <si>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</si>
  <si>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</si>
  <si>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</si>
  <si>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</si>
  <si>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</si>
  <si>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</si>
  <si>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</si>
  <si>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</si>
  <si>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</si>
  <si>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</si>
  <si>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</si>
  <si>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</si>
  <si>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</si>
  <si>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</si>
  <si>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</si>
  <si>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</si>
  <si>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</si>
  <si>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</si>
  <si>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</si>
  <si>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</si>
  <si>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</si>
  <si>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</si>
  <si>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</si>
  <si>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</si>
  <si>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</si>
  <si>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</si>
  <si>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</si>
  <si>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</si>
  <si>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</si>
  <si>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</si>
  <si>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</si>
  <si>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</si>
  <si>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</si>
  <si>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</si>
  <si>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</si>
  <si>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</si>
  <si>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</si>
  <si>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</si>
  <si>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</si>
  <si>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</si>
  <si>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</si>
  <si>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</si>
  <si>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</si>
  <si>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</si>
  <si>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</si>
  <si>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</si>
  <si>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</si>
  <si>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</si>
  <si>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</si>
  <si>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</si>
  <si>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</si>
  <si>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</si>
  <si>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</si>
  <si>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</si>
  <si>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</si>
  <si>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</si>
  <si>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</si>
  <si>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</si>
  <si>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</si>
  <si>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</si>
  <si>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</si>
  <si>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</si>
  <si>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</si>
  <si>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</si>
  <si>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</si>
  <si>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</si>
  <si>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</si>
  <si>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</si>
  <si>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</si>
  <si>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</si>
  <si>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</si>
  <si>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</si>
  <si>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</si>
  <si>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</si>
  <si>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</si>
  <si>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</si>
  <si>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</si>
  <si>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</si>
  <si>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</si>
  <si>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</si>
  <si>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</si>
  <si>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</si>
  <si>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</si>
  <si>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</si>
  <si>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</si>
  <si>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</si>
  <si>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</si>
  <si>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</si>
  <si>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</si>
  <si>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</si>
  <si>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</si>
  <si>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</si>
  <si>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</si>
  <si>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</si>
  <si>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</si>
  <si>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</si>
  <si>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</si>
  <si>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</si>
  <si>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</si>
  <si>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</si>
  <si>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</si>
  <si>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</si>
  <si>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</si>
  <si>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</si>
  <si>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</si>
  <si>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</si>
  <si>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</si>
  <si>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</si>
  <si>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</si>
  <si>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</si>
  <si>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</si>
  <si>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</si>
  <si>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</si>
  <si>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</si>
  <si>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</si>
  <si>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</si>
  <si>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</si>
  <si>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</si>
  <si>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</si>
  <si>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</si>
  <si>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</si>
  <si>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</si>
  <si>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</si>
  <si>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</si>
  <si>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</si>
  <si>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</si>
  <si>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</si>
  <si>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</si>
  <si>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</si>
  <si>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</si>
  <si>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</si>
  <si>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</si>
  <si>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</si>
  <si>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</si>
  <si>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</si>
  <si>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</si>
  <si>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</si>
  <si>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</si>
  <si>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</si>
  <si>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</si>
  <si>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</si>
  <si>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</si>
  <si>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</si>
  <si>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</si>
  <si>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</si>
  <si>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</si>
  <si>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</si>
  <si>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</si>
  <si>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</si>
  <si>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</si>
  <si>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</si>
  <si>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</si>
  <si>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</si>
  <si>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</si>
  <si>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</si>
  <si>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</si>
  <si>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</si>
  <si>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</si>
  <si>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</si>
  <si>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</si>
  <si>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</si>
  <si>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</si>
  <si>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</si>
  <si>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</si>
  <si>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</si>
  <si>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</si>
  <si>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</si>
  <si>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</si>
  <si>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</si>
  <si>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</si>
  <si>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</si>
  <si>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</si>
  <si>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</si>
  <si>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</si>
  <si>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</si>
  <si>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</si>
  <si>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</si>
  <si>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</si>
  <si>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</si>
  <si>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</si>
  <si>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</si>
  <si>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</si>
  <si>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</si>
  <si>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</si>
  <si>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</si>
  <si>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</si>
  <si>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</si>
  <si>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</si>
  <si>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</si>
  <si>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</si>
  <si>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</si>
  <si>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</si>
  <si>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</si>
  <si>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</si>
  <si>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</si>
  <si>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</si>
  <si>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</si>
  <si>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</si>
  <si>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</si>
  <si>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</si>
  <si>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</si>
  <si>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</si>
  <si>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</si>
  <si>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</si>
  <si>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</si>
  <si>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</si>
  <si>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</si>
  <si>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</si>
  <si>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</si>
  <si>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</si>
  <si>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</si>
  <si>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</si>
  <si>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</si>
  <si>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</si>
  <si>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</si>
  <si>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</si>
  <si>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</si>
  <si>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</si>
  <si>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</si>
  <si>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</si>
  <si>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</si>
  <si>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</si>
  <si>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</si>
  <si>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</si>
  <si>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</si>
  <si>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</si>
  <si>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</si>
  <si>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</si>
  <si>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</si>
  <si>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</si>
  <si>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</si>
  <si>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</si>
  <si>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</si>
  <si>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</si>
  <si>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</si>
  <si>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</si>
  <si>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</si>
  <si>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</si>
  <si>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</si>
  <si>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</si>
  <si>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</si>
  <si>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</si>
  <si>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</si>
  <si>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</si>
  <si>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</si>
  <si>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</si>
  <si>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</si>
  <si>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</si>
  <si>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</si>
  <si>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</si>
  <si>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</si>
  <si>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</si>
  <si>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</si>
  <si>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</si>
  <si>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</si>
  <si>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</si>
  <si>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</si>
  <si>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</si>
  <si>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</si>
  <si>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</si>
  <si>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</si>
  <si>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</si>
  <si>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</si>
  <si>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</si>
  <si>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</si>
  <si>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</si>
  <si>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</si>
  <si>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</si>
  <si>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</si>
  <si>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</si>
  <si>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</si>
  <si>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</si>
  <si>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</si>
  <si>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</si>
  <si>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</si>
  <si>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</si>
  <si>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</si>
  <si>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</si>
  <si>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</si>
  <si>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</si>
  <si>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</si>
  <si>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</si>
  <si>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</si>
  <si>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</si>
  <si>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</si>
  <si>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</si>
  <si>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</si>
  <si>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</si>
  <si>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</si>
  <si>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</si>
  <si>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</si>
  <si>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</si>
  <si>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</si>
  <si>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</si>
  <si>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</si>
  <si>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</si>
  <si>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</si>
  <si>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t>2 0 1 7      Թ Վ Ա Կ Ա Ն Ի    Բ Յ ՈՒ Ջ Ե</t>
  </si>
  <si>
    <t>ՎԱՐԱԳԱՎԱՆ ՀԱՄԱՅՆՔԻ</t>
  </si>
  <si>
    <t>Հաստատված է    Վարագավան համայնքի ավագանու</t>
  </si>
  <si>
    <t>2 0 1 6 թվականի  նոյեմբերի 21-ի</t>
  </si>
  <si>
    <t xml:space="preserve">թիվ 11 նիստի թիվ 30-Ն որոշմամբ </t>
  </si>
  <si>
    <t>ՎԱՐԱԳԱՎԱՆ Ð²Ø²ÚÜøÆ ´ÚàôæºÆ ºÎ²ØàôîÜºðÀ</t>
  </si>
  <si>
    <t>ՀԱՄԱՅՆՔԻ ՂԵԿԱՎԱՐ             ԱՐՄԵՆ ԱԲՐԱՀԱՄՅԱՆ</t>
  </si>
  <si>
    <r>
      <rPr>
        <b/>
        <u/>
        <sz val="12"/>
        <rFont val="Arial LatArm"/>
        <family val="2"/>
      </rPr>
      <t xml:space="preserve">ՎԱՐԱԳԱՎԱՆ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</si>
  <si>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rPr>
        <u/>
        <sz val="14"/>
        <rFont val="Arial LatArm"/>
        <family val="2"/>
      </rPr>
      <t xml:space="preserve"> ՎԱՐԱԳԱՎԱՆ  </t>
    </r>
    <r>
      <rPr>
        <sz val="14"/>
        <rFont val="Arial LatArm"/>
        <family val="2"/>
      </rPr>
      <t>Ð²Ø²ÚÜøÆ  ´ÚàôæºÆ  Ì²ÊêºðÀ`  Àêî  ´Úàôæºî²ÚÆÜ Ì²ÊêºðÆ îÜîºê²¶Æî²Î²Ü ¸²ê²Î²ð¶Ø²Ü</t>
    </r>
  </si>
  <si>
    <r>
      <rPr>
        <u/>
        <sz val="12"/>
        <rFont val="Arial LatArm"/>
        <family val="2"/>
      </rPr>
      <t xml:space="preserve">ՎԱՐԱԳԱՎԱՆ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</si>
  <si>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u/>
        <sz val="14"/>
        <rFont val="Arial LatArm"/>
        <family val="2"/>
      </rPr>
      <t xml:space="preserve"> ՎԱՐԱԳԱՎԱՆ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</si>
  <si>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t xml:space="preserve"> </t>
    </r>
    <r>
      <rPr>
        <b/>
        <u/>
        <sz val="12"/>
        <rFont val="GHEA Grapalat"/>
        <family val="3"/>
      </rPr>
      <t xml:space="preserve">ՎԱՐԱԳԱՎԱՆ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</si>
  <si>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ՎԱՐԱԳԱՎԱՆ - 2016 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</si>
</sst>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3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sz val="12"/>
      <name val="GHEA Grapalat"/>
      <family val="3"/>
    </font>
    <font>
      <b/>
      <sz val="12"/>
      <name val="Arial Armenian"/>
      <family val="2"/>
    </font>
    <font>
      <b/>
      <i/>
      <sz val="12"/>
      <name val="GHEA Grapalat"/>
      <family val="3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u/>
      <sz val="12"/>
      <name val="Arial LatArm"/>
      <family val="2"/>
    </font>
    <font>
      <b/>
      <u/>
      <sz val="12"/>
      <name val="GHEA Grapalat"/>
      <family val="3"/>
    </font>
    <font>
      <i/>
      <sz val="8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1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9" fillId="0" borderId="0" xfId="0" applyFont="1" applyFill="1" applyBorder="1"/>
    <xf numFmtId="0" fontId="2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50" fillId="0" borderId="0" xfId="0" applyFont="1" applyFill="1" applyBorder="1"/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50" fillId="0" borderId="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50" fillId="0" borderId="1" xfId="0" applyFont="1" applyFill="1" applyBorder="1"/>
    <xf numFmtId="0" fontId="31" fillId="0" borderId="1" xfId="0" applyNumberFormat="1" applyFont="1" applyFill="1" applyBorder="1" applyAlignment="1">
      <alignment horizontal="left" vertical="top" wrapText="1" readingOrder="1"/>
    </xf>
    <xf numFmtId="0" fontId="52" fillId="0" borderId="1" xfId="0" applyFont="1" applyFill="1" applyBorder="1"/>
    <xf numFmtId="0" fontId="53" fillId="0" borderId="0" xfId="0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54" fillId="0" borderId="0" xfId="0" applyFont="1" applyFill="1" applyBorder="1"/>
    <xf numFmtId="166" fontId="55" fillId="0" borderId="0" xfId="0" applyNumberFormat="1" applyFont="1" applyFill="1" applyBorder="1" applyAlignment="1">
      <alignment horizontal="center" vertical="top"/>
    </xf>
    <xf numFmtId="166" fontId="54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left" vertical="top" wrapText="1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165" fontId="57" fillId="0" borderId="0" xfId="0" applyNumberFormat="1" applyFont="1" applyFill="1" applyBorder="1" applyAlignment="1">
      <alignment horizontal="center" vertical="top"/>
    </xf>
    <xf numFmtId="0" fontId="58" fillId="0" borderId="0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9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60" fillId="0" borderId="0" xfId="0" applyFont="1"/>
    <xf numFmtId="0" fontId="61" fillId="0" borderId="0" xfId="0" applyFont="1"/>
    <xf numFmtId="0" fontId="62" fillId="0" borderId="0" xfId="0" applyFont="1" applyAlignment="1">
      <alignment horizontal="center"/>
    </xf>
    <xf numFmtId="0" fontId="62" fillId="0" borderId="0" xfId="0" applyFont="1"/>
    <xf numFmtId="0" fontId="64" fillId="0" borderId="0" xfId="0" applyFont="1"/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left" indent="15"/>
    </xf>
    <xf numFmtId="0" fontId="65" fillId="0" borderId="0" xfId="0" applyFont="1"/>
    <xf numFmtId="0" fontId="66" fillId="0" borderId="0" xfId="0" applyFont="1"/>
    <xf numFmtId="0" fontId="68" fillId="0" borderId="0" xfId="0" applyFont="1"/>
    <xf numFmtId="164" fontId="50" fillId="0" borderId="1" xfId="0" applyNumberFormat="1" applyFont="1" applyFill="1" applyBorder="1"/>
    <xf numFmtId="0" fontId="63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166" fontId="27" fillId="0" borderId="1" xfId="0" applyNumberFormat="1" applyFont="1" applyFill="1" applyBorder="1" applyAlignment="1">
      <alignment horizontal="center" vertical="center" textRotation="90" wrapText="1"/>
    </xf>
    <xf numFmtId="0" fontId="33" fillId="0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49" fontId="22" fillId="0" borderId="1" xfId="0" applyNumberFormat="1" applyFont="1" applyFill="1" applyBorder="1" applyAlignment="1">
      <alignment vertical="top" wrapText="1"/>
    </xf>
    <xf numFmtId="49" fontId="42" fillId="0" borderId="1" xfId="0" applyNumberFormat="1" applyFont="1" applyFill="1" applyBorder="1" applyAlignment="1">
      <alignment vertical="top" wrapText="1"/>
    </xf>
    <xf numFmtId="164" fontId="50" fillId="0" borderId="1" xfId="0" applyNumberFormat="1" applyFont="1" applyFill="1" applyBorder="1" applyAlignment="1">
      <alignment horizontal="center" vertical="center"/>
    </xf>
    <xf numFmtId="164" fontId="52" fillId="0" borderId="1" xfId="0" applyNumberFormat="1" applyFont="1" applyFill="1" applyBorder="1"/>
    <xf numFmtId="164" fontId="50" fillId="0" borderId="1" xfId="0" applyNumberFormat="1" applyFont="1" applyFill="1" applyBorder="1" applyAlignment="1">
      <alignment horizontal="center"/>
    </xf>
    <xf numFmtId="164" fontId="52" fillId="0" borderId="1" xfId="0" applyNumberFormat="1" applyFont="1" applyFill="1" applyBorder="1" applyAlignment="1">
      <alignment horizontal="center"/>
    </xf>
    <xf numFmtId="0" fontId="54" fillId="0" borderId="1" xfId="0" applyFont="1" applyFill="1" applyBorder="1"/>
    <xf numFmtId="49" fontId="54" fillId="0" borderId="1" xfId="0" applyNumberFormat="1" applyFont="1" applyFill="1" applyBorder="1" applyAlignment="1">
      <alignment horizontal="center" vertical="top"/>
    </xf>
    <xf numFmtId="166" fontId="54" fillId="0" borderId="1" xfId="0" applyNumberFormat="1" applyFont="1" applyFill="1" applyBorder="1" applyAlignment="1">
      <alignment horizontal="center" vertical="top"/>
    </xf>
    <xf numFmtId="0" fontId="49" fillId="0" borderId="1" xfId="0" applyFont="1" applyFill="1" applyBorder="1"/>
    <xf numFmtId="166" fontId="72" fillId="0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28" zoomScaleNormal="100" workbookViewId="0">
      <selection activeCell="F42" sqref="F42"/>
    </sheetView>
  </sheetViews>
  <sheetFormatPr defaultRowHeight="16.5"/>
  <cols>
    <col min="1" max="10" width="9.140625" style="226"/>
    <col min="11" max="11" width="6.28515625" style="226" customWidth="1"/>
    <col min="12" max="16384" width="9.140625" style="226"/>
  </cols>
  <sheetData>
    <row r="1" spans="1:11" ht="17.25">
      <c r="A1" s="218"/>
    </row>
    <row r="2" spans="1:11" ht="17.25">
      <c r="A2" s="219"/>
    </row>
    <row r="3" spans="1:11" ht="22.5">
      <c r="A3" s="229" t="s">
        <v>788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22.5">
      <c r="A4" s="232"/>
      <c r="B4" s="232"/>
      <c r="C4" s="232"/>
      <c r="D4" s="232"/>
      <c r="E4" s="232"/>
      <c r="F4" s="232"/>
      <c r="G4" s="232"/>
      <c r="H4" s="232"/>
      <c r="I4" s="232"/>
      <c r="J4" s="227"/>
      <c r="K4" s="227"/>
    </row>
    <row r="5" spans="1:11" ht="22.5">
      <c r="A5" s="223"/>
      <c r="B5" s="227"/>
      <c r="C5" s="227"/>
      <c r="D5" s="227"/>
      <c r="E5" s="227"/>
      <c r="F5" s="227"/>
      <c r="G5" s="227"/>
      <c r="H5" s="227"/>
      <c r="I5" s="227"/>
      <c r="J5" s="227"/>
      <c r="K5" s="227"/>
    </row>
    <row r="6" spans="1:11" ht="22.5">
      <c r="A6" s="229" t="s">
        <v>790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</row>
    <row r="7" spans="1:11">
      <c r="A7" s="233"/>
      <c r="B7" s="233"/>
      <c r="C7" s="233"/>
      <c r="D7" s="233"/>
      <c r="E7" s="233"/>
      <c r="F7" s="233"/>
      <c r="G7" s="233"/>
    </row>
    <row r="8" spans="1:11" ht="20.25">
      <c r="A8" s="220"/>
    </row>
    <row r="9" spans="1:11" ht="20.25">
      <c r="A9" s="220"/>
    </row>
    <row r="12" spans="1:11" ht="26.25">
      <c r="A12" s="230" t="s">
        <v>789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</row>
    <row r="13" spans="1:11" ht="20.25">
      <c r="A13" s="220"/>
    </row>
    <row r="14" spans="1:11" ht="20.25">
      <c r="A14" s="220"/>
    </row>
    <row r="15" spans="1:11" ht="20.25">
      <c r="A15" s="220"/>
    </row>
    <row r="16" spans="1:11" ht="20.25">
      <c r="A16" s="220"/>
    </row>
    <row r="17" spans="1:11" ht="20.25">
      <c r="A17" s="231" t="s">
        <v>791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</row>
    <row r="18" spans="1:11">
      <c r="A18" s="224"/>
    </row>
    <row r="19" spans="1:11" ht="20.25">
      <c r="A19" s="225"/>
    </row>
    <row r="20" spans="1:11" ht="20.25">
      <c r="A20" s="234" t="s">
        <v>792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</row>
    <row r="21" spans="1:11">
      <c r="A21" s="224"/>
    </row>
    <row r="22" spans="1:11" ht="20.25">
      <c r="A22" s="234" t="s">
        <v>793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</row>
    <row r="23" spans="1:11" ht="20.25">
      <c r="A23" s="221"/>
    </row>
    <row r="24" spans="1:11" ht="20.25">
      <c r="A24" s="221"/>
    </row>
    <row r="25" spans="1:11" ht="20.25">
      <c r="A25" s="221"/>
    </row>
    <row r="26" spans="1:11" ht="20.25">
      <c r="A26" s="221"/>
    </row>
    <row r="27" spans="1:11" ht="20.25">
      <c r="A27" s="221"/>
    </row>
    <row r="28" spans="1:11" ht="20.25">
      <c r="A28" s="221"/>
    </row>
    <row r="29" spans="1:11" ht="22.5">
      <c r="A29" s="229" t="s">
        <v>795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1">
      <c r="A30" s="222"/>
    </row>
    <row r="38" spans="1:11" ht="17.25">
      <c r="A38" s="269" t="s">
        <v>801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9"/>
  <sheetViews>
    <sheetView zoomScale="90" zoomScaleNormal="90" workbookViewId="0">
      <selection activeCell="H5" sqref="H5"/>
    </sheetView>
  </sheetViews>
  <sheetFormatPr defaultRowHeight="36.75" customHeight="1"/>
  <cols>
    <col min="1" max="1" width="5.85546875" style="31" customWidth="1"/>
    <col min="2" max="2" width="59.5703125" style="32" customWidth="1"/>
    <col min="3" max="3" width="6.28515625" style="25" customWidth="1"/>
    <col min="4" max="5" width="9.5703125" style="24" customWidth="1"/>
    <col min="6" max="6" width="8.28515625" style="24" customWidth="1"/>
    <col min="7" max="7" width="6.85546875" style="24" customWidth="1"/>
    <col min="8" max="8" width="8.7109375" style="24" customWidth="1"/>
    <col min="9" max="16384" width="9.140625" style="24"/>
  </cols>
  <sheetData>
    <row r="1" spans="1:6" s="19" customFormat="1" ht="36.75" customHeight="1">
      <c r="A1" s="239" t="s">
        <v>0</v>
      </c>
      <c r="B1" s="239"/>
      <c r="C1" s="239"/>
      <c r="D1" s="239"/>
      <c r="E1" s="239"/>
      <c r="F1" s="239"/>
    </row>
    <row r="2" spans="1:6" s="20" customFormat="1" ht="27.75" customHeight="1">
      <c r="A2" s="240" t="s">
        <v>794</v>
      </c>
      <c r="B2" s="240"/>
      <c r="C2" s="240"/>
      <c r="D2" s="240"/>
      <c r="E2" s="240"/>
      <c r="F2" s="240"/>
    </row>
    <row r="3" spans="1:6" s="19" customFormat="1" ht="36.75" customHeight="1">
      <c r="A3" s="241" t="s">
        <v>343</v>
      </c>
      <c r="B3" s="241" t="s">
        <v>69</v>
      </c>
      <c r="C3" s="241" t="s">
        <v>344</v>
      </c>
      <c r="D3" s="238" t="s">
        <v>1</v>
      </c>
      <c r="E3" s="236" t="s">
        <v>2</v>
      </c>
      <c r="F3" s="237"/>
    </row>
    <row r="4" spans="1:6" s="19" customFormat="1" ht="36.75" customHeight="1">
      <c r="A4" s="241"/>
      <c r="B4" s="241"/>
      <c r="C4" s="241"/>
      <c r="D4" s="238"/>
      <c r="E4" s="119" t="s">
        <v>3</v>
      </c>
      <c r="F4" s="119" t="s">
        <v>4</v>
      </c>
    </row>
    <row r="5" spans="1:6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6" s="19" customFormat="1" ht="36.75" customHeight="1">
      <c r="A6" s="48">
        <v>1000</v>
      </c>
      <c r="B6" s="49" t="s">
        <v>757</v>
      </c>
      <c r="C6" s="50"/>
      <c r="D6" s="23">
        <f>D8+D18+D59+D89</f>
        <v>15370.6</v>
      </c>
      <c r="E6" s="23">
        <v>15370.6</v>
      </c>
      <c r="F6" s="23">
        <f>F59+F89</f>
        <v>0</v>
      </c>
    </row>
    <row r="7" spans="1:6" s="19" customFormat="1" ht="18.75" customHeight="1">
      <c r="A7" s="51"/>
      <c r="B7" s="51" t="s">
        <v>246</v>
      </c>
      <c r="C7" s="50"/>
      <c r="D7" s="22"/>
      <c r="E7" s="22"/>
      <c r="F7" s="22"/>
    </row>
    <row r="8" spans="1:6" s="19" customFormat="1" ht="19.5" customHeight="1">
      <c r="A8" s="52">
        <v>1100</v>
      </c>
      <c r="B8" s="53" t="s">
        <v>247</v>
      </c>
      <c r="C8" s="54">
        <v>7100</v>
      </c>
      <c r="D8" s="23">
        <f>D13+D14+D15</f>
        <v>4808.5</v>
      </c>
      <c r="E8" s="23">
        <v>4808.5</v>
      </c>
      <c r="F8" s="17" t="s">
        <v>5</v>
      </c>
    </row>
    <row r="9" spans="1:6" s="19" customFormat="1" ht="21.75" customHeight="1">
      <c r="A9" s="51"/>
      <c r="B9" s="55" t="s">
        <v>248</v>
      </c>
      <c r="C9" s="56"/>
      <c r="D9" s="22"/>
      <c r="E9" s="22"/>
      <c r="F9" s="1"/>
    </row>
    <row r="10" spans="1:6" s="19" customFormat="1" ht="20.25" customHeight="1">
      <c r="A10" s="51"/>
      <c r="B10" s="55" t="s">
        <v>249</v>
      </c>
      <c r="C10" s="56"/>
      <c r="D10" s="22"/>
      <c r="E10" s="22"/>
      <c r="F10" s="1"/>
    </row>
    <row r="11" spans="1:6" s="19" customFormat="1" ht="27.75" customHeight="1">
      <c r="A11" s="52">
        <v>1110</v>
      </c>
      <c r="B11" s="57" t="s">
        <v>250</v>
      </c>
      <c r="C11" s="54">
        <v>7131</v>
      </c>
      <c r="D11" s="23">
        <v>3318.7</v>
      </c>
      <c r="E11" s="23">
        <v>3318.7</v>
      </c>
      <c r="F11" s="17" t="s">
        <v>5</v>
      </c>
    </row>
    <row r="12" spans="1:6" s="19" customFormat="1" ht="18.75" customHeight="1">
      <c r="A12" s="51"/>
      <c r="B12" s="55" t="s">
        <v>249</v>
      </c>
      <c r="C12" s="56"/>
      <c r="D12" s="22"/>
      <c r="E12" s="22"/>
      <c r="F12" s="1"/>
    </row>
    <row r="13" spans="1:6" s="19" customFormat="1" ht="30" customHeight="1">
      <c r="A13" s="58" t="s">
        <v>6</v>
      </c>
      <c r="B13" s="46" t="s">
        <v>251</v>
      </c>
      <c r="C13" s="59"/>
      <c r="D13" s="1">
        <v>54.2</v>
      </c>
      <c r="E13" s="1">
        <v>54.2</v>
      </c>
      <c r="F13" s="1" t="s">
        <v>5</v>
      </c>
    </row>
    <row r="14" spans="1:6" s="19" customFormat="1" ht="30.75" customHeight="1">
      <c r="A14" s="58" t="s">
        <v>7</v>
      </c>
      <c r="B14" s="46" t="s">
        <v>252</v>
      </c>
      <c r="C14" s="59"/>
      <c r="D14" s="1">
        <v>3264.5</v>
      </c>
      <c r="E14" s="1">
        <v>3264.5</v>
      </c>
      <c r="F14" s="1" t="s">
        <v>5</v>
      </c>
    </row>
    <row r="15" spans="1:6" s="19" customFormat="1" ht="22.5" customHeight="1">
      <c r="A15" s="52">
        <v>1120</v>
      </c>
      <c r="B15" s="57" t="s">
        <v>253</v>
      </c>
      <c r="C15" s="54">
        <v>7136</v>
      </c>
      <c r="D15" s="23">
        <v>1489.8</v>
      </c>
      <c r="E15" s="23">
        <v>1489.8</v>
      </c>
      <c r="F15" s="17" t="s">
        <v>5</v>
      </c>
    </row>
    <row r="16" spans="1:6" s="19" customFormat="1" ht="19.5" customHeight="1">
      <c r="A16" s="51"/>
      <c r="B16" s="55" t="s">
        <v>249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v>1489.8</v>
      </c>
      <c r="E17" s="1">
        <v>1489.8</v>
      </c>
      <c r="F17" s="1" t="s">
        <v>5</v>
      </c>
    </row>
    <row r="18" spans="1:6" s="19" customFormat="1" ht="36.75" customHeight="1">
      <c r="A18" s="52">
        <v>1130</v>
      </c>
      <c r="B18" s="57" t="s">
        <v>254</v>
      </c>
      <c r="C18" s="54">
        <v>7145</v>
      </c>
      <c r="D18" s="23">
        <v>69</v>
      </c>
      <c r="E18" s="23">
        <v>69</v>
      </c>
      <c r="F18" s="17" t="s">
        <v>5</v>
      </c>
    </row>
    <row r="19" spans="1:6" s="19" customFormat="1" ht="18.75" customHeight="1">
      <c r="A19" s="51"/>
      <c r="B19" s="55" t="s">
        <v>249</v>
      </c>
      <c r="C19" s="56"/>
      <c r="D19" s="22"/>
      <c r="E19" s="22"/>
      <c r="F19" s="1"/>
    </row>
    <row r="20" spans="1:6" s="104" customFormat="1" ht="24.75" customHeight="1">
      <c r="A20" s="58" t="s">
        <v>9</v>
      </c>
      <c r="B20" s="46" t="s">
        <v>255</v>
      </c>
      <c r="C20" s="59">
        <v>71452</v>
      </c>
      <c r="D20" s="17">
        <v>69</v>
      </c>
      <c r="E20" s="17">
        <v>69</v>
      </c>
      <c r="F20" s="17" t="s">
        <v>5</v>
      </c>
    </row>
    <row r="21" spans="1:6" s="19" customFormat="1" ht="45.75" customHeight="1">
      <c r="A21" s="58"/>
      <c r="B21" s="46" t="s">
        <v>239</v>
      </c>
      <c r="C21" s="56"/>
      <c r="D21" s="22"/>
      <c r="E21" s="1"/>
      <c r="F21" s="1"/>
    </row>
    <row r="22" spans="1:6" s="19" customFormat="1" ht="18.75" customHeight="1">
      <c r="A22" s="58"/>
      <c r="B22" s="46" t="s">
        <v>249</v>
      </c>
      <c r="C22" s="56"/>
      <c r="D22" s="22"/>
      <c r="E22" s="1"/>
      <c r="F22" s="1"/>
    </row>
    <row r="23" spans="1:6" s="104" customFormat="1" ht="44.25" customHeight="1">
      <c r="A23" s="58" t="s">
        <v>10</v>
      </c>
      <c r="B23" s="47" t="s">
        <v>256</v>
      </c>
      <c r="C23" s="59"/>
      <c r="D23" s="17">
        <v>45</v>
      </c>
      <c r="E23" s="17">
        <v>45</v>
      </c>
      <c r="F23" s="17" t="s">
        <v>5</v>
      </c>
    </row>
    <row r="24" spans="1:6" s="19" customFormat="1" ht="21" customHeight="1">
      <c r="A24" s="56"/>
      <c r="B24" s="47" t="s">
        <v>257</v>
      </c>
      <c r="C24" s="56"/>
      <c r="D24" s="1"/>
      <c r="E24" s="1"/>
      <c r="F24" s="1"/>
    </row>
    <row r="25" spans="1:6" s="19" customFormat="1" ht="21.75" customHeight="1">
      <c r="A25" s="58" t="s">
        <v>11</v>
      </c>
      <c r="B25" s="60" t="s">
        <v>258</v>
      </c>
      <c r="C25" s="59"/>
      <c r="D25" s="1">
        <f t="shared" ref="D25:D43" si="0">E25</f>
        <v>0</v>
      </c>
      <c r="E25" s="1"/>
      <c r="F25" s="1" t="s">
        <v>5</v>
      </c>
    </row>
    <row r="26" spans="1:6" s="19" customFormat="1" ht="21.75" customHeight="1">
      <c r="A26" s="58" t="s">
        <v>12</v>
      </c>
      <c r="B26" s="60" t="s">
        <v>259</v>
      </c>
      <c r="C26" s="59"/>
      <c r="D26" s="1">
        <f t="shared" si="0"/>
        <v>0</v>
      </c>
      <c r="E26" s="1"/>
      <c r="F26" s="1" t="s">
        <v>5</v>
      </c>
    </row>
    <row r="27" spans="1:6" s="19" customFormat="1" ht="87.75" customHeight="1">
      <c r="A27" s="58" t="s">
        <v>13</v>
      </c>
      <c r="B27" s="61" t="s">
        <v>260</v>
      </c>
      <c r="C27" s="59"/>
      <c r="D27" s="1">
        <f t="shared" si="0"/>
        <v>0</v>
      </c>
      <c r="E27" s="1"/>
      <c r="F27" s="1" t="s">
        <v>5</v>
      </c>
    </row>
    <row r="28" spans="1:6" s="19" customFormat="1" ht="45.75" customHeight="1">
      <c r="A28" s="51" t="s">
        <v>14</v>
      </c>
      <c r="B28" s="47" t="s">
        <v>261</v>
      </c>
      <c r="C28" s="59"/>
      <c r="D28" s="1">
        <f t="shared" si="0"/>
        <v>0</v>
      </c>
      <c r="E28" s="1"/>
      <c r="F28" s="1" t="s">
        <v>5</v>
      </c>
    </row>
    <row r="29" spans="1:6" s="19" customFormat="1" ht="54" customHeight="1">
      <c r="A29" s="58" t="s">
        <v>15</v>
      </c>
      <c r="B29" s="47" t="s">
        <v>262</v>
      </c>
      <c r="C29" s="59"/>
      <c r="D29" s="1">
        <v>24</v>
      </c>
      <c r="E29" s="1">
        <v>24</v>
      </c>
      <c r="F29" s="1" t="s">
        <v>5</v>
      </c>
    </row>
    <row r="30" spans="1:6" s="19" customFormat="1" ht="32.25" customHeight="1">
      <c r="A30" s="58" t="s">
        <v>16</v>
      </c>
      <c r="B30" s="47" t="s">
        <v>263</v>
      </c>
      <c r="C30" s="59"/>
      <c r="D30" s="1">
        <f t="shared" si="0"/>
        <v>0</v>
      </c>
      <c r="E30" s="1"/>
      <c r="F30" s="1" t="s">
        <v>5</v>
      </c>
    </row>
    <row r="31" spans="1:6" s="19" customFormat="1" ht="72" customHeight="1">
      <c r="A31" s="58" t="s">
        <v>17</v>
      </c>
      <c r="B31" s="47" t="s">
        <v>264</v>
      </c>
      <c r="C31" s="59"/>
      <c r="D31" s="1">
        <f t="shared" si="0"/>
        <v>0</v>
      </c>
      <c r="E31" s="1"/>
      <c r="F31" s="1" t="s">
        <v>5</v>
      </c>
    </row>
    <row r="32" spans="1:6" s="19" customFormat="1" ht="54.75" customHeight="1">
      <c r="A32" s="58" t="s">
        <v>18</v>
      </c>
      <c r="B32" s="47" t="s">
        <v>265</v>
      </c>
      <c r="C32" s="59"/>
      <c r="D32" s="1">
        <f t="shared" si="0"/>
        <v>0</v>
      </c>
      <c r="E32" s="1"/>
      <c r="F32" s="1" t="s">
        <v>5</v>
      </c>
    </row>
    <row r="33" spans="1:6" s="19" customFormat="1" ht="41.25" customHeight="1">
      <c r="A33" s="58" t="s">
        <v>19</v>
      </c>
      <c r="B33" s="47" t="s">
        <v>266</v>
      </c>
      <c r="C33" s="59"/>
      <c r="D33" s="1">
        <f t="shared" si="0"/>
        <v>0</v>
      </c>
      <c r="E33" s="1"/>
      <c r="F33" s="1" t="s">
        <v>5</v>
      </c>
    </row>
    <row r="34" spans="1:6" s="19" customFormat="1" ht="36.75" customHeight="1">
      <c r="A34" s="58" t="s">
        <v>20</v>
      </c>
      <c r="B34" s="47" t="s">
        <v>267</v>
      </c>
      <c r="C34" s="59"/>
      <c r="D34" s="1">
        <f t="shared" si="0"/>
        <v>0</v>
      </c>
      <c r="E34" s="1"/>
      <c r="F34" s="1" t="s">
        <v>5</v>
      </c>
    </row>
    <row r="35" spans="1:6" s="19" customFormat="1" ht="36.75" customHeight="1">
      <c r="A35" s="58" t="s">
        <v>21</v>
      </c>
      <c r="B35" s="47" t="s">
        <v>268</v>
      </c>
      <c r="C35" s="59"/>
      <c r="D35" s="1">
        <f t="shared" si="0"/>
        <v>0</v>
      </c>
      <c r="E35" s="1"/>
      <c r="F35" s="1" t="s">
        <v>5</v>
      </c>
    </row>
    <row r="36" spans="1:6" s="19" customFormat="1" ht="55.5" customHeight="1">
      <c r="A36" s="58" t="s">
        <v>22</v>
      </c>
      <c r="B36" s="47" t="s">
        <v>269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customHeight="1">
      <c r="A37" s="58" t="s">
        <v>23</v>
      </c>
      <c r="B37" s="47" t="s">
        <v>270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customHeight="1">
      <c r="A38" s="58">
        <v>1146</v>
      </c>
      <c r="B38" s="47" t="s">
        <v>240</v>
      </c>
      <c r="C38" s="59"/>
      <c r="D38" s="1"/>
      <c r="E38" s="1"/>
      <c r="F38" s="1"/>
    </row>
    <row r="39" spans="1:6" s="19" customFormat="1" ht="42.75" customHeight="1">
      <c r="A39" s="58">
        <v>1147</v>
      </c>
      <c r="B39" s="47" t="s">
        <v>241</v>
      </c>
      <c r="C39" s="59"/>
      <c r="D39" s="1"/>
      <c r="E39" s="1"/>
      <c r="F39" s="1"/>
    </row>
    <row r="40" spans="1:6" s="19" customFormat="1" ht="36.75" customHeight="1">
      <c r="A40" s="58">
        <v>1148</v>
      </c>
      <c r="B40" s="47" t="s">
        <v>242</v>
      </c>
      <c r="C40" s="59"/>
      <c r="D40" s="1"/>
      <c r="E40" s="1"/>
      <c r="F40" s="1"/>
    </row>
    <row r="41" spans="1:6" s="19" customFormat="1" ht="41.25" customHeight="1">
      <c r="A41" s="58">
        <v>1149</v>
      </c>
      <c r="B41" s="47" t="s">
        <v>243</v>
      </c>
      <c r="C41" s="59"/>
      <c r="D41" s="1"/>
      <c r="E41" s="1"/>
      <c r="F41" s="1"/>
    </row>
    <row r="42" spans="1:6" s="19" customFormat="1" ht="19.5" customHeight="1">
      <c r="A42" s="58">
        <v>1150</v>
      </c>
      <c r="B42" s="47" t="s">
        <v>244</v>
      </c>
      <c r="C42" s="59"/>
      <c r="D42" s="1"/>
      <c r="E42" s="1"/>
      <c r="F42" s="1"/>
    </row>
    <row r="43" spans="1:6" s="19" customFormat="1" ht="36.75" customHeight="1">
      <c r="A43" s="52">
        <v>1150</v>
      </c>
      <c r="B43" s="57" t="s">
        <v>271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5.75" customHeight="1">
      <c r="A44" s="51"/>
      <c r="B44" s="55" t="s">
        <v>249</v>
      </c>
      <c r="C44" s="56"/>
      <c r="D44" s="22"/>
      <c r="E44" s="22"/>
      <c r="F44" s="1"/>
    </row>
    <row r="45" spans="1:6" s="104" customFormat="1" ht="24.75" customHeight="1">
      <c r="A45" s="58" t="s">
        <v>24</v>
      </c>
      <c r="B45" s="46" t="s">
        <v>272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customHeight="1">
      <c r="A46" s="58"/>
      <c r="B46" s="46" t="s">
        <v>273</v>
      </c>
      <c r="C46" s="56"/>
      <c r="D46" s="22"/>
      <c r="E46" s="1"/>
      <c r="F46" s="1"/>
    </row>
    <row r="47" spans="1:6" s="19" customFormat="1" ht="18" customHeight="1">
      <c r="A47" s="58"/>
      <c r="B47" s="46" t="s">
        <v>249</v>
      </c>
      <c r="C47" s="56"/>
      <c r="D47" s="22"/>
      <c r="E47" s="1"/>
      <c r="F47" s="1"/>
    </row>
    <row r="48" spans="1:6" s="19" customFormat="1" ht="69" customHeight="1">
      <c r="A48" s="58" t="s">
        <v>25</v>
      </c>
      <c r="B48" s="47" t="s">
        <v>274</v>
      </c>
      <c r="C48" s="59"/>
      <c r="D48" s="1">
        <f>E48</f>
        <v>0</v>
      </c>
      <c r="E48" s="1"/>
      <c r="F48" s="1" t="s">
        <v>5</v>
      </c>
    </row>
    <row r="49" spans="1:6" s="19" customFormat="1" ht="81.75" customHeight="1">
      <c r="A49" s="51" t="s">
        <v>26</v>
      </c>
      <c r="B49" s="61" t="s">
        <v>275</v>
      </c>
      <c r="C49" s="59"/>
      <c r="D49" s="1">
        <f>E49</f>
        <v>0</v>
      </c>
      <c r="E49" s="1"/>
      <c r="F49" s="1" t="s">
        <v>5</v>
      </c>
    </row>
    <row r="50" spans="1:6" s="19" customFormat="1" ht="22.5" customHeight="1">
      <c r="A50" s="52">
        <v>1160</v>
      </c>
      <c r="B50" s="57" t="s">
        <v>276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customHeight="1">
      <c r="A51" s="58"/>
      <c r="B51" s="46" t="s">
        <v>277</v>
      </c>
      <c r="C51" s="56"/>
      <c r="D51" s="22"/>
      <c r="E51" s="22"/>
      <c r="F51" s="1"/>
    </row>
    <row r="52" spans="1:6" s="19" customFormat="1" ht="20.25" customHeight="1">
      <c r="A52" s="51"/>
      <c r="B52" s="46" t="s">
        <v>249</v>
      </c>
      <c r="C52" s="56"/>
      <c r="D52" s="22"/>
      <c r="E52" s="22"/>
      <c r="F52" s="1"/>
    </row>
    <row r="53" spans="1:6" s="19" customFormat="1" ht="36.75" customHeight="1">
      <c r="A53" s="58" t="s">
        <v>27</v>
      </c>
      <c r="B53" s="46" t="s">
        <v>278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customHeight="1">
      <c r="A54" s="58"/>
      <c r="B54" s="46" t="s">
        <v>279</v>
      </c>
      <c r="C54" s="56"/>
      <c r="D54" s="22"/>
      <c r="E54" s="1"/>
      <c r="F54" s="1"/>
    </row>
    <row r="55" spans="1:6" s="19" customFormat="1" ht="18.75" customHeight="1">
      <c r="A55" s="62" t="s">
        <v>28</v>
      </c>
      <c r="B55" s="47" t="s">
        <v>280</v>
      </c>
      <c r="C55" s="59"/>
      <c r="D55" s="1">
        <f>E55</f>
        <v>0</v>
      </c>
      <c r="E55" s="1"/>
      <c r="F55" s="1" t="s">
        <v>5</v>
      </c>
    </row>
    <row r="56" spans="1:6" s="19" customFormat="1" ht="18.75" customHeight="1">
      <c r="A56" s="62" t="s">
        <v>29</v>
      </c>
      <c r="B56" s="47" t="s">
        <v>281</v>
      </c>
      <c r="C56" s="59"/>
      <c r="D56" s="1">
        <f>E56</f>
        <v>0</v>
      </c>
      <c r="E56" s="1"/>
      <c r="F56" s="1" t="s">
        <v>5</v>
      </c>
    </row>
    <row r="57" spans="1:6" s="19" customFormat="1" ht="57.75" customHeight="1">
      <c r="A57" s="62" t="s">
        <v>30</v>
      </c>
      <c r="B57" s="47" t="s">
        <v>245</v>
      </c>
      <c r="C57" s="59"/>
      <c r="D57" s="1">
        <f>E57</f>
        <v>0</v>
      </c>
      <c r="E57" s="1"/>
      <c r="F57" s="1" t="s">
        <v>5</v>
      </c>
    </row>
    <row r="58" spans="1:6" s="19" customFormat="1" ht="71.25" customHeight="1">
      <c r="A58" s="62" t="s">
        <v>31</v>
      </c>
      <c r="B58" s="46" t="s">
        <v>282</v>
      </c>
      <c r="C58" s="59"/>
      <c r="D58" s="1">
        <f>E58</f>
        <v>0</v>
      </c>
      <c r="E58" s="1"/>
      <c r="F58" s="1" t="s">
        <v>5</v>
      </c>
    </row>
    <row r="59" spans="1:6" s="19" customFormat="1" ht="31.5" customHeight="1">
      <c r="A59" s="52">
        <v>1200</v>
      </c>
      <c r="B59" s="53" t="s">
        <v>283</v>
      </c>
      <c r="C59" s="54">
        <v>7300</v>
      </c>
      <c r="D59" s="23">
        <v>10063.1</v>
      </c>
      <c r="E59" s="23">
        <v>10063.1</v>
      </c>
      <c r="F59" s="17">
        <f>F65+F71+F84</f>
        <v>0</v>
      </c>
    </row>
    <row r="60" spans="1:6" s="19" customFormat="1" ht="21" customHeight="1">
      <c r="A60" s="51"/>
      <c r="B60" s="55" t="s">
        <v>284</v>
      </c>
      <c r="C60" s="56"/>
      <c r="D60" s="22"/>
      <c r="E60" s="22"/>
      <c r="F60" s="1"/>
    </row>
    <row r="61" spans="1:6" s="19" customFormat="1" ht="19.5" customHeight="1">
      <c r="A61" s="51"/>
      <c r="B61" s="55" t="s">
        <v>249</v>
      </c>
      <c r="C61" s="56"/>
      <c r="D61" s="22"/>
      <c r="E61" s="22"/>
      <c r="F61" s="1"/>
    </row>
    <row r="62" spans="1:6" s="19" customFormat="1" ht="30" customHeight="1">
      <c r="A62" s="52">
        <v>1210</v>
      </c>
      <c r="B62" s="57" t="s">
        <v>285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customHeight="1">
      <c r="A63" s="51"/>
      <c r="B63" s="55" t="s">
        <v>249</v>
      </c>
      <c r="C63" s="56"/>
      <c r="D63" s="22"/>
      <c r="E63" s="22"/>
      <c r="F63" s="1"/>
    </row>
    <row r="64" spans="1:6" s="19" customFormat="1" ht="55.5" customHeight="1">
      <c r="A64" s="58" t="s">
        <v>32</v>
      </c>
      <c r="B64" s="46" t="s">
        <v>286</v>
      </c>
      <c r="C64" s="63"/>
      <c r="D64" s="1">
        <f>E64</f>
        <v>0</v>
      </c>
      <c r="E64" s="1"/>
      <c r="F64" s="1" t="s">
        <v>5</v>
      </c>
    </row>
    <row r="65" spans="1:6" s="19" customFormat="1" ht="36.75" customHeight="1">
      <c r="A65" s="64" t="s">
        <v>33</v>
      </c>
      <c r="B65" s="57" t="s">
        <v>287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customHeight="1">
      <c r="A66" s="64"/>
      <c r="B66" s="55" t="s">
        <v>249</v>
      </c>
      <c r="C66" s="54"/>
      <c r="D66" s="17"/>
      <c r="E66" s="17"/>
      <c r="F66" s="17"/>
    </row>
    <row r="67" spans="1:6" s="19" customFormat="1" ht="57" customHeight="1">
      <c r="A67" s="51" t="s">
        <v>34</v>
      </c>
      <c r="B67" s="46" t="s">
        <v>288</v>
      </c>
      <c r="C67" s="63"/>
      <c r="D67" s="1">
        <f>F67</f>
        <v>0</v>
      </c>
      <c r="E67" s="1" t="s">
        <v>5</v>
      </c>
      <c r="F67" s="1"/>
    </row>
    <row r="68" spans="1:6" s="19" customFormat="1" ht="36.75" customHeight="1">
      <c r="A68" s="64" t="s">
        <v>35</v>
      </c>
      <c r="B68" s="57" t="s">
        <v>289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>
      <c r="A69" s="64"/>
      <c r="B69" s="55" t="s">
        <v>249</v>
      </c>
      <c r="C69" s="54"/>
      <c r="D69" s="17"/>
      <c r="E69" s="17"/>
      <c r="F69" s="17"/>
    </row>
    <row r="70" spans="1:6" s="19" customFormat="1" ht="56.25" customHeight="1">
      <c r="A70" s="58" t="s">
        <v>36</v>
      </c>
      <c r="B70" s="46" t="s">
        <v>290</v>
      </c>
      <c r="C70" s="63"/>
      <c r="D70" s="1">
        <f>E70</f>
        <v>0</v>
      </c>
      <c r="E70" s="1"/>
      <c r="F70" s="1" t="s">
        <v>5</v>
      </c>
    </row>
    <row r="71" spans="1:6" s="19" customFormat="1" ht="36.75" customHeight="1">
      <c r="A71" s="64" t="s">
        <v>37</v>
      </c>
      <c r="B71" s="57" t="s">
        <v>291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21" customHeight="1">
      <c r="A72" s="64"/>
      <c r="B72" s="55" t="s">
        <v>249</v>
      </c>
      <c r="C72" s="54"/>
      <c r="D72" s="17"/>
      <c r="E72" s="17"/>
      <c r="F72" s="17"/>
    </row>
    <row r="73" spans="1:6" s="19" customFormat="1" ht="42.75" customHeight="1">
      <c r="A73" s="58" t="s">
        <v>38</v>
      </c>
      <c r="B73" s="46" t="s">
        <v>292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293</v>
      </c>
      <c r="C74" s="54">
        <v>7331</v>
      </c>
      <c r="D74" s="23">
        <v>10063.1</v>
      </c>
      <c r="E74" s="23">
        <v>10063.1</v>
      </c>
      <c r="F74" s="17" t="s">
        <v>5</v>
      </c>
    </row>
    <row r="75" spans="1:6" s="19" customFormat="1" ht="21.75" customHeight="1">
      <c r="A75" s="51"/>
      <c r="B75" s="55" t="s">
        <v>294</v>
      </c>
      <c r="C75" s="56"/>
      <c r="D75" s="22"/>
      <c r="E75" s="22"/>
      <c r="F75" s="1"/>
    </row>
    <row r="76" spans="1:6" s="19" customFormat="1" ht="16.5" customHeight="1">
      <c r="A76" s="51"/>
      <c r="B76" s="55" t="s">
        <v>257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295</v>
      </c>
      <c r="C77" s="59"/>
      <c r="D77" s="1">
        <v>10063.1</v>
      </c>
      <c r="E77" s="1">
        <v>10063.1</v>
      </c>
      <c r="F77" s="1" t="s">
        <v>5</v>
      </c>
    </row>
    <row r="78" spans="1:6" s="19" customFormat="1" ht="30.75" customHeight="1">
      <c r="A78" s="58" t="s">
        <v>40</v>
      </c>
      <c r="B78" s="46" t="s">
        <v>296</v>
      </c>
      <c r="C78" s="63"/>
      <c r="D78" s="1">
        <f>E78</f>
        <v>0</v>
      </c>
      <c r="E78" s="1">
        <f>E80+E81</f>
        <v>0</v>
      </c>
      <c r="F78" s="1" t="s">
        <v>5</v>
      </c>
    </row>
    <row r="79" spans="1:6" s="19" customFormat="1" ht="20.25" customHeight="1">
      <c r="A79" s="58"/>
      <c r="B79" s="61" t="s">
        <v>249</v>
      </c>
      <c r="C79" s="63"/>
      <c r="D79" s="1"/>
      <c r="E79" s="1"/>
      <c r="F79" s="1"/>
    </row>
    <row r="80" spans="1:6" s="19" customFormat="1" ht="55.5" customHeight="1">
      <c r="A80" s="58" t="s">
        <v>41</v>
      </c>
      <c r="B80" s="60" t="s">
        <v>297</v>
      </c>
      <c r="C80" s="59"/>
      <c r="D80" s="1">
        <f>E80</f>
        <v>0</v>
      </c>
      <c r="E80" s="1"/>
      <c r="F80" s="1" t="s">
        <v>5</v>
      </c>
    </row>
    <row r="81" spans="1:6" s="19" customFormat="1" ht="36.75" customHeight="1">
      <c r="A81" s="58" t="s">
        <v>42</v>
      </c>
      <c r="B81" s="60" t="s">
        <v>298</v>
      </c>
      <c r="C81" s="59"/>
      <c r="D81" s="1">
        <f>E81</f>
        <v>0</v>
      </c>
      <c r="E81" s="1"/>
      <c r="F81" s="1" t="s">
        <v>5</v>
      </c>
    </row>
    <row r="82" spans="1:6" s="19" customFormat="1" ht="36.75" customHeight="1">
      <c r="A82" s="58" t="s">
        <v>43</v>
      </c>
      <c r="B82" s="46" t="s">
        <v>299</v>
      </c>
      <c r="C82" s="63"/>
      <c r="D82" s="1">
        <f>E82</f>
        <v>0</v>
      </c>
      <c r="E82" s="1"/>
      <c r="F82" s="1" t="s">
        <v>5</v>
      </c>
    </row>
    <row r="83" spans="1:6" s="19" customFormat="1" ht="42.75" customHeight="1">
      <c r="A83" s="58" t="s">
        <v>44</v>
      </c>
      <c r="B83" s="46" t="s">
        <v>300</v>
      </c>
      <c r="C83" s="63"/>
      <c r="D83" s="1">
        <f>E83</f>
        <v>0</v>
      </c>
      <c r="E83" s="1"/>
      <c r="F83" s="1" t="s">
        <v>5</v>
      </c>
    </row>
    <row r="84" spans="1:6" s="19" customFormat="1" ht="36.75" customHeight="1">
      <c r="A84" s="52">
        <v>1260</v>
      </c>
      <c r="B84" s="57" t="s">
        <v>301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customHeight="1">
      <c r="A85" s="51"/>
      <c r="B85" s="55" t="s">
        <v>302</v>
      </c>
      <c r="C85" s="56"/>
      <c r="D85" s="22"/>
      <c r="E85" s="1"/>
      <c r="F85" s="1"/>
    </row>
    <row r="86" spans="1:6" s="19" customFormat="1" ht="17.25" customHeight="1">
      <c r="A86" s="51"/>
      <c r="B86" s="55" t="s">
        <v>249</v>
      </c>
      <c r="C86" s="56"/>
      <c r="D86" s="22"/>
      <c r="E86" s="1"/>
      <c r="F86" s="1"/>
    </row>
    <row r="87" spans="1:6" s="19" customFormat="1" ht="36.75" customHeight="1">
      <c r="A87" s="58" t="s">
        <v>45</v>
      </c>
      <c r="B87" s="46" t="s">
        <v>303</v>
      </c>
      <c r="C87" s="63"/>
      <c r="D87" s="1">
        <f>F87</f>
        <v>0</v>
      </c>
      <c r="E87" s="1" t="s">
        <v>5</v>
      </c>
      <c r="F87" s="1"/>
    </row>
    <row r="88" spans="1:6" s="19" customFormat="1" ht="36.75" customHeight="1">
      <c r="A88" s="58" t="s">
        <v>46</v>
      </c>
      <c r="B88" s="46" t="s">
        <v>304</v>
      </c>
      <c r="C88" s="63"/>
      <c r="D88" s="1">
        <f>F88</f>
        <v>0</v>
      </c>
      <c r="E88" s="1" t="s">
        <v>5</v>
      </c>
      <c r="F88" s="1"/>
    </row>
    <row r="89" spans="1:6" s="19" customFormat="1" ht="27" customHeight="1">
      <c r="A89" s="52">
        <v>1300</v>
      </c>
      <c r="B89" s="57" t="s">
        <v>305</v>
      </c>
      <c r="C89" s="54">
        <v>7400</v>
      </c>
      <c r="D89" s="23">
        <v>430</v>
      </c>
      <c r="E89" s="23">
        <v>430</v>
      </c>
      <c r="F89" s="17">
        <f>F92+F126+F131</f>
        <v>0</v>
      </c>
    </row>
    <row r="90" spans="1:6" s="19" customFormat="1" ht="36.75" customHeight="1">
      <c r="A90" s="51"/>
      <c r="B90" s="55" t="s">
        <v>306</v>
      </c>
      <c r="C90" s="56"/>
      <c r="D90" s="22"/>
      <c r="E90" s="22"/>
      <c r="F90" s="1"/>
    </row>
    <row r="91" spans="1:6" s="19" customFormat="1" ht="16.5" customHeight="1">
      <c r="A91" s="51"/>
      <c r="B91" s="55" t="s">
        <v>249</v>
      </c>
      <c r="C91" s="56"/>
      <c r="D91" s="22"/>
      <c r="E91" s="22"/>
      <c r="F91" s="1"/>
    </row>
    <row r="92" spans="1:6" s="19" customFormat="1" ht="23.25" customHeight="1">
      <c r="A92" s="52">
        <v>1310</v>
      </c>
      <c r="B92" s="57" t="s">
        <v>307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customHeight="1">
      <c r="A93" s="51"/>
      <c r="B93" s="55" t="s">
        <v>249</v>
      </c>
      <c r="C93" s="56"/>
      <c r="D93" s="22"/>
      <c r="E93" s="1"/>
      <c r="F93" s="1"/>
    </row>
    <row r="94" spans="1:6" s="19" customFormat="1" ht="41.25" customHeight="1">
      <c r="A94" s="58" t="s">
        <v>47</v>
      </c>
      <c r="B94" s="46" t="s">
        <v>308</v>
      </c>
      <c r="C94" s="63"/>
      <c r="D94" s="1">
        <f>F94</f>
        <v>0</v>
      </c>
      <c r="E94" s="1" t="s">
        <v>5</v>
      </c>
      <c r="F94" s="1"/>
    </row>
    <row r="95" spans="1:6" s="19" customFormat="1" ht="22.5" customHeight="1">
      <c r="A95" s="52">
        <v>1320</v>
      </c>
      <c r="B95" s="57" t="s">
        <v>309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customHeight="1">
      <c r="A96" s="51"/>
      <c r="B96" s="55" t="s">
        <v>249</v>
      </c>
      <c r="C96" s="56"/>
      <c r="D96" s="22"/>
      <c r="E96" s="22"/>
      <c r="F96" s="1"/>
    </row>
    <row r="97" spans="1:6" s="19" customFormat="1" ht="41.25" customHeight="1">
      <c r="A97" s="58" t="s">
        <v>48</v>
      </c>
      <c r="B97" s="46" t="s">
        <v>310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311</v>
      </c>
      <c r="C98" s="54">
        <v>7415</v>
      </c>
      <c r="D98" s="23">
        <v>430</v>
      </c>
      <c r="E98" s="23">
        <v>430</v>
      </c>
      <c r="F98" s="17" t="s">
        <v>5</v>
      </c>
    </row>
    <row r="99" spans="1:6" s="19" customFormat="1" ht="24" customHeight="1">
      <c r="A99" s="51"/>
      <c r="B99" s="55" t="s">
        <v>312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249</v>
      </c>
      <c r="C100" s="56"/>
      <c r="D100" s="22"/>
      <c r="E100" s="22"/>
      <c r="F100" s="1"/>
    </row>
    <row r="101" spans="1:6" s="19" customFormat="1" ht="30" customHeight="1">
      <c r="A101" s="58" t="s">
        <v>49</v>
      </c>
      <c r="B101" s="46" t="s">
        <v>313</v>
      </c>
      <c r="C101" s="63"/>
      <c r="D101" s="1">
        <v>350</v>
      </c>
      <c r="E101" s="1">
        <v>350</v>
      </c>
      <c r="F101" s="1" t="s">
        <v>5</v>
      </c>
    </row>
    <row r="102" spans="1:6" s="19" customFormat="1" ht="37.5" customHeight="1">
      <c r="A102" s="58" t="s">
        <v>50</v>
      </c>
      <c r="B102" s="46" t="s">
        <v>314</v>
      </c>
      <c r="C102" s="63"/>
      <c r="D102" s="1">
        <f>E102</f>
        <v>0</v>
      </c>
      <c r="E102" s="1"/>
      <c r="F102" s="1" t="s">
        <v>5</v>
      </c>
    </row>
    <row r="103" spans="1:6" s="19" customFormat="1" ht="53.25" customHeight="1">
      <c r="A103" s="58" t="s">
        <v>51</v>
      </c>
      <c r="B103" s="46" t="s">
        <v>315</v>
      </c>
      <c r="C103" s="63"/>
      <c r="D103" s="1">
        <f>E103</f>
        <v>0</v>
      </c>
      <c r="E103" s="1"/>
      <c r="F103" s="1" t="s">
        <v>5</v>
      </c>
    </row>
    <row r="104" spans="1:6" s="19" customFormat="1" ht="26.25" customHeight="1">
      <c r="A104" s="51" t="s">
        <v>52</v>
      </c>
      <c r="B104" s="46" t="s">
        <v>316</v>
      </c>
      <c r="C104" s="63"/>
      <c r="D104" s="1">
        <v>80</v>
      </c>
      <c r="E104" s="1">
        <v>80</v>
      </c>
      <c r="F104" s="1" t="s">
        <v>5</v>
      </c>
    </row>
    <row r="105" spans="1:6" s="19" customFormat="1" ht="36.75" customHeight="1">
      <c r="A105" s="52">
        <v>1340</v>
      </c>
      <c r="B105" s="57" t="s">
        <v>317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customHeight="1">
      <c r="A106" s="51"/>
      <c r="B106" s="55" t="s">
        <v>318</v>
      </c>
      <c r="C106" s="56"/>
      <c r="D106" s="22"/>
      <c r="E106" s="22"/>
      <c r="F106" s="1"/>
    </row>
    <row r="107" spans="1:6" s="19" customFormat="1" ht="18" customHeight="1">
      <c r="A107" s="51"/>
      <c r="B107" s="55" t="s">
        <v>249</v>
      </c>
      <c r="C107" s="56"/>
      <c r="D107" s="22"/>
      <c r="E107" s="22"/>
      <c r="F107" s="1"/>
    </row>
    <row r="108" spans="1:6" s="19" customFormat="1" ht="90.75" customHeight="1">
      <c r="A108" s="58" t="s">
        <v>53</v>
      </c>
      <c r="B108" s="46" t="s">
        <v>319</v>
      </c>
      <c r="C108" s="63"/>
      <c r="D108" s="1">
        <f>E108</f>
        <v>0</v>
      </c>
      <c r="E108" s="1"/>
      <c r="F108" s="1" t="s">
        <v>5</v>
      </c>
    </row>
    <row r="109" spans="1:6" s="19" customFormat="1" ht="57" customHeight="1">
      <c r="A109" s="58" t="s">
        <v>54</v>
      </c>
      <c r="B109" s="46" t="s">
        <v>320</v>
      </c>
      <c r="C109" s="59"/>
      <c r="D109" s="1">
        <f>E109</f>
        <v>0</v>
      </c>
      <c r="E109" s="1"/>
      <c r="F109" s="1" t="s">
        <v>5</v>
      </c>
    </row>
    <row r="110" spans="1:6" s="19" customFormat="1" ht="62.25" customHeight="1">
      <c r="A110" s="58" t="s">
        <v>55</v>
      </c>
      <c r="B110" s="46" t="s">
        <v>321</v>
      </c>
      <c r="C110" s="59"/>
      <c r="D110" s="1">
        <f>E110</f>
        <v>0</v>
      </c>
      <c r="E110" s="1"/>
      <c r="F110" s="1" t="s">
        <v>5</v>
      </c>
    </row>
    <row r="111" spans="1:6" s="19" customFormat="1" ht="29.25" customHeight="1">
      <c r="A111" s="52">
        <v>1350</v>
      </c>
      <c r="B111" s="57" t="s">
        <v>322</v>
      </c>
      <c r="C111" s="54">
        <v>7422</v>
      </c>
      <c r="D111" s="23">
        <f>E111</f>
        <v>0</v>
      </c>
      <c r="E111" s="23">
        <f>E114+E115</f>
        <v>0</v>
      </c>
      <c r="F111" s="17" t="s">
        <v>5</v>
      </c>
    </row>
    <row r="112" spans="1:6" s="19" customFormat="1" ht="18" customHeight="1">
      <c r="A112" s="51"/>
      <c r="B112" s="55" t="s">
        <v>323</v>
      </c>
      <c r="C112" s="56"/>
      <c r="D112" s="22"/>
      <c r="E112" s="22"/>
      <c r="F112" s="1"/>
    </row>
    <row r="113" spans="1:6" s="19" customFormat="1" ht="18" customHeight="1">
      <c r="A113" s="51"/>
      <c r="B113" s="55" t="s">
        <v>249</v>
      </c>
      <c r="C113" s="56"/>
      <c r="D113" s="22"/>
      <c r="E113" s="22"/>
      <c r="F113" s="1"/>
    </row>
    <row r="114" spans="1:6" s="19" customFormat="1" ht="24" customHeight="1">
      <c r="A114" s="58" t="s">
        <v>56</v>
      </c>
      <c r="B114" s="46" t="s">
        <v>324</v>
      </c>
      <c r="C114" s="57"/>
      <c r="D114" s="1">
        <f>E114</f>
        <v>0</v>
      </c>
      <c r="E114" s="1"/>
      <c r="F114" s="1" t="s">
        <v>5</v>
      </c>
    </row>
    <row r="115" spans="1:6" s="19" customFormat="1" ht="36.75" customHeight="1">
      <c r="A115" s="58" t="s">
        <v>57</v>
      </c>
      <c r="B115" s="46" t="s">
        <v>325</v>
      </c>
      <c r="C115" s="59"/>
      <c r="D115" s="1">
        <f>E115</f>
        <v>0</v>
      </c>
      <c r="E115" s="1"/>
      <c r="F115" s="1" t="s">
        <v>5</v>
      </c>
    </row>
    <row r="116" spans="1:6" s="19" customFormat="1" ht="32.25" customHeight="1">
      <c r="A116" s="52">
        <v>1360</v>
      </c>
      <c r="B116" s="57" t="s">
        <v>326</v>
      </c>
      <c r="C116" s="54">
        <v>7431</v>
      </c>
      <c r="D116" s="23">
        <f>E116</f>
        <v>0</v>
      </c>
      <c r="E116" s="23">
        <f>E119+E120</f>
        <v>0</v>
      </c>
      <c r="F116" s="17" t="s">
        <v>5</v>
      </c>
    </row>
    <row r="117" spans="1:6" s="19" customFormat="1" ht="18" customHeight="1">
      <c r="A117" s="51"/>
      <c r="B117" s="55" t="s">
        <v>327</v>
      </c>
      <c r="C117" s="56"/>
      <c r="D117" s="22"/>
      <c r="E117" s="22"/>
      <c r="F117" s="1"/>
    </row>
    <row r="118" spans="1:6" s="19" customFormat="1" ht="15" customHeight="1">
      <c r="A118" s="51"/>
      <c r="B118" s="55" t="s">
        <v>249</v>
      </c>
      <c r="C118" s="56"/>
      <c r="D118" s="22"/>
      <c r="E118" s="22"/>
      <c r="F118" s="1"/>
    </row>
    <row r="119" spans="1:6" s="19" customFormat="1" ht="36.75" customHeight="1">
      <c r="A119" s="58" t="s">
        <v>58</v>
      </c>
      <c r="B119" s="46" t="s">
        <v>328</v>
      </c>
      <c r="C119" s="63"/>
      <c r="D119" s="1">
        <f>E119</f>
        <v>0</v>
      </c>
      <c r="E119" s="1"/>
      <c r="F119" s="1" t="s">
        <v>5</v>
      </c>
    </row>
    <row r="120" spans="1:6" s="19" customFormat="1" ht="36.75" customHeight="1">
      <c r="A120" s="58" t="s">
        <v>59</v>
      </c>
      <c r="B120" s="46" t="s">
        <v>329</v>
      </c>
      <c r="C120" s="63"/>
      <c r="D120" s="1">
        <f>E120</f>
        <v>0</v>
      </c>
      <c r="E120" s="1"/>
      <c r="F120" s="1" t="s">
        <v>5</v>
      </c>
    </row>
    <row r="121" spans="1:6" s="19" customFormat="1" ht="27" customHeight="1">
      <c r="A121" s="52">
        <v>1370</v>
      </c>
      <c r="B121" s="57" t="s">
        <v>330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17.25" customHeight="1">
      <c r="A122" s="51"/>
      <c r="B122" s="55" t="s">
        <v>331</v>
      </c>
      <c r="C122" s="56"/>
      <c r="D122" s="22"/>
      <c r="E122" s="1"/>
      <c r="F122" s="1"/>
    </row>
    <row r="123" spans="1:6" s="19" customFormat="1" ht="19.5" customHeight="1">
      <c r="A123" s="51"/>
      <c r="B123" s="55" t="s">
        <v>249</v>
      </c>
      <c r="C123" s="56"/>
      <c r="D123" s="22"/>
      <c r="E123" s="1"/>
      <c r="F123" s="1"/>
    </row>
    <row r="124" spans="1:6" s="19" customFormat="1" ht="99" customHeight="1">
      <c r="A124" s="51" t="s">
        <v>60</v>
      </c>
      <c r="B124" s="46" t="s">
        <v>332</v>
      </c>
      <c r="C124" s="63"/>
      <c r="D124" s="1">
        <f>E124</f>
        <v>0</v>
      </c>
      <c r="E124" s="1"/>
      <c r="F124" s="1" t="s">
        <v>5</v>
      </c>
    </row>
    <row r="125" spans="1:6" s="19" customFormat="1" ht="97.5" customHeight="1">
      <c r="A125" s="58" t="s">
        <v>237</v>
      </c>
      <c r="B125" s="46" t="s">
        <v>333</v>
      </c>
      <c r="C125" s="63"/>
      <c r="D125" s="1">
        <f>E125</f>
        <v>0</v>
      </c>
      <c r="E125" s="1"/>
      <c r="F125" s="1" t="s">
        <v>5</v>
      </c>
    </row>
    <row r="126" spans="1:6" s="19" customFormat="1" ht="29.25" customHeight="1">
      <c r="A126" s="52">
        <v>1380</v>
      </c>
      <c r="B126" s="57" t="s">
        <v>334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customHeight="1">
      <c r="A127" s="51"/>
      <c r="B127" s="55" t="s">
        <v>335</v>
      </c>
      <c r="C127" s="56"/>
      <c r="D127" s="22"/>
      <c r="E127" s="1"/>
      <c r="F127" s="1"/>
    </row>
    <row r="128" spans="1:6" s="19" customFormat="1" ht="16.5" customHeight="1">
      <c r="A128" s="51"/>
      <c r="B128" s="55" t="s">
        <v>249</v>
      </c>
      <c r="C128" s="56"/>
      <c r="D128" s="22"/>
      <c r="E128" s="1"/>
      <c r="F128" s="1"/>
    </row>
    <row r="129" spans="1:6" s="19" customFormat="1" ht="76.5" customHeight="1">
      <c r="A129" s="58" t="s">
        <v>61</v>
      </c>
      <c r="B129" s="46" t="s">
        <v>336</v>
      </c>
      <c r="C129" s="63"/>
      <c r="D129" s="1">
        <f>F129</f>
        <v>0</v>
      </c>
      <c r="E129" s="1" t="s">
        <v>5</v>
      </c>
      <c r="F129" s="1"/>
    </row>
    <row r="130" spans="1:6" s="19" customFormat="1" ht="82.5" customHeight="1">
      <c r="A130" s="58" t="s">
        <v>62</v>
      </c>
      <c r="B130" s="46" t="s">
        <v>337</v>
      </c>
      <c r="C130" s="63"/>
      <c r="D130" s="1">
        <f>F130</f>
        <v>0</v>
      </c>
      <c r="E130" s="1" t="s">
        <v>5</v>
      </c>
      <c r="F130" s="17"/>
    </row>
    <row r="131" spans="1:6" s="19" customFormat="1" ht="27.75" customHeight="1">
      <c r="A131" s="64" t="s">
        <v>63</v>
      </c>
      <c r="B131" s="57" t="s">
        <v>338</v>
      </c>
      <c r="C131" s="54">
        <v>7451</v>
      </c>
      <c r="D131" s="23">
        <f>E131+F131-F135</f>
        <v>0</v>
      </c>
      <c r="E131" s="23">
        <f>E136</f>
        <v>0</v>
      </c>
      <c r="F131" s="17">
        <f>F134+F135+F136</f>
        <v>0</v>
      </c>
    </row>
    <row r="132" spans="1:6" s="19" customFormat="1" ht="16.5" customHeight="1">
      <c r="A132" s="58"/>
      <c r="B132" s="55" t="s">
        <v>339</v>
      </c>
      <c r="C132" s="54"/>
      <c r="D132" s="22"/>
      <c r="E132" s="22"/>
      <c r="F132" s="1"/>
    </row>
    <row r="133" spans="1:6" s="19" customFormat="1" ht="16.5" customHeight="1">
      <c r="A133" s="58"/>
      <c r="B133" s="55" t="s">
        <v>249</v>
      </c>
      <c r="C133" s="54"/>
      <c r="D133" s="22"/>
      <c r="E133" s="22"/>
      <c r="F133" s="1"/>
    </row>
    <row r="134" spans="1:6" s="19" customFormat="1" ht="27" customHeight="1">
      <c r="A134" s="58" t="s">
        <v>64</v>
      </c>
      <c r="B134" s="46" t="s">
        <v>340</v>
      </c>
      <c r="C134" s="63"/>
      <c r="D134" s="1">
        <f>F134</f>
        <v>0</v>
      </c>
      <c r="E134" s="1" t="s">
        <v>5</v>
      </c>
      <c r="F134" s="1"/>
    </row>
    <row r="135" spans="1:6" s="19" customFormat="1" ht="36.75" customHeight="1">
      <c r="A135" s="58" t="s">
        <v>65</v>
      </c>
      <c r="B135" s="46" t="s">
        <v>341</v>
      </c>
      <c r="C135" s="63"/>
      <c r="D135" s="1">
        <f>F135</f>
        <v>0</v>
      </c>
      <c r="E135" s="1" t="s">
        <v>5</v>
      </c>
      <c r="F135" s="1"/>
    </row>
    <row r="136" spans="1:6" s="19" customFormat="1" ht="30.75" customHeight="1">
      <c r="A136" s="58" t="s">
        <v>66</v>
      </c>
      <c r="B136" s="46" t="s">
        <v>342</v>
      </c>
      <c r="C136" s="63"/>
      <c r="D136" s="1">
        <f>E136+F136</f>
        <v>0</v>
      </c>
      <c r="E136" s="1"/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35" t="s">
        <v>67</v>
      </c>
      <c r="C140" s="235"/>
      <c r="D140" s="235"/>
      <c r="E140" s="235"/>
      <c r="F140" s="235"/>
    </row>
    <row r="141" spans="1:6" ht="36.75" customHeight="1">
      <c r="A141" s="29"/>
      <c r="B141" s="235" t="s">
        <v>68</v>
      </c>
      <c r="C141" s="235"/>
      <c r="D141" s="235"/>
      <c r="E141" s="235"/>
      <c r="F141" s="235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345</v>
      </c>
      <c r="B143" s="242" t="s">
        <v>69</v>
      </c>
      <c r="C143" s="243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346</v>
      </c>
      <c r="B144" s="244"/>
      <c r="C144" s="245"/>
      <c r="D144" s="113"/>
      <c r="E144" s="113"/>
      <c r="F144" s="113"/>
    </row>
    <row r="145" spans="1:6" s="16" customFormat="1" ht="26.25" customHeight="1">
      <c r="A145" s="112">
        <v>1</v>
      </c>
      <c r="B145" s="242" t="s">
        <v>251</v>
      </c>
      <c r="C145" s="243"/>
      <c r="D145" s="22">
        <v>54.2</v>
      </c>
      <c r="E145" s="22">
        <v>54.2</v>
      </c>
      <c r="F145" s="22">
        <v>54.2</v>
      </c>
    </row>
    <row r="146" spans="1:6" s="16" customFormat="1" ht="26.25" customHeight="1">
      <c r="A146" s="112">
        <v>2</v>
      </c>
      <c r="B146" s="242" t="s">
        <v>73</v>
      </c>
      <c r="C146" s="243"/>
      <c r="D146" s="22">
        <v>7816.4</v>
      </c>
      <c r="E146" s="22">
        <v>7151.5</v>
      </c>
      <c r="F146" s="22">
        <v>2599.6</v>
      </c>
    </row>
    <row r="147" spans="1:6" s="16" customFormat="1" ht="26.25" customHeight="1">
      <c r="A147" s="112">
        <v>3</v>
      </c>
      <c r="B147" s="242" t="s">
        <v>74</v>
      </c>
      <c r="C147" s="243"/>
      <c r="D147" s="22">
        <v>850</v>
      </c>
      <c r="E147" s="22">
        <v>850</v>
      </c>
      <c r="F147" s="22">
        <v>1489.8</v>
      </c>
    </row>
    <row r="148" spans="1:6" s="16" customFormat="1" ht="26.25" customHeight="1">
      <c r="A148" s="112">
        <v>4</v>
      </c>
      <c r="B148" s="242" t="s">
        <v>75</v>
      </c>
      <c r="C148" s="243"/>
      <c r="D148" s="22">
        <v>287.7</v>
      </c>
      <c r="E148" s="22">
        <v>287.7</v>
      </c>
      <c r="F148" s="22" t="s">
        <v>76</v>
      </c>
    </row>
    <row r="149" spans="1:6" s="16" customFormat="1" ht="26.25" customHeight="1">
      <c r="A149" s="112">
        <v>5</v>
      </c>
      <c r="B149" s="242" t="s">
        <v>77</v>
      </c>
      <c r="C149" s="243"/>
      <c r="D149" s="22">
        <v>40</v>
      </c>
      <c r="E149" s="22">
        <v>40</v>
      </c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9:C149"/>
    <mergeCell ref="B144:C144"/>
    <mergeCell ref="B143:C143"/>
    <mergeCell ref="B145:C145"/>
    <mergeCell ref="B146:C146"/>
    <mergeCell ref="B147:C147"/>
    <mergeCell ref="B148:C148"/>
    <mergeCell ref="B140:F140"/>
    <mergeCell ref="B141:F141"/>
    <mergeCell ref="E3:F3"/>
    <mergeCell ref="D3:D4"/>
    <mergeCell ref="A1:F1"/>
    <mergeCell ref="A2:F2"/>
    <mergeCell ref="A3:A4"/>
    <mergeCell ref="B3:B4"/>
    <mergeCell ref="C3:C4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7"/>
  <sheetViews>
    <sheetView topLeftCell="A139" workbookViewId="0">
      <selection activeCell="K239" sqref="K239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55.42578125" style="34" customWidth="1"/>
    <col min="6" max="6" width="9.7109375" style="3" customWidth="1"/>
    <col min="7" max="8" width="8.85546875" style="3" customWidth="1"/>
    <col min="9" max="9" width="1.28515625" style="9" customWidth="1"/>
    <col min="10" max="16384" width="14.28515625" style="9"/>
  </cols>
  <sheetData>
    <row r="1" spans="1:8" s="2" customFormat="1" ht="41.25" customHeight="1">
      <c r="A1" s="246" t="s">
        <v>238</v>
      </c>
      <c r="B1" s="246"/>
      <c r="C1" s="246"/>
      <c r="D1" s="246"/>
      <c r="E1" s="246"/>
      <c r="F1" s="246"/>
      <c r="G1" s="246"/>
      <c r="H1" s="246"/>
    </row>
    <row r="2" spans="1:8" s="2" customFormat="1" ht="41.25" customHeight="1">
      <c r="A2" s="240" t="s">
        <v>796</v>
      </c>
      <c r="B2" s="240"/>
      <c r="C2" s="240"/>
      <c r="D2" s="240"/>
      <c r="E2" s="240"/>
      <c r="F2" s="240"/>
      <c r="G2" s="240"/>
      <c r="H2" s="240"/>
    </row>
    <row r="3" spans="1:8" s="10" customFormat="1" ht="41.25" customHeight="1">
      <c r="A3" s="241" t="s">
        <v>347</v>
      </c>
      <c r="B3" s="249" t="s">
        <v>348</v>
      </c>
      <c r="C3" s="250" t="s">
        <v>349</v>
      </c>
      <c r="D3" s="250" t="s">
        <v>350</v>
      </c>
      <c r="E3" s="251" t="s">
        <v>351</v>
      </c>
      <c r="F3" s="247" t="s">
        <v>78</v>
      </c>
      <c r="G3" s="248" t="s">
        <v>79</v>
      </c>
      <c r="H3" s="248"/>
    </row>
    <row r="4" spans="1:8" s="11" customFormat="1" ht="41.25" customHeight="1">
      <c r="A4" s="241"/>
      <c r="B4" s="249"/>
      <c r="C4" s="250"/>
      <c r="D4" s="250"/>
      <c r="E4" s="251"/>
      <c r="F4" s="248"/>
      <c r="G4" s="119" t="s">
        <v>80</v>
      </c>
      <c r="H4" s="119" t="s">
        <v>81</v>
      </c>
    </row>
    <row r="5" spans="1:8" s="12" customFormat="1" ht="20.25" customHeight="1">
      <c r="A5" s="178" t="s">
        <v>85</v>
      </c>
      <c r="B5" s="178" t="s">
        <v>86</v>
      </c>
      <c r="C5" s="178" t="s">
        <v>87</v>
      </c>
      <c r="D5" s="178" t="s">
        <v>352</v>
      </c>
      <c r="E5" s="178" t="s">
        <v>353</v>
      </c>
      <c r="F5" s="213" t="s">
        <v>372</v>
      </c>
      <c r="G5" s="213" t="s">
        <v>375</v>
      </c>
      <c r="H5" s="213" t="s">
        <v>377</v>
      </c>
    </row>
    <row r="6" spans="1:8" s="15" customFormat="1" ht="54.75" customHeight="1">
      <c r="A6" s="184">
        <v>2000</v>
      </c>
      <c r="B6" s="180" t="s">
        <v>82</v>
      </c>
      <c r="C6" s="181" t="s">
        <v>5</v>
      </c>
      <c r="D6" s="182" t="s">
        <v>5</v>
      </c>
      <c r="E6" s="183" t="s">
        <v>354</v>
      </c>
      <c r="F6" s="17">
        <f>G6+H6-'hat1'!F135</f>
        <v>15943.5</v>
      </c>
      <c r="G6" s="23">
        <f>G7+G42+G60+G86+G139+G159+G179+G208+G238+G269+G301</f>
        <v>15370.6</v>
      </c>
      <c r="H6" s="23">
        <f>H7+H42+H60+H86+H139+H159+H179+H208+H238+H269+H301</f>
        <v>572.9</v>
      </c>
    </row>
    <row r="7" spans="1:8" s="13" customFormat="1" ht="59.25" customHeight="1">
      <c r="A7" s="186">
        <v>2100</v>
      </c>
      <c r="B7" s="67" t="s">
        <v>83</v>
      </c>
      <c r="C7" s="67" t="s">
        <v>84</v>
      </c>
      <c r="D7" s="67" t="s">
        <v>84</v>
      </c>
      <c r="E7" s="188" t="s">
        <v>355</v>
      </c>
      <c r="F7" s="17">
        <v>9861.5</v>
      </c>
      <c r="G7" s="17">
        <v>9861.5</v>
      </c>
      <c r="H7" s="17">
        <f>H9+H14+H18+H23+H26+H29+H32+H35</f>
        <v>0</v>
      </c>
    </row>
    <row r="8" spans="1:8" ht="15" customHeight="1">
      <c r="A8" s="191"/>
      <c r="B8" s="67"/>
      <c r="C8" s="67"/>
      <c r="D8" s="67"/>
      <c r="E8" s="192" t="s">
        <v>356</v>
      </c>
      <c r="F8" s="1"/>
      <c r="G8" s="1"/>
      <c r="H8" s="1"/>
    </row>
    <row r="9" spans="1:8" s="14" customFormat="1" ht="41.25" customHeight="1">
      <c r="A9" s="191">
        <v>2110</v>
      </c>
      <c r="B9" s="67" t="s">
        <v>83</v>
      </c>
      <c r="C9" s="67" t="s">
        <v>85</v>
      </c>
      <c r="D9" s="67" t="s">
        <v>84</v>
      </c>
      <c r="E9" s="194" t="s">
        <v>357</v>
      </c>
      <c r="F9" s="1">
        <f>G9+H9</f>
        <v>9741.5</v>
      </c>
      <c r="G9" s="1">
        <f>G11+G12+G13</f>
        <v>9741.5</v>
      </c>
      <c r="H9" s="1">
        <f>H11+H12+H13</f>
        <v>0</v>
      </c>
    </row>
    <row r="10" spans="1:8" s="14" customFormat="1" ht="15.75" customHeight="1">
      <c r="A10" s="191"/>
      <c r="B10" s="67"/>
      <c r="C10" s="67"/>
      <c r="D10" s="67"/>
      <c r="E10" s="192" t="s">
        <v>257</v>
      </c>
      <c r="F10" s="1"/>
      <c r="G10" s="44"/>
      <c r="H10" s="44"/>
    </row>
    <row r="11" spans="1:8" ht="16.5" customHeight="1">
      <c r="A11" s="191">
        <v>2111</v>
      </c>
      <c r="B11" s="68" t="s">
        <v>83</v>
      </c>
      <c r="C11" s="68" t="s">
        <v>85</v>
      </c>
      <c r="D11" s="68" t="s">
        <v>85</v>
      </c>
      <c r="E11" s="192" t="s">
        <v>358</v>
      </c>
      <c r="F11" s="1">
        <v>9741.5</v>
      </c>
      <c r="G11" s="1">
        <v>9741.5</v>
      </c>
      <c r="H11" s="1"/>
    </row>
    <row r="12" spans="1:8" ht="16.5" customHeight="1">
      <c r="A12" s="191">
        <v>2112</v>
      </c>
      <c r="B12" s="68" t="s">
        <v>83</v>
      </c>
      <c r="C12" s="68" t="s">
        <v>85</v>
      </c>
      <c r="D12" s="68" t="s">
        <v>86</v>
      </c>
      <c r="E12" s="192" t="s">
        <v>359</v>
      </c>
      <c r="F12" s="1">
        <f>G12+H12</f>
        <v>0</v>
      </c>
      <c r="G12" s="1"/>
      <c r="H12" s="1"/>
    </row>
    <row r="13" spans="1:8" ht="16.5" customHeight="1">
      <c r="A13" s="191">
        <v>2113</v>
      </c>
      <c r="B13" s="68" t="s">
        <v>83</v>
      </c>
      <c r="C13" s="68" t="s">
        <v>85</v>
      </c>
      <c r="D13" s="68" t="s">
        <v>87</v>
      </c>
      <c r="E13" s="192" t="s">
        <v>360</v>
      </c>
      <c r="F13" s="1">
        <f>G13+H13</f>
        <v>0</v>
      </c>
      <c r="G13" s="1"/>
      <c r="H13" s="1"/>
    </row>
    <row r="14" spans="1:8" ht="16.5" customHeight="1">
      <c r="A14" s="191">
        <v>2120</v>
      </c>
      <c r="B14" s="67" t="s">
        <v>83</v>
      </c>
      <c r="C14" s="67" t="s">
        <v>86</v>
      </c>
      <c r="D14" s="67" t="s">
        <v>84</v>
      </c>
      <c r="E14" s="194" t="s">
        <v>361</v>
      </c>
      <c r="F14" s="1">
        <f>G14+H14</f>
        <v>0</v>
      </c>
      <c r="G14" s="1">
        <f>G16+G17</f>
        <v>0</v>
      </c>
      <c r="H14" s="1">
        <f>H16+H17</f>
        <v>0</v>
      </c>
    </row>
    <row r="15" spans="1:8" s="14" customFormat="1" ht="16.5" customHeight="1">
      <c r="A15" s="191"/>
      <c r="B15" s="67"/>
      <c r="C15" s="67"/>
      <c r="D15" s="67"/>
      <c r="E15" s="192" t="s">
        <v>257</v>
      </c>
      <c r="F15" s="1"/>
      <c r="G15" s="44"/>
      <c r="H15" s="44"/>
    </row>
    <row r="16" spans="1:8" ht="19.5" customHeight="1">
      <c r="A16" s="191">
        <v>2121</v>
      </c>
      <c r="B16" s="68" t="s">
        <v>83</v>
      </c>
      <c r="C16" s="68" t="s">
        <v>86</v>
      </c>
      <c r="D16" s="68" t="s">
        <v>85</v>
      </c>
      <c r="E16" s="198" t="s">
        <v>362</v>
      </c>
      <c r="F16" s="1">
        <f>G16+H16</f>
        <v>0</v>
      </c>
      <c r="G16" s="1"/>
      <c r="H16" s="1"/>
    </row>
    <row r="17" spans="1:8" ht="28.5" customHeight="1">
      <c r="A17" s="191">
        <v>2122</v>
      </c>
      <c r="B17" s="68" t="s">
        <v>83</v>
      </c>
      <c r="C17" s="68" t="s">
        <v>86</v>
      </c>
      <c r="D17" s="68" t="s">
        <v>86</v>
      </c>
      <c r="E17" s="192" t="s">
        <v>363</v>
      </c>
      <c r="F17" s="1">
        <f>G17+H17</f>
        <v>0</v>
      </c>
      <c r="G17" s="1"/>
      <c r="H17" s="1"/>
    </row>
    <row r="18" spans="1:8" ht="19.5" customHeight="1">
      <c r="A18" s="191">
        <v>2130</v>
      </c>
      <c r="B18" s="67" t="s">
        <v>83</v>
      </c>
      <c r="C18" s="67" t="s">
        <v>87</v>
      </c>
      <c r="D18" s="67" t="s">
        <v>84</v>
      </c>
      <c r="E18" s="194" t="s">
        <v>364</v>
      </c>
      <c r="F18" s="1">
        <f>G18+H18</f>
        <v>0</v>
      </c>
      <c r="G18" s="1">
        <f>G20+G21+G22</f>
        <v>0</v>
      </c>
      <c r="H18" s="1">
        <f>H20+H21+H22</f>
        <v>0</v>
      </c>
    </row>
    <row r="19" spans="1:8" s="14" customFormat="1" ht="19.5" customHeight="1">
      <c r="A19" s="191"/>
      <c r="B19" s="67"/>
      <c r="C19" s="67"/>
      <c r="D19" s="67"/>
      <c r="E19" s="192" t="s">
        <v>257</v>
      </c>
      <c r="F19" s="1"/>
      <c r="G19" s="44"/>
      <c r="H19" s="44"/>
    </row>
    <row r="20" spans="1:8" ht="29.25" customHeight="1">
      <c r="A20" s="191">
        <v>2131</v>
      </c>
      <c r="B20" s="68" t="s">
        <v>83</v>
      </c>
      <c r="C20" s="68" t="s">
        <v>87</v>
      </c>
      <c r="D20" s="68" t="s">
        <v>85</v>
      </c>
      <c r="E20" s="192" t="s">
        <v>365</v>
      </c>
      <c r="F20" s="1">
        <f>G20+H20</f>
        <v>0</v>
      </c>
      <c r="G20" s="1"/>
      <c r="H20" s="1"/>
    </row>
    <row r="21" spans="1:8" ht="19.5" customHeight="1">
      <c r="A21" s="191">
        <v>2132</v>
      </c>
      <c r="B21" s="68" t="s">
        <v>83</v>
      </c>
      <c r="C21" s="68" t="s">
        <v>87</v>
      </c>
      <c r="D21" s="68" t="s">
        <v>86</v>
      </c>
      <c r="E21" s="192" t="s">
        <v>366</v>
      </c>
      <c r="F21" s="1">
        <f>G21+H21</f>
        <v>0</v>
      </c>
      <c r="G21" s="1"/>
      <c r="H21" s="1"/>
    </row>
    <row r="22" spans="1:8" ht="19.5" customHeight="1">
      <c r="A22" s="191">
        <v>2133</v>
      </c>
      <c r="B22" s="68" t="s">
        <v>83</v>
      </c>
      <c r="C22" s="68" t="s">
        <v>87</v>
      </c>
      <c r="D22" s="68" t="s">
        <v>87</v>
      </c>
      <c r="E22" s="192" t="s">
        <v>367</v>
      </c>
      <c r="F22" s="1">
        <f>G22+H22</f>
        <v>0</v>
      </c>
      <c r="G22" s="1"/>
      <c r="H22" s="1"/>
    </row>
    <row r="23" spans="1:8" ht="19.5" customHeight="1">
      <c r="A23" s="191">
        <v>2140</v>
      </c>
      <c r="B23" s="67" t="s">
        <v>83</v>
      </c>
      <c r="C23" s="67" t="s">
        <v>352</v>
      </c>
      <c r="D23" s="67" t="s">
        <v>84</v>
      </c>
      <c r="E23" s="194" t="s">
        <v>368</v>
      </c>
      <c r="F23" s="1">
        <f>G23+H23</f>
        <v>0</v>
      </c>
      <c r="G23" s="1">
        <f>G25</f>
        <v>0</v>
      </c>
      <c r="H23" s="1">
        <f>H25</f>
        <v>0</v>
      </c>
    </row>
    <row r="24" spans="1:8" s="14" customFormat="1" ht="19.5" customHeight="1">
      <c r="A24" s="191"/>
      <c r="B24" s="67"/>
      <c r="C24" s="67"/>
      <c r="D24" s="67"/>
      <c r="E24" s="192" t="s">
        <v>257</v>
      </c>
      <c r="F24" s="1"/>
      <c r="G24" s="44"/>
      <c r="H24" s="44"/>
    </row>
    <row r="25" spans="1:8" ht="19.5" customHeight="1">
      <c r="A25" s="191">
        <v>2141</v>
      </c>
      <c r="B25" s="68" t="s">
        <v>83</v>
      </c>
      <c r="C25" s="68" t="s">
        <v>352</v>
      </c>
      <c r="D25" s="68" t="s">
        <v>85</v>
      </c>
      <c r="E25" s="192" t="s">
        <v>369</v>
      </c>
      <c r="F25" s="1">
        <f>G25+H25</f>
        <v>0</v>
      </c>
      <c r="G25" s="1"/>
      <c r="H25" s="1"/>
    </row>
    <row r="26" spans="1:8" ht="35.25" customHeight="1">
      <c r="A26" s="191">
        <v>2150</v>
      </c>
      <c r="B26" s="67" t="s">
        <v>83</v>
      </c>
      <c r="C26" s="67" t="s">
        <v>353</v>
      </c>
      <c r="D26" s="67" t="s">
        <v>84</v>
      </c>
      <c r="E26" s="194" t="s">
        <v>370</v>
      </c>
      <c r="F26" s="1">
        <f>G26+H26</f>
        <v>0</v>
      </c>
      <c r="G26" s="1">
        <f>G28</f>
        <v>0</v>
      </c>
      <c r="H26" s="1">
        <f>H28</f>
        <v>0</v>
      </c>
    </row>
    <row r="27" spans="1:8" s="14" customFormat="1" ht="18.75" customHeight="1">
      <c r="A27" s="191"/>
      <c r="B27" s="67"/>
      <c r="C27" s="67"/>
      <c r="D27" s="67"/>
      <c r="E27" s="192" t="s">
        <v>257</v>
      </c>
      <c r="F27" s="1"/>
      <c r="G27" s="44"/>
      <c r="H27" s="44"/>
    </row>
    <row r="28" spans="1:8" ht="30" customHeight="1">
      <c r="A28" s="191">
        <v>2151</v>
      </c>
      <c r="B28" s="68" t="s">
        <v>83</v>
      </c>
      <c r="C28" s="68" t="s">
        <v>353</v>
      </c>
      <c r="D28" s="68" t="s">
        <v>85</v>
      </c>
      <c r="E28" s="192" t="s">
        <v>371</v>
      </c>
      <c r="F28" s="1">
        <f>G28+H28</f>
        <v>0</v>
      </c>
      <c r="G28" s="1"/>
      <c r="H28" s="1"/>
    </row>
    <row r="29" spans="1:8" ht="32.25" customHeight="1">
      <c r="A29" s="191">
        <v>2160</v>
      </c>
      <c r="B29" s="67" t="s">
        <v>83</v>
      </c>
      <c r="C29" s="67" t="s">
        <v>372</v>
      </c>
      <c r="D29" s="67" t="s">
        <v>84</v>
      </c>
      <c r="E29" s="194" t="s">
        <v>373</v>
      </c>
      <c r="F29" s="1">
        <v>120</v>
      </c>
      <c r="G29" s="1">
        <v>120</v>
      </c>
      <c r="H29" s="1">
        <f>H31</f>
        <v>0</v>
      </c>
    </row>
    <row r="30" spans="1:8" s="14" customFormat="1" ht="17.25" customHeight="1">
      <c r="A30" s="191"/>
      <c r="B30" s="67"/>
      <c r="C30" s="67"/>
      <c r="D30" s="67"/>
      <c r="E30" s="192" t="s">
        <v>257</v>
      </c>
      <c r="F30" s="1"/>
      <c r="G30" s="44"/>
      <c r="H30" s="44"/>
    </row>
    <row r="31" spans="1:8" ht="20.25" customHeight="1">
      <c r="A31" s="191">
        <v>2161</v>
      </c>
      <c r="B31" s="68" t="s">
        <v>83</v>
      </c>
      <c r="C31" s="68" t="s">
        <v>372</v>
      </c>
      <c r="D31" s="68" t="s">
        <v>85</v>
      </c>
      <c r="E31" s="192" t="s">
        <v>374</v>
      </c>
      <c r="F31" s="1">
        <v>120</v>
      </c>
      <c r="G31" s="1">
        <v>120</v>
      </c>
      <c r="H31" s="1"/>
    </row>
    <row r="32" spans="1:8" ht="21" customHeight="1">
      <c r="A32" s="191">
        <v>2170</v>
      </c>
      <c r="B32" s="67" t="s">
        <v>83</v>
      </c>
      <c r="C32" s="67" t="s">
        <v>375</v>
      </c>
      <c r="D32" s="67" t="s">
        <v>84</v>
      </c>
      <c r="E32" s="194" t="s">
        <v>376</v>
      </c>
      <c r="F32" s="1">
        <f>G32+H32</f>
        <v>0</v>
      </c>
      <c r="G32" s="1">
        <f>G34</f>
        <v>0</v>
      </c>
      <c r="H32" s="1">
        <f>H34</f>
        <v>0</v>
      </c>
    </row>
    <row r="33" spans="1:8" s="14" customFormat="1" ht="18.75" customHeight="1">
      <c r="A33" s="191"/>
      <c r="B33" s="67"/>
      <c r="C33" s="67"/>
      <c r="D33" s="67"/>
      <c r="E33" s="192" t="s">
        <v>257</v>
      </c>
      <c r="F33" s="1"/>
      <c r="G33" s="44"/>
      <c r="H33" s="44"/>
    </row>
    <row r="34" spans="1:8" ht="21.75" customHeight="1">
      <c r="A34" s="191">
        <v>2171</v>
      </c>
      <c r="B34" s="68" t="s">
        <v>83</v>
      </c>
      <c r="C34" s="68" t="s">
        <v>375</v>
      </c>
      <c r="D34" s="68" t="s">
        <v>85</v>
      </c>
      <c r="E34" s="192" t="s">
        <v>376</v>
      </c>
      <c r="F34" s="1">
        <f>G34+H34</f>
        <v>0</v>
      </c>
      <c r="G34" s="1"/>
      <c r="H34" s="1"/>
    </row>
    <row r="35" spans="1:8" ht="29.25" customHeight="1">
      <c r="A35" s="191">
        <v>2180</v>
      </c>
      <c r="B35" s="67" t="s">
        <v>83</v>
      </c>
      <c r="C35" s="67" t="s">
        <v>377</v>
      </c>
      <c r="D35" s="67" t="s">
        <v>84</v>
      </c>
      <c r="E35" s="194" t="s">
        <v>378</v>
      </c>
      <c r="F35" s="1">
        <f>G35+H35</f>
        <v>0</v>
      </c>
      <c r="G35" s="1">
        <f>G37</f>
        <v>0</v>
      </c>
      <c r="H35" s="1">
        <f>H37</f>
        <v>0</v>
      </c>
    </row>
    <row r="36" spans="1:8" s="14" customFormat="1" ht="21.75" customHeight="1">
      <c r="A36" s="191"/>
      <c r="B36" s="67"/>
      <c r="C36" s="67"/>
      <c r="D36" s="67"/>
      <c r="E36" s="192" t="s">
        <v>257</v>
      </c>
      <c r="F36" s="1"/>
      <c r="G36" s="44"/>
      <c r="H36" s="44"/>
    </row>
    <row r="37" spans="1:8" ht="29.25" customHeight="1">
      <c r="A37" s="191">
        <v>2181</v>
      </c>
      <c r="B37" s="68" t="s">
        <v>83</v>
      </c>
      <c r="C37" s="68" t="s">
        <v>377</v>
      </c>
      <c r="D37" s="68" t="s">
        <v>85</v>
      </c>
      <c r="E37" s="192" t="s">
        <v>378</v>
      </c>
      <c r="F37" s="1">
        <f>G37+H37</f>
        <v>0</v>
      </c>
      <c r="G37" s="1">
        <f>G39+G40</f>
        <v>0</v>
      </c>
      <c r="H37" s="1">
        <f>H39+H40</f>
        <v>0</v>
      </c>
    </row>
    <row r="38" spans="1:8" ht="18" customHeight="1">
      <c r="A38" s="191"/>
      <c r="B38" s="68"/>
      <c r="C38" s="68"/>
      <c r="D38" s="68"/>
      <c r="E38" s="192" t="s">
        <v>257</v>
      </c>
      <c r="F38" s="1"/>
      <c r="G38" s="1"/>
      <c r="H38" s="1"/>
    </row>
    <row r="39" spans="1:8" ht="18" customHeight="1">
      <c r="A39" s="191">
        <v>2182</v>
      </c>
      <c r="B39" s="68" t="s">
        <v>83</v>
      </c>
      <c r="C39" s="68" t="s">
        <v>377</v>
      </c>
      <c r="D39" s="68" t="s">
        <v>85</v>
      </c>
      <c r="E39" s="192" t="s">
        <v>379</v>
      </c>
      <c r="F39" s="1">
        <f>G39+H39</f>
        <v>0</v>
      </c>
      <c r="G39" s="1"/>
      <c r="H39" s="1"/>
    </row>
    <row r="40" spans="1:8" ht="18" customHeight="1">
      <c r="A40" s="191">
        <v>2183</v>
      </c>
      <c r="B40" s="68" t="s">
        <v>83</v>
      </c>
      <c r="C40" s="68" t="s">
        <v>377</v>
      </c>
      <c r="D40" s="68" t="s">
        <v>85</v>
      </c>
      <c r="E40" s="192" t="s">
        <v>380</v>
      </c>
      <c r="F40" s="1">
        <f>G40+H40</f>
        <v>0</v>
      </c>
      <c r="G40" s="1"/>
      <c r="H40" s="1"/>
    </row>
    <row r="41" spans="1:8" ht="27.75" customHeight="1">
      <c r="A41" s="191">
        <v>2184</v>
      </c>
      <c r="B41" s="68" t="s">
        <v>83</v>
      </c>
      <c r="C41" s="68" t="s">
        <v>377</v>
      </c>
      <c r="D41" s="68" t="s">
        <v>85</v>
      </c>
      <c r="E41" s="192" t="s">
        <v>381</v>
      </c>
      <c r="F41" s="1">
        <f>G41+H41</f>
        <v>0</v>
      </c>
      <c r="G41" s="1"/>
      <c r="H41" s="1"/>
    </row>
    <row r="42" spans="1:8" s="13" customFormat="1" ht="28.5" customHeight="1">
      <c r="A42" s="186">
        <v>2200</v>
      </c>
      <c r="B42" s="67" t="s">
        <v>88</v>
      </c>
      <c r="C42" s="67" t="s">
        <v>84</v>
      </c>
      <c r="D42" s="67" t="s">
        <v>84</v>
      </c>
      <c r="E42" s="188" t="s">
        <v>382</v>
      </c>
      <c r="F42" s="17">
        <f>G42+H42</f>
        <v>0</v>
      </c>
      <c r="G42" s="17">
        <f>G44+G47+G50+G53+G57</f>
        <v>0</v>
      </c>
      <c r="H42" s="17">
        <f>H44+H47+H50+H53+H57</f>
        <v>0</v>
      </c>
    </row>
    <row r="43" spans="1:8" ht="5.25" hidden="1" customHeight="1">
      <c r="A43" s="191"/>
      <c r="B43" s="67"/>
      <c r="C43" s="67"/>
      <c r="D43" s="67"/>
      <c r="E43" s="192" t="s">
        <v>356</v>
      </c>
      <c r="F43" s="1"/>
      <c r="G43" s="1"/>
      <c r="H43" s="1"/>
    </row>
    <row r="44" spans="1:8" ht="18.75" hidden="1" customHeight="1">
      <c r="A44" s="191">
        <v>2210</v>
      </c>
      <c r="B44" s="67" t="s">
        <v>88</v>
      </c>
      <c r="C44" s="68" t="s">
        <v>85</v>
      </c>
      <c r="D44" s="68" t="s">
        <v>84</v>
      </c>
      <c r="E44" s="194" t="s">
        <v>383</v>
      </c>
      <c r="F44" s="1">
        <f>G44+H44</f>
        <v>0</v>
      </c>
      <c r="G44" s="1">
        <f>G46</f>
        <v>0</v>
      </c>
      <c r="H44" s="1">
        <f>H46</f>
        <v>0</v>
      </c>
    </row>
    <row r="45" spans="1:8" ht="18.75" hidden="1" customHeight="1">
      <c r="A45" s="191"/>
      <c r="B45" s="67"/>
      <c r="C45" s="67"/>
      <c r="D45" s="67"/>
      <c r="E45" s="192" t="s">
        <v>257</v>
      </c>
      <c r="F45" s="1"/>
      <c r="G45" s="1"/>
      <c r="H45" s="1"/>
    </row>
    <row r="46" spans="1:8" ht="18.75" hidden="1" customHeight="1">
      <c r="A46" s="191">
        <v>2211</v>
      </c>
      <c r="B46" s="68" t="s">
        <v>88</v>
      </c>
      <c r="C46" s="68" t="s">
        <v>85</v>
      </c>
      <c r="D46" s="68" t="s">
        <v>85</v>
      </c>
      <c r="E46" s="192" t="s">
        <v>384</v>
      </c>
      <c r="F46" s="1">
        <f>G46+H46</f>
        <v>0</v>
      </c>
      <c r="G46" s="1"/>
      <c r="H46" s="1"/>
    </row>
    <row r="47" spans="1:8" ht="18.75" hidden="1" customHeight="1">
      <c r="A47" s="191">
        <v>2220</v>
      </c>
      <c r="B47" s="67" t="s">
        <v>88</v>
      </c>
      <c r="C47" s="67" t="s">
        <v>86</v>
      </c>
      <c r="D47" s="67" t="s">
        <v>84</v>
      </c>
      <c r="E47" s="194" t="s">
        <v>385</v>
      </c>
      <c r="F47" s="1">
        <f>G47+H47</f>
        <v>0</v>
      </c>
      <c r="G47" s="1">
        <f>G49</f>
        <v>0</v>
      </c>
      <c r="H47" s="1">
        <f>H49</f>
        <v>0</v>
      </c>
    </row>
    <row r="48" spans="1:8" s="14" customFormat="1" ht="18.75" hidden="1" customHeight="1">
      <c r="A48" s="191"/>
      <c r="B48" s="67"/>
      <c r="C48" s="67"/>
      <c r="D48" s="67"/>
      <c r="E48" s="192" t="s">
        <v>257</v>
      </c>
      <c r="F48" s="1"/>
      <c r="G48" s="44"/>
      <c r="H48" s="44"/>
    </row>
    <row r="49" spans="1:8" ht="18.75" hidden="1" customHeight="1">
      <c r="A49" s="191">
        <v>2221</v>
      </c>
      <c r="B49" s="68" t="s">
        <v>88</v>
      </c>
      <c r="C49" s="68" t="s">
        <v>86</v>
      </c>
      <c r="D49" s="68" t="s">
        <v>85</v>
      </c>
      <c r="E49" s="192" t="s">
        <v>386</v>
      </c>
      <c r="F49" s="1">
        <f>G49+H49</f>
        <v>0</v>
      </c>
      <c r="G49" s="1"/>
      <c r="H49" s="1"/>
    </row>
    <row r="50" spans="1:8" ht="18.75" hidden="1" customHeight="1">
      <c r="A50" s="191">
        <v>2230</v>
      </c>
      <c r="B50" s="67" t="s">
        <v>88</v>
      </c>
      <c r="C50" s="68" t="s">
        <v>87</v>
      </c>
      <c r="D50" s="68" t="s">
        <v>84</v>
      </c>
      <c r="E50" s="194" t="s">
        <v>387</v>
      </c>
      <c r="F50" s="1">
        <f>G50+H50</f>
        <v>0</v>
      </c>
      <c r="G50" s="1">
        <f>G52</f>
        <v>0</v>
      </c>
      <c r="H50" s="1">
        <f>H52</f>
        <v>0</v>
      </c>
    </row>
    <row r="51" spans="1:8" s="14" customFormat="1" ht="18.75" hidden="1" customHeight="1">
      <c r="A51" s="191"/>
      <c r="B51" s="67"/>
      <c r="C51" s="67"/>
      <c r="D51" s="67"/>
      <c r="E51" s="192" t="s">
        <v>257</v>
      </c>
      <c r="F51" s="1"/>
      <c r="G51" s="44"/>
      <c r="H51" s="44"/>
    </row>
    <row r="52" spans="1:8" ht="18.75" hidden="1" customHeight="1">
      <c r="A52" s="191">
        <v>2231</v>
      </c>
      <c r="B52" s="68" t="s">
        <v>88</v>
      </c>
      <c r="C52" s="68" t="s">
        <v>87</v>
      </c>
      <c r="D52" s="68" t="s">
        <v>85</v>
      </c>
      <c r="E52" s="192" t="s">
        <v>388</v>
      </c>
      <c r="F52" s="1">
        <f>G52+H52</f>
        <v>0</v>
      </c>
      <c r="G52" s="1"/>
      <c r="H52" s="1"/>
    </row>
    <row r="53" spans="1:8" ht="31.5" hidden="1" customHeight="1">
      <c r="A53" s="191">
        <v>2240</v>
      </c>
      <c r="B53" s="67" t="s">
        <v>88</v>
      </c>
      <c r="C53" s="67" t="s">
        <v>352</v>
      </c>
      <c r="D53" s="67" t="s">
        <v>84</v>
      </c>
      <c r="E53" s="194" t="s">
        <v>389</v>
      </c>
      <c r="F53" s="1">
        <f>G53+H53</f>
        <v>0</v>
      </c>
      <c r="G53" s="1">
        <f>G55</f>
        <v>0</v>
      </c>
      <c r="H53" s="1">
        <f>H55</f>
        <v>0</v>
      </c>
    </row>
    <row r="54" spans="1:8" s="14" customFormat="1" ht="18.75" hidden="1" customHeight="1">
      <c r="A54" s="191"/>
      <c r="B54" s="67"/>
      <c r="C54" s="67"/>
      <c r="D54" s="67"/>
      <c r="E54" s="192" t="s">
        <v>257</v>
      </c>
      <c r="F54" s="1"/>
      <c r="G54" s="44"/>
      <c r="H54" s="44"/>
    </row>
    <row r="55" spans="1:8" ht="30" hidden="1" customHeight="1">
      <c r="A55" s="191">
        <v>2241</v>
      </c>
      <c r="B55" s="68" t="s">
        <v>88</v>
      </c>
      <c r="C55" s="68" t="s">
        <v>352</v>
      </c>
      <c r="D55" s="68" t="s">
        <v>85</v>
      </c>
      <c r="E55" s="192" t="s">
        <v>389</v>
      </c>
      <c r="F55" s="1">
        <f>G55+H55</f>
        <v>0</v>
      </c>
      <c r="G55" s="1"/>
      <c r="H55" s="1"/>
    </row>
    <row r="56" spans="1:8" ht="19.5" hidden="1" customHeight="1">
      <c r="A56" s="191"/>
      <c r="B56" s="67"/>
      <c r="C56" s="67"/>
      <c r="D56" s="67"/>
      <c r="E56" s="192" t="s">
        <v>257</v>
      </c>
      <c r="F56" s="1"/>
      <c r="G56" s="1"/>
      <c r="H56" s="1"/>
    </row>
    <row r="57" spans="1:8" ht="19.5" hidden="1" customHeight="1">
      <c r="A57" s="191">
        <v>2250</v>
      </c>
      <c r="B57" s="67" t="s">
        <v>88</v>
      </c>
      <c r="C57" s="67" t="s">
        <v>353</v>
      </c>
      <c r="D57" s="67" t="s">
        <v>84</v>
      </c>
      <c r="E57" s="194" t="s">
        <v>390</v>
      </c>
      <c r="F57" s="1">
        <f>G57+H57</f>
        <v>0</v>
      </c>
      <c r="G57" s="1">
        <f>G59</f>
        <v>0</v>
      </c>
      <c r="H57" s="1">
        <f>H59</f>
        <v>0</v>
      </c>
    </row>
    <row r="58" spans="1:8" s="14" customFormat="1" ht="19.5" hidden="1" customHeight="1">
      <c r="A58" s="191"/>
      <c r="B58" s="67"/>
      <c r="C58" s="67"/>
      <c r="D58" s="67"/>
      <c r="E58" s="192" t="s">
        <v>257</v>
      </c>
      <c r="F58" s="1"/>
      <c r="G58" s="44"/>
      <c r="H58" s="44"/>
    </row>
    <row r="59" spans="1:8" ht="14.25" hidden="1" customHeight="1">
      <c r="A59" s="191">
        <v>2251</v>
      </c>
      <c r="B59" s="68" t="s">
        <v>88</v>
      </c>
      <c r="C59" s="68" t="s">
        <v>353</v>
      </c>
      <c r="D59" s="68" t="s">
        <v>85</v>
      </c>
      <c r="E59" s="192" t="s">
        <v>390</v>
      </c>
      <c r="F59" s="1">
        <f>G59+H59</f>
        <v>0</v>
      </c>
      <c r="G59" s="1"/>
      <c r="H59" s="1"/>
    </row>
    <row r="60" spans="1:8" s="13" customFormat="1" ht="53.25" customHeight="1">
      <c r="A60" s="186">
        <v>2300</v>
      </c>
      <c r="B60" s="67" t="s">
        <v>89</v>
      </c>
      <c r="C60" s="67" t="s">
        <v>84</v>
      </c>
      <c r="D60" s="67" t="s">
        <v>84</v>
      </c>
      <c r="E60" s="188" t="s">
        <v>391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</row>
    <row r="61" spans="1:8" ht="17.25" hidden="1" customHeight="1">
      <c r="A61" s="191"/>
      <c r="B61" s="67"/>
      <c r="C61" s="67"/>
      <c r="D61" s="67"/>
      <c r="E61" s="192" t="s">
        <v>356</v>
      </c>
      <c r="F61" s="1"/>
      <c r="G61" s="1"/>
      <c r="H61" s="1"/>
    </row>
    <row r="62" spans="1:8" ht="17.25" hidden="1" customHeight="1">
      <c r="A62" s="191">
        <v>2310</v>
      </c>
      <c r="B62" s="67" t="s">
        <v>89</v>
      </c>
      <c r="C62" s="67" t="s">
        <v>85</v>
      </c>
      <c r="D62" s="67" t="s">
        <v>84</v>
      </c>
      <c r="E62" s="194" t="s">
        <v>392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8" s="14" customFormat="1" ht="17.25" hidden="1" customHeight="1">
      <c r="A63" s="191"/>
      <c r="B63" s="67"/>
      <c r="C63" s="67"/>
      <c r="D63" s="67"/>
      <c r="E63" s="192" t="s">
        <v>257</v>
      </c>
      <c r="F63" s="1"/>
      <c r="G63" s="44"/>
      <c r="H63" s="44"/>
    </row>
    <row r="64" spans="1:8" ht="17.25" hidden="1" customHeight="1">
      <c r="A64" s="191">
        <v>2311</v>
      </c>
      <c r="B64" s="68" t="s">
        <v>89</v>
      </c>
      <c r="C64" s="68" t="s">
        <v>85</v>
      </c>
      <c r="D64" s="68" t="s">
        <v>85</v>
      </c>
      <c r="E64" s="192" t="s">
        <v>393</v>
      </c>
      <c r="F64" s="1">
        <f>G64+H64</f>
        <v>0</v>
      </c>
      <c r="G64" s="1"/>
      <c r="H64" s="1"/>
    </row>
    <row r="65" spans="1:8" ht="17.25" hidden="1" customHeight="1">
      <c r="A65" s="191">
        <v>2312</v>
      </c>
      <c r="B65" s="68" t="s">
        <v>89</v>
      </c>
      <c r="C65" s="68" t="s">
        <v>85</v>
      </c>
      <c r="D65" s="68" t="s">
        <v>86</v>
      </c>
      <c r="E65" s="192" t="s">
        <v>394</v>
      </c>
      <c r="F65" s="1">
        <f>G65+H65</f>
        <v>0</v>
      </c>
      <c r="G65" s="1"/>
      <c r="H65" s="1"/>
    </row>
    <row r="66" spans="1:8" ht="17.25" hidden="1" customHeight="1">
      <c r="A66" s="191">
        <v>2313</v>
      </c>
      <c r="B66" s="68" t="s">
        <v>89</v>
      </c>
      <c r="C66" s="68" t="s">
        <v>85</v>
      </c>
      <c r="D66" s="68" t="s">
        <v>87</v>
      </c>
      <c r="E66" s="192" t="s">
        <v>395</v>
      </c>
      <c r="F66" s="1">
        <f>G66+H66</f>
        <v>0</v>
      </c>
      <c r="G66" s="1"/>
      <c r="H66" s="1"/>
    </row>
    <row r="67" spans="1:8" ht="17.25" hidden="1" customHeight="1">
      <c r="A67" s="191">
        <v>2320</v>
      </c>
      <c r="B67" s="67" t="s">
        <v>89</v>
      </c>
      <c r="C67" s="67" t="s">
        <v>86</v>
      </c>
      <c r="D67" s="67" t="s">
        <v>84</v>
      </c>
      <c r="E67" s="194" t="s">
        <v>396</v>
      </c>
      <c r="F67" s="1">
        <f>G67+H67</f>
        <v>0</v>
      </c>
      <c r="G67" s="1">
        <f>G69</f>
        <v>0</v>
      </c>
      <c r="H67" s="1">
        <f>H69</f>
        <v>0</v>
      </c>
    </row>
    <row r="68" spans="1:8" s="14" customFormat="1" ht="17.25" hidden="1" customHeight="1">
      <c r="A68" s="191"/>
      <c r="B68" s="67"/>
      <c r="C68" s="67"/>
      <c r="D68" s="67"/>
      <c r="E68" s="192" t="s">
        <v>257</v>
      </c>
      <c r="F68" s="1"/>
      <c r="G68" s="44"/>
      <c r="H68" s="44"/>
    </row>
    <row r="69" spans="1:8" ht="17.25" hidden="1" customHeight="1">
      <c r="A69" s="191">
        <v>2321</v>
      </c>
      <c r="B69" s="68" t="s">
        <v>89</v>
      </c>
      <c r="C69" s="68" t="s">
        <v>86</v>
      </c>
      <c r="D69" s="68" t="s">
        <v>85</v>
      </c>
      <c r="E69" s="192" t="s">
        <v>397</v>
      </c>
      <c r="F69" s="1">
        <f>G69+H69</f>
        <v>0</v>
      </c>
      <c r="G69" s="1"/>
      <c r="H69" s="1"/>
    </row>
    <row r="70" spans="1:8" ht="17.25" hidden="1" customHeight="1">
      <c r="A70" s="191">
        <v>2330</v>
      </c>
      <c r="B70" s="67" t="s">
        <v>89</v>
      </c>
      <c r="C70" s="67" t="s">
        <v>87</v>
      </c>
      <c r="D70" s="67" t="s">
        <v>84</v>
      </c>
      <c r="E70" s="194" t="s">
        <v>398</v>
      </c>
      <c r="F70" s="1">
        <f>G70+H70</f>
        <v>0</v>
      </c>
      <c r="G70" s="1">
        <f>G72+G73</f>
        <v>0</v>
      </c>
      <c r="H70" s="1">
        <f>H72+H73</f>
        <v>0</v>
      </c>
    </row>
    <row r="71" spans="1:8" s="14" customFormat="1" ht="17.25" hidden="1" customHeight="1">
      <c r="A71" s="191"/>
      <c r="B71" s="67"/>
      <c r="C71" s="67"/>
      <c r="D71" s="67"/>
      <c r="E71" s="192" t="s">
        <v>257</v>
      </c>
      <c r="F71" s="1"/>
      <c r="G71" s="44"/>
      <c r="H71" s="44"/>
    </row>
    <row r="72" spans="1:8" ht="17.25" hidden="1" customHeight="1">
      <c r="A72" s="191">
        <v>2331</v>
      </c>
      <c r="B72" s="68" t="s">
        <v>89</v>
      </c>
      <c r="C72" s="68" t="s">
        <v>87</v>
      </c>
      <c r="D72" s="68" t="s">
        <v>85</v>
      </c>
      <c r="E72" s="192" t="s">
        <v>399</v>
      </c>
      <c r="F72" s="1">
        <f>G72+H72</f>
        <v>0</v>
      </c>
      <c r="G72" s="1"/>
      <c r="H72" s="1"/>
    </row>
    <row r="73" spans="1:8" ht="17.25" hidden="1" customHeight="1">
      <c r="A73" s="191">
        <v>2332</v>
      </c>
      <c r="B73" s="68" t="s">
        <v>89</v>
      </c>
      <c r="C73" s="68" t="s">
        <v>87</v>
      </c>
      <c r="D73" s="68" t="s">
        <v>86</v>
      </c>
      <c r="E73" s="192" t="s">
        <v>400</v>
      </c>
      <c r="F73" s="1">
        <f>G73+H73</f>
        <v>0</v>
      </c>
      <c r="G73" s="1"/>
      <c r="H73" s="1"/>
    </row>
    <row r="74" spans="1:8" ht="17.25" hidden="1" customHeight="1">
      <c r="A74" s="191">
        <v>2340</v>
      </c>
      <c r="B74" s="67" t="s">
        <v>89</v>
      </c>
      <c r="C74" s="67" t="s">
        <v>352</v>
      </c>
      <c r="D74" s="67" t="s">
        <v>84</v>
      </c>
      <c r="E74" s="194" t="s">
        <v>401</v>
      </c>
      <c r="F74" s="1">
        <f>G74+H74</f>
        <v>0</v>
      </c>
      <c r="G74" s="1">
        <f>G76</f>
        <v>0</v>
      </c>
      <c r="H74" s="1">
        <f>H76</f>
        <v>0</v>
      </c>
    </row>
    <row r="75" spans="1:8" s="14" customFormat="1" ht="17.25" hidden="1" customHeight="1">
      <c r="A75" s="191"/>
      <c r="B75" s="67"/>
      <c r="C75" s="67"/>
      <c r="D75" s="67"/>
      <c r="E75" s="192" t="s">
        <v>257</v>
      </c>
      <c r="F75" s="1"/>
      <c r="G75" s="44"/>
      <c r="H75" s="44"/>
    </row>
    <row r="76" spans="1:8" ht="17.25" hidden="1" customHeight="1">
      <c r="A76" s="191">
        <v>2341</v>
      </c>
      <c r="B76" s="68" t="s">
        <v>89</v>
      </c>
      <c r="C76" s="68" t="s">
        <v>352</v>
      </c>
      <c r="D76" s="68" t="s">
        <v>85</v>
      </c>
      <c r="E76" s="192" t="s">
        <v>401</v>
      </c>
      <c r="F76" s="1">
        <f>G76+H76</f>
        <v>0</v>
      </c>
      <c r="G76" s="1"/>
      <c r="H76" s="1"/>
    </row>
    <row r="77" spans="1:8" ht="17.25" hidden="1" customHeight="1">
      <c r="A77" s="191">
        <v>2350</v>
      </c>
      <c r="B77" s="67" t="s">
        <v>89</v>
      </c>
      <c r="C77" s="67" t="s">
        <v>353</v>
      </c>
      <c r="D77" s="67" t="s">
        <v>84</v>
      </c>
      <c r="E77" s="194" t="s">
        <v>402</v>
      </c>
      <c r="F77" s="1">
        <f>G77+H77</f>
        <v>0</v>
      </c>
      <c r="G77" s="1">
        <f>G79</f>
        <v>0</v>
      </c>
      <c r="H77" s="1">
        <f>H79</f>
        <v>0</v>
      </c>
    </row>
    <row r="78" spans="1:8" s="14" customFormat="1" ht="17.25" hidden="1" customHeight="1">
      <c r="A78" s="191"/>
      <c r="B78" s="67"/>
      <c r="C78" s="67"/>
      <c r="D78" s="67"/>
      <c r="E78" s="192" t="s">
        <v>257</v>
      </c>
      <c r="F78" s="1"/>
      <c r="G78" s="44"/>
      <c r="H78" s="44"/>
    </row>
    <row r="79" spans="1:8" ht="17.25" hidden="1" customHeight="1">
      <c r="A79" s="191">
        <v>2351</v>
      </c>
      <c r="B79" s="68" t="s">
        <v>89</v>
      </c>
      <c r="C79" s="68" t="s">
        <v>353</v>
      </c>
      <c r="D79" s="68" t="s">
        <v>85</v>
      </c>
      <c r="E79" s="192" t="s">
        <v>403</v>
      </c>
      <c r="F79" s="1">
        <f>G79+H79</f>
        <v>0</v>
      </c>
      <c r="G79" s="1"/>
      <c r="H79" s="1"/>
    </row>
    <row r="80" spans="1:8" ht="41.25" hidden="1" customHeight="1">
      <c r="A80" s="191">
        <v>2360</v>
      </c>
      <c r="B80" s="67" t="s">
        <v>89</v>
      </c>
      <c r="C80" s="67" t="s">
        <v>372</v>
      </c>
      <c r="D80" s="67" t="s">
        <v>84</v>
      </c>
      <c r="E80" s="194" t="s">
        <v>404</v>
      </c>
      <c r="F80" s="1">
        <f>G80+H80</f>
        <v>0</v>
      </c>
      <c r="G80" s="1">
        <f>G82</f>
        <v>0</v>
      </c>
      <c r="H80" s="1">
        <f>H82</f>
        <v>0</v>
      </c>
    </row>
    <row r="81" spans="1:8" s="14" customFormat="1" ht="16.5" hidden="1" customHeight="1">
      <c r="A81" s="191"/>
      <c r="B81" s="67"/>
      <c r="C81" s="67"/>
      <c r="D81" s="67"/>
      <c r="E81" s="192" t="s">
        <v>257</v>
      </c>
      <c r="F81" s="1"/>
      <c r="G81" s="44"/>
      <c r="H81" s="44"/>
    </row>
    <row r="82" spans="1:8" ht="41.25" hidden="1" customHeight="1">
      <c r="A82" s="191">
        <v>2361</v>
      </c>
      <c r="B82" s="68" t="s">
        <v>89</v>
      </c>
      <c r="C82" s="68" t="s">
        <v>372</v>
      </c>
      <c r="D82" s="68" t="s">
        <v>85</v>
      </c>
      <c r="E82" s="192" t="s">
        <v>404</v>
      </c>
      <c r="F82" s="1">
        <f>G82+H82</f>
        <v>0</v>
      </c>
      <c r="G82" s="1"/>
      <c r="H82" s="1"/>
    </row>
    <row r="83" spans="1:8" ht="33.75" hidden="1" customHeight="1">
      <c r="A83" s="191">
        <v>2370</v>
      </c>
      <c r="B83" s="67" t="s">
        <v>89</v>
      </c>
      <c r="C83" s="67" t="s">
        <v>375</v>
      </c>
      <c r="D83" s="67" t="s">
        <v>84</v>
      </c>
      <c r="E83" s="194" t="s">
        <v>405</v>
      </c>
      <c r="F83" s="1">
        <f>G83+H83</f>
        <v>0</v>
      </c>
      <c r="G83" s="1">
        <f>G85</f>
        <v>0</v>
      </c>
      <c r="H83" s="1">
        <f>H85</f>
        <v>0</v>
      </c>
    </row>
    <row r="84" spans="1:8" s="14" customFormat="1" ht="17.25" hidden="1" customHeight="1">
      <c r="A84" s="191"/>
      <c r="B84" s="67"/>
      <c r="C84" s="67"/>
      <c r="D84" s="67"/>
      <c r="E84" s="192" t="s">
        <v>257</v>
      </c>
      <c r="F84" s="1"/>
      <c r="G84" s="44"/>
      <c r="H84" s="44"/>
    </row>
    <row r="85" spans="1:8" ht="17.25" hidden="1" customHeight="1">
      <c r="A85" s="191">
        <v>2371</v>
      </c>
      <c r="B85" s="68" t="s">
        <v>89</v>
      </c>
      <c r="C85" s="68" t="s">
        <v>375</v>
      </c>
      <c r="D85" s="68" t="s">
        <v>85</v>
      </c>
      <c r="E85" s="192" t="s">
        <v>406</v>
      </c>
      <c r="F85" s="1">
        <f>G85+H85</f>
        <v>0</v>
      </c>
      <c r="G85" s="1"/>
      <c r="H85" s="1"/>
    </row>
    <row r="86" spans="1:8" s="13" customFormat="1" ht="48.75" customHeight="1">
      <c r="A86" s="186">
        <v>2400</v>
      </c>
      <c r="B86" s="67" t="s">
        <v>90</v>
      </c>
      <c r="C86" s="67" t="s">
        <v>84</v>
      </c>
      <c r="D86" s="67" t="s">
        <v>84</v>
      </c>
      <c r="E86" s="188" t="s">
        <v>407</v>
      </c>
      <c r="F86" s="17">
        <f>G86+H86</f>
        <v>43</v>
      </c>
      <c r="G86" s="17">
        <f>G88+G92+G98+G106+G111+G118+G121+G127+G136</f>
        <v>43</v>
      </c>
      <c r="H86" s="17">
        <f>H88+H92+H98+H106+H111+H118+H121+H127+H136</f>
        <v>0</v>
      </c>
    </row>
    <row r="87" spans="1:8" ht="18" customHeight="1">
      <c r="A87" s="191"/>
      <c r="B87" s="67"/>
      <c r="C87" s="67"/>
      <c r="D87" s="67"/>
      <c r="E87" s="192" t="s">
        <v>356</v>
      </c>
      <c r="F87" s="1"/>
      <c r="G87" s="1"/>
      <c r="H87" s="1"/>
    </row>
    <row r="88" spans="1:8" ht="41.25" customHeight="1">
      <c r="A88" s="191">
        <v>2410</v>
      </c>
      <c r="B88" s="67" t="s">
        <v>90</v>
      </c>
      <c r="C88" s="67" t="s">
        <v>85</v>
      </c>
      <c r="D88" s="67" t="s">
        <v>84</v>
      </c>
      <c r="E88" s="194" t="s">
        <v>408</v>
      </c>
      <c r="F88" s="1">
        <f>G88+H88</f>
        <v>0</v>
      </c>
      <c r="G88" s="1">
        <f>G90+G91</f>
        <v>0</v>
      </c>
      <c r="H88" s="1">
        <f>H90+H91</f>
        <v>0</v>
      </c>
    </row>
    <row r="89" spans="1:8" s="14" customFormat="1" ht="19.5" customHeight="1">
      <c r="A89" s="191"/>
      <c r="B89" s="67"/>
      <c r="C89" s="67"/>
      <c r="D89" s="67"/>
      <c r="E89" s="192" t="s">
        <v>257</v>
      </c>
      <c r="F89" s="1"/>
      <c r="G89" s="44"/>
      <c r="H89" s="44"/>
    </row>
    <row r="90" spans="1:8" ht="19.5" customHeight="1">
      <c r="A90" s="191">
        <v>2411</v>
      </c>
      <c r="B90" s="68" t="s">
        <v>90</v>
      </c>
      <c r="C90" s="68" t="s">
        <v>85</v>
      </c>
      <c r="D90" s="68" t="s">
        <v>85</v>
      </c>
      <c r="E90" s="192" t="s">
        <v>409</v>
      </c>
      <c r="F90" s="1">
        <f>G90+H90</f>
        <v>0</v>
      </c>
      <c r="G90" s="1"/>
      <c r="H90" s="1"/>
    </row>
    <row r="91" spans="1:8" ht="19.5" customHeight="1">
      <c r="A91" s="191">
        <v>2412</v>
      </c>
      <c r="B91" s="68" t="s">
        <v>90</v>
      </c>
      <c r="C91" s="68" t="s">
        <v>85</v>
      </c>
      <c r="D91" s="68" t="s">
        <v>86</v>
      </c>
      <c r="E91" s="192" t="s">
        <v>410</v>
      </c>
      <c r="F91" s="1">
        <f>G91+H91</f>
        <v>0</v>
      </c>
      <c r="G91" s="1"/>
      <c r="H91" s="1"/>
    </row>
    <row r="92" spans="1:8" ht="41.25" customHeight="1">
      <c r="A92" s="191">
        <v>2420</v>
      </c>
      <c r="B92" s="67" t="s">
        <v>90</v>
      </c>
      <c r="C92" s="67" t="s">
        <v>86</v>
      </c>
      <c r="D92" s="67" t="s">
        <v>84</v>
      </c>
      <c r="E92" s="194" t="s">
        <v>411</v>
      </c>
      <c r="F92" s="1">
        <v>43</v>
      </c>
      <c r="G92" s="1">
        <v>43</v>
      </c>
      <c r="H92" s="1">
        <f>H94+H95+H96+H97</f>
        <v>0</v>
      </c>
    </row>
    <row r="93" spans="1:8" s="14" customFormat="1" ht="17.25" customHeight="1">
      <c r="A93" s="191"/>
      <c r="B93" s="67"/>
      <c r="C93" s="67"/>
      <c r="D93" s="67"/>
      <c r="E93" s="192" t="s">
        <v>257</v>
      </c>
      <c r="F93" s="1"/>
      <c r="G93" s="44"/>
      <c r="H93" s="44"/>
    </row>
    <row r="94" spans="1:8" ht="17.25" customHeight="1">
      <c r="A94" s="191">
        <v>2421</v>
      </c>
      <c r="B94" s="68" t="s">
        <v>90</v>
      </c>
      <c r="C94" s="68" t="s">
        <v>86</v>
      </c>
      <c r="D94" s="68" t="s">
        <v>85</v>
      </c>
      <c r="E94" s="192" t="s">
        <v>412</v>
      </c>
      <c r="F94" s="1">
        <v>43</v>
      </c>
      <c r="G94" s="1">
        <v>43</v>
      </c>
      <c r="H94" s="1"/>
    </row>
    <row r="95" spans="1:8" ht="17.25" customHeight="1">
      <c r="A95" s="191">
        <v>2422</v>
      </c>
      <c r="B95" s="68" t="s">
        <v>90</v>
      </c>
      <c r="C95" s="68" t="s">
        <v>86</v>
      </c>
      <c r="D95" s="68" t="s">
        <v>86</v>
      </c>
      <c r="E95" s="192" t="s">
        <v>413</v>
      </c>
      <c r="F95" s="1">
        <f>G95+H95</f>
        <v>0</v>
      </c>
      <c r="G95" s="1"/>
      <c r="H95" s="1"/>
    </row>
    <row r="96" spans="1:8" ht="17.25" customHeight="1">
      <c r="A96" s="191">
        <v>2423</v>
      </c>
      <c r="B96" s="68" t="s">
        <v>90</v>
      </c>
      <c r="C96" s="68" t="s">
        <v>86</v>
      </c>
      <c r="D96" s="68" t="s">
        <v>87</v>
      </c>
      <c r="E96" s="192" t="s">
        <v>414</v>
      </c>
      <c r="F96" s="1">
        <f>G96+H96</f>
        <v>0</v>
      </c>
      <c r="G96" s="1"/>
      <c r="H96" s="1"/>
    </row>
    <row r="97" spans="1:8" ht="17.25" customHeight="1">
      <c r="A97" s="191">
        <v>2424</v>
      </c>
      <c r="B97" s="68" t="s">
        <v>90</v>
      </c>
      <c r="C97" s="68" t="s">
        <v>86</v>
      </c>
      <c r="D97" s="68" t="s">
        <v>352</v>
      </c>
      <c r="E97" s="192" t="s">
        <v>415</v>
      </c>
      <c r="F97" s="1">
        <f>G97+H97</f>
        <v>0</v>
      </c>
      <c r="G97" s="1"/>
      <c r="H97" s="1"/>
    </row>
    <row r="98" spans="1:8" ht="17.25" customHeight="1">
      <c r="A98" s="191">
        <v>2430</v>
      </c>
      <c r="B98" s="67" t="s">
        <v>90</v>
      </c>
      <c r="C98" s="67" t="s">
        <v>87</v>
      </c>
      <c r="D98" s="67" t="s">
        <v>84</v>
      </c>
      <c r="E98" s="194" t="s">
        <v>416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8" s="14" customFormat="1" ht="17.25" hidden="1" customHeight="1">
      <c r="A99" s="191"/>
      <c r="B99" s="67"/>
      <c r="C99" s="67"/>
      <c r="D99" s="67"/>
      <c r="E99" s="192" t="s">
        <v>257</v>
      </c>
      <c r="F99" s="1"/>
      <c r="G99" s="44"/>
      <c r="H99" s="44"/>
    </row>
    <row r="100" spans="1:8" ht="17.25" hidden="1" customHeight="1">
      <c r="A100" s="191">
        <v>2431</v>
      </c>
      <c r="B100" s="68" t="s">
        <v>90</v>
      </c>
      <c r="C100" s="68" t="s">
        <v>87</v>
      </c>
      <c r="D100" s="68" t="s">
        <v>85</v>
      </c>
      <c r="E100" s="192" t="s">
        <v>417</v>
      </c>
      <c r="F100" s="1">
        <f t="shared" ref="F100:F106" si="0">G100+H100</f>
        <v>0</v>
      </c>
      <c r="G100" s="1"/>
      <c r="H100" s="1"/>
    </row>
    <row r="101" spans="1:8" ht="17.25" hidden="1" customHeight="1">
      <c r="A101" s="191">
        <v>2432</v>
      </c>
      <c r="B101" s="68" t="s">
        <v>90</v>
      </c>
      <c r="C101" s="68" t="s">
        <v>87</v>
      </c>
      <c r="D101" s="68" t="s">
        <v>86</v>
      </c>
      <c r="E101" s="192" t="s">
        <v>418</v>
      </c>
      <c r="F101" s="1">
        <f t="shared" si="0"/>
        <v>0</v>
      </c>
      <c r="G101" s="1"/>
      <c r="H101" s="1"/>
    </row>
    <row r="102" spans="1:8" ht="17.25" hidden="1" customHeight="1">
      <c r="A102" s="191">
        <v>2433</v>
      </c>
      <c r="B102" s="68" t="s">
        <v>90</v>
      </c>
      <c r="C102" s="68" t="s">
        <v>87</v>
      </c>
      <c r="D102" s="68" t="s">
        <v>87</v>
      </c>
      <c r="E102" s="192" t="s">
        <v>419</v>
      </c>
      <c r="F102" s="1">
        <f t="shared" si="0"/>
        <v>0</v>
      </c>
      <c r="G102" s="1"/>
      <c r="H102" s="1"/>
    </row>
    <row r="103" spans="1:8" ht="12.75" hidden="1" customHeight="1">
      <c r="A103" s="191">
        <v>2434</v>
      </c>
      <c r="B103" s="68" t="s">
        <v>90</v>
      </c>
      <c r="C103" s="68" t="s">
        <v>87</v>
      </c>
      <c r="D103" s="68" t="s">
        <v>352</v>
      </c>
      <c r="E103" s="192" t="s">
        <v>420</v>
      </c>
      <c r="F103" s="1">
        <f t="shared" si="0"/>
        <v>0</v>
      </c>
      <c r="G103" s="1"/>
      <c r="H103" s="1"/>
    </row>
    <row r="104" spans="1:8" ht="17.25" hidden="1" customHeight="1">
      <c r="A104" s="191">
        <v>2435</v>
      </c>
      <c r="B104" s="68" t="s">
        <v>90</v>
      </c>
      <c r="C104" s="68" t="s">
        <v>87</v>
      </c>
      <c r="D104" s="68" t="s">
        <v>353</v>
      </c>
      <c r="E104" s="192" t="s">
        <v>421</v>
      </c>
      <c r="F104" s="1">
        <f t="shared" si="0"/>
        <v>0</v>
      </c>
      <c r="G104" s="1"/>
      <c r="H104" s="1"/>
    </row>
    <row r="105" spans="1:8" ht="17.25" hidden="1" customHeight="1">
      <c r="A105" s="191">
        <v>2436</v>
      </c>
      <c r="B105" s="68" t="s">
        <v>90</v>
      </c>
      <c r="C105" s="68" t="s">
        <v>87</v>
      </c>
      <c r="D105" s="68" t="s">
        <v>372</v>
      </c>
      <c r="E105" s="192" t="s">
        <v>422</v>
      </c>
      <c r="F105" s="1">
        <f t="shared" si="0"/>
        <v>0</v>
      </c>
      <c r="G105" s="1"/>
      <c r="H105" s="1"/>
    </row>
    <row r="106" spans="1:8" ht="17.25" hidden="1" customHeight="1">
      <c r="A106" s="191">
        <v>2440</v>
      </c>
      <c r="B106" s="67" t="s">
        <v>90</v>
      </c>
      <c r="C106" s="67" t="s">
        <v>352</v>
      </c>
      <c r="D106" s="67" t="s">
        <v>84</v>
      </c>
      <c r="E106" s="194" t="s">
        <v>423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8" s="14" customFormat="1" ht="17.25" hidden="1" customHeight="1">
      <c r="A107" s="191"/>
      <c r="B107" s="67"/>
      <c r="C107" s="67"/>
      <c r="D107" s="67"/>
      <c r="E107" s="192" t="s">
        <v>257</v>
      </c>
      <c r="F107" s="1"/>
      <c r="G107" s="44"/>
      <c r="H107" s="44"/>
    </row>
    <row r="108" spans="1:8" ht="31.5" hidden="1" customHeight="1">
      <c r="A108" s="191">
        <v>2441</v>
      </c>
      <c r="B108" s="68" t="s">
        <v>90</v>
      </c>
      <c r="C108" s="68" t="s">
        <v>352</v>
      </c>
      <c r="D108" s="68" t="s">
        <v>85</v>
      </c>
      <c r="E108" s="192" t="s">
        <v>424</v>
      </c>
      <c r="F108" s="1">
        <f>G108+H108</f>
        <v>0</v>
      </c>
      <c r="G108" s="1"/>
      <c r="H108" s="1"/>
    </row>
    <row r="109" spans="1:8" ht="17.25" hidden="1" customHeight="1">
      <c r="A109" s="191">
        <v>2442</v>
      </c>
      <c r="B109" s="68" t="s">
        <v>90</v>
      </c>
      <c r="C109" s="68" t="s">
        <v>352</v>
      </c>
      <c r="D109" s="68" t="s">
        <v>86</v>
      </c>
      <c r="E109" s="192" t="s">
        <v>425</v>
      </c>
      <c r="F109" s="1">
        <f>G109+H109</f>
        <v>0</v>
      </c>
      <c r="G109" s="1"/>
      <c r="H109" s="1"/>
    </row>
    <row r="110" spans="1:8" ht="17.25" hidden="1" customHeight="1">
      <c r="A110" s="191">
        <v>2443</v>
      </c>
      <c r="B110" s="68" t="s">
        <v>90</v>
      </c>
      <c r="C110" s="68" t="s">
        <v>352</v>
      </c>
      <c r="D110" s="68" t="s">
        <v>87</v>
      </c>
      <c r="E110" s="192" t="s">
        <v>426</v>
      </c>
      <c r="F110" s="1">
        <f>G110+H110</f>
        <v>0</v>
      </c>
      <c r="G110" s="1"/>
      <c r="H110" s="1"/>
    </row>
    <row r="111" spans="1:8" ht="17.25" hidden="1" customHeight="1">
      <c r="A111" s="191">
        <v>2450</v>
      </c>
      <c r="B111" s="67" t="s">
        <v>90</v>
      </c>
      <c r="C111" s="67" t="s">
        <v>353</v>
      </c>
      <c r="D111" s="67" t="s">
        <v>84</v>
      </c>
      <c r="E111" s="194" t="s">
        <v>427</v>
      </c>
      <c r="F111" s="1">
        <f>G111+H111</f>
        <v>0</v>
      </c>
      <c r="G111" s="1">
        <f>G113+G114+G115+G116+G117</f>
        <v>0</v>
      </c>
      <c r="H111" s="1">
        <f>H113+H114+H115+H116+H117</f>
        <v>0</v>
      </c>
    </row>
    <row r="112" spans="1:8" s="14" customFormat="1" ht="17.25" hidden="1" customHeight="1">
      <c r="A112" s="191"/>
      <c r="B112" s="67"/>
      <c r="C112" s="67"/>
      <c r="D112" s="67"/>
      <c r="E112" s="192" t="s">
        <v>257</v>
      </c>
      <c r="F112" s="1"/>
      <c r="G112" s="44"/>
      <c r="H112" s="44"/>
    </row>
    <row r="113" spans="1:8" ht="17.25" hidden="1" customHeight="1">
      <c r="A113" s="191">
        <v>2451</v>
      </c>
      <c r="B113" s="68" t="s">
        <v>90</v>
      </c>
      <c r="C113" s="68" t="s">
        <v>353</v>
      </c>
      <c r="D113" s="68" t="s">
        <v>85</v>
      </c>
      <c r="E113" s="192" t="s">
        <v>428</v>
      </c>
      <c r="F113" s="1">
        <f t="shared" ref="F113:F118" si="1">G113+H113</f>
        <v>0</v>
      </c>
      <c r="G113" s="1"/>
      <c r="H113" s="1"/>
    </row>
    <row r="114" spans="1:8" ht="17.25" hidden="1" customHeight="1">
      <c r="A114" s="191">
        <v>2452</v>
      </c>
      <c r="B114" s="68" t="s">
        <v>90</v>
      </c>
      <c r="C114" s="68" t="s">
        <v>353</v>
      </c>
      <c r="D114" s="68" t="s">
        <v>86</v>
      </c>
      <c r="E114" s="192" t="s">
        <v>429</v>
      </c>
      <c r="F114" s="1">
        <f t="shared" si="1"/>
        <v>0</v>
      </c>
      <c r="G114" s="1"/>
      <c r="H114" s="1"/>
    </row>
    <row r="115" spans="1:8" ht="17.25" hidden="1" customHeight="1">
      <c r="A115" s="191">
        <v>2453</v>
      </c>
      <c r="B115" s="68" t="s">
        <v>90</v>
      </c>
      <c r="C115" s="68" t="s">
        <v>353</v>
      </c>
      <c r="D115" s="68" t="s">
        <v>87</v>
      </c>
      <c r="E115" s="192" t="s">
        <v>430</v>
      </c>
      <c r="F115" s="1">
        <f t="shared" si="1"/>
        <v>0</v>
      </c>
      <c r="G115" s="1"/>
      <c r="H115" s="1"/>
    </row>
    <row r="116" spans="1:8" ht="17.25" hidden="1" customHeight="1">
      <c r="A116" s="191">
        <v>2454</v>
      </c>
      <c r="B116" s="68" t="s">
        <v>90</v>
      </c>
      <c r="C116" s="68" t="s">
        <v>353</v>
      </c>
      <c r="D116" s="68" t="s">
        <v>352</v>
      </c>
      <c r="E116" s="192" t="s">
        <v>431</v>
      </c>
      <c r="F116" s="1">
        <f t="shared" si="1"/>
        <v>0</v>
      </c>
      <c r="G116" s="1"/>
      <c r="H116" s="1"/>
    </row>
    <row r="117" spans="1:8" ht="15.75" hidden="1" customHeight="1">
      <c r="A117" s="191">
        <v>2455</v>
      </c>
      <c r="B117" s="68" t="s">
        <v>90</v>
      </c>
      <c r="C117" s="68" t="s">
        <v>353</v>
      </c>
      <c r="D117" s="68" t="s">
        <v>353</v>
      </c>
      <c r="E117" s="192" t="s">
        <v>432</v>
      </c>
      <c r="F117" s="1">
        <f t="shared" si="1"/>
        <v>0</v>
      </c>
      <c r="G117" s="1"/>
      <c r="H117" s="1"/>
    </row>
    <row r="118" spans="1:8" ht="17.25" hidden="1" customHeight="1">
      <c r="A118" s="191">
        <v>2460</v>
      </c>
      <c r="B118" s="67" t="s">
        <v>90</v>
      </c>
      <c r="C118" s="67" t="s">
        <v>372</v>
      </c>
      <c r="D118" s="67" t="s">
        <v>84</v>
      </c>
      <c r="E118" s="194" t="s">
        <v>433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8" s="14" customFormat="1" ht="17.25" hidden="1" customHeight="1">
      <c r="A119" s="191"/>
      <c r="B119" s="67"/>
      <c r="C119" s="67"/>
      <c r="D119" s="67"/>
      <c r="E119" s="192" t="s">
        <v>257</v>
      </c>
      <c r="F119" s="1"/>
      <c r="G119" s="44"/>
      <c r="H119" s="44"/>
    </row>
    <row r="120" spans="1:8" ht="17.25" hidden="1" customHeight="1">
      <c r="A120" s="191">
        <v>2461</v>
      </c>
      <c r="B120" s="68" t="s">
        <v>90</v>
      </c>
      <c r="C120" s="68" t="s">
        <v>372</v>
      </c>
      <c r="D120" s="68" t="s">
        <v>85</v>
      </c>
      <c r="E120" s="192" t="s">
        <v>434</v>
      </c>
      <c r="F120" s="1">
        <f>G120+H120</f>
        <v>0</v>
      </c>
      <c r="G120" s="1"/>
      <c r="H120" s="1"/>
    </row>
    <row r="121" spans="1:8" ht="15.75" hidden="1" customHeight="1">
      <c r="A121" s="191">
        <v>2470</v>
      </c>
      <c r="B121" s="67" t="s">
        <v>90</v>
      </c>
      <c r="C121" s="67" t="s">
        <v>375</v>
      </c>
      <c r="D121" s="67" t="s">
        <v>84</v>
      </c>
      <c r="E121" s="194" t="s">
        <v>435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8" s="14" customFormat="1" ht="17.25" hidden="1" customHeight="1">
      <c r="A122" s="191"/>
      <c r="B122" s="67"/>
      <c r="C122" s="67"/>
      <c r="D122" s="67"/>
      <c r="E122" s="192" t="s">
        <v>257</v>
      </c>
      <c r="F122" s="1"/>
      <c r="G122" s="44"/>
      <c r="H122" s="44"/>
    </row>
    <row r="123" spans="1:8" ht="29.25" hidden="1" customHeight="1">
      <c r="A123" s="191">
        <v>2471</v>
      </c>
      <c r="B123" s="68" t="s">
        <v>90</v>
      </c>
      <c r="C123" s="68" t="s">
        <v>375</v>
      </c>
      <c r="D123" s="68" t="s">
        <v>85</v>
      </c>
      <c r="E123" s="192" t="s">
        <v>436</v>
      </c>
      <c r="F123" s="1">
        <f>G123+H123</f>
        <v>0</v>
      </c>
      <c r="G123" s="1"/>
      <c r="H123" s="1"/>
    </row>
    <row r="124" spans="1:8" ht="18.75" hidden="1" customHeight="1">
      <c r="A124" s="191">
        <v>2472</v>
      </c>
      <c r="B124" s="68" t="s">
        <v>90</v>
      </c>
      <c r="C124" s="68" t="s">
        <v>375</v>
      </c>
      <c r="D124" s="68" t="s">
        <v>86</v>
      </c>
      <c r="E124" s="192" t="s">
        <v>437</v>
      </c>
      <c r="F124" s="1">
        <f>G124+H124</f>
        <v>0</v>
      </c>
      <c r="G124" s="1"/>
      <c r="H124" s="1"/>
    </row>
    <row r="125" spans="1:8" ht="18.75" hidden="1" customHeight="1">
      <c r="A125" s="191">
        <v>2473</v>
      </c>
      <c r="B125" s="68" t="s">
        <v>90</v>
      </c>
      <c r="C125" s="68" t="s">
        <v>375</v>
      </c>
      <c r="D125" s="68" t="s">
        <v>87</v>
      </c>
      <c r="E125" s="192" t="s">
        <v>438</v>
      </c>
      <c r="F125" s="1">
        <f>G125+H125</f>
        <v>0</v>
      </c>
      <c r="G125" s="1"/>
      <c r="H125" s="1"/>
    </row>
    <row r="126" spans="1:8" ht="18.75" hidden="1" customHeight="1">
      <c r="A126" s="191">
        <v>2474</v>
      </c>
      <c r="B126" s="68" t="s">
        <v>90</v>
      </c>
      <c r="C126" s="68" t="s">
        <v>375</v>
      </c>
      <c r="D126" s="68" t="s">
        <v>352</v>
      </c>
      <c r="E126" s="192" t="s">
        <v>439</v>
      </c>
      <c r="F126" s="1">
        <f>G126+H126</f>
        <v>0</v>
      </c>
      <c r="G126" s="1"/>
      <c r="H126" s="1"/>
    </row>
    <row r="127" spans="1:8" ht="30.75" hidden="1" customHeight="1">
      <c r="A127" s="191">
        <v>2480</v>
      </c>
      <c r="B127" s="67" t="s">
        <v>90</v>
      </c>
      <c r="C127" s="67" t="s">
        <v>377</v>
      </c>
      <c r="D127" s="67" t="s">
        <v>84</v>
      </c>
      <c r="E127" s="194" t="s">
        <v>440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8" s="14" customFormat="1" ht="16.5" hidden="1" customHeight="1">
      <c r="A128" s="191"/>
      <c r="B128" s="67"/>
      <c r="C128" s="67"/>
      <c r="D128" s="67"/>
      <c r="E128" s="192" t="s">
        <v>257</v>
      </c>
      <c r="F128" s="1"/>
      <c r="G128" s="44"/>
      <c r="H128" s="44"/>
    </row>
    <row r="129" spans="1:8" ht="30.75" hidden="1" customHeight="1">
      <c r="A129" s="191">
        <v>2481</v>
      </c>
      <c r="B129" s="68" t="s">
        <v>90</v>
      </c>
      <c r="C129" s="68" t="s">
        <v>377</v>
      </c>
      <c r="D129" s="68" t="s">
        <v>85</v>
      </c>
      <c r="E129" s="192" t="s">
        <v>441</v>
      </c>
      <c r="F129" s="1">
        <f t="shared" ref="F129:F136" si="2">G129+H129</f>
        <v>0</v>
      </c>
      <c r="G129" s="1"/>
      <c r="H129" s="1"/>
    </row>
    <row r="130" spans="1:8" ht="30.75" hidden="1" customHeight="1">
      <c r="A130" s="191">
        <v>2482</v>
      </c>
      <c r="B130" s="68" t="s">
        <v>90</v>
      </c>
      <c r="C130" s="68" t="s">
        <v>377</v>
      </c>
      <c r="D130" s="68" t="s">
        <v>86</v>
      </c>
      <c r="E130" s="192" t="s">
        <v>442</v>
      </c>
      <c r="F130" s="1">
        <f t="shared" si="2"/>
        <v>0</v>
      </c>
      <c r="G130" s="1"/>
      <c r="H130" s="1"/>
    </row>
    <row r="131" spans="1:8" ht="30.75" hidden="1" customHeight="1">
      <c r="A131" s="191">
        <v>2483</v>
      </c>
      <c r="B131" s="68" t="s">
        <v>90</v>
      </c>
      <c r="C131" s="68" t="s">
        <v>377</v>
      </c>
      <c r="D131" s="68" t="s">
        <v>87</v>
      </c>
      <c r="E131" s="192" t="s">
        <v>443</v>
      </c>
      <c r="F131" s="1">
        <f t="shared" si="2"/>
        <v>0</v>
      </c>
      <c r="G131" s="1"/>
      <c r="H131" s="1"/>
    </row>
    <row r="132" spans="1:8" ht="30.75" hidden="1" customHeight="1">
      <c r="A132" s="191">
        <v>2484</v>
      </c>
      <c r="B132" s="68" t="s">
        <v>90</v>
      </c>
      <c r="C132" s="68" t="s">
        <v>377</v>
      </c>
      <c r="D132" s="68" t="s">
        <v>352</v>
      </c>
      <c r="E132" s="192" t="s">
        <v>444</v>
      </c>
      <c r="F132" s="1">
        <f t="shared" si="2"/>
        <v>0</v>
      </c>
      <c r="G132" s="1"/>
      <c r="H132" s="1"/>
    </row>
    <row r="133" spans="1:8" ht="21.75" hidden="1" customHeight="1">
      <c r="A133" s="191">
        <v>2485</v>
      </c>
      <c r="B133" s="68" t="s">
        <v>90</v>
      </c>
      <c r="C133" s="68" t="s">
        <v>377</v>
      </c>
      <c r="D133" s="68" t="s">
        <v>353</v>
      </c>
      <c r="E133" s="192" t="s">
        <v>445</v>
      </c>
      <c r="F133" s="1">
        <f t="shared" si="2"/>
        <v>0</v>
      </c>
      <c r="G133" s="1"/>
      <c r="H133" s="1"/>
    </row>
    <row r="134" spans="1:8" ht="21.75" hidden="1" customHeight="1">
      <c r="A134" s="191">
        <v>2486</v>
      </c>
      <c r="B134" s="68" t="s">
        <v>90</v>
      </c>
      <c r="C134" s="68" t="s">
        <v>377</v>
      </c>
      <c r="D134" s="68" t="s">
        <v>372</v>
      </c>
      <c r="E134" s="192" t="s">
        <v>446</v>
      </c>
      <c r="F134" s="1">
        <f t="shared" si="2"/>
        <v>0</v>
      </c>
      <c r="G134" s="1"/>
      <c r="H134" s="1"/>
    </row>
    <row r="135" spans="1:8" ht="41.25" hidden="1" customHeight="1">
      <c r="A135" s="191">
        <v>2487</v>
      </c>
      <c r="B135" s="68" t="s">
        <v>90</v>
      </c>
      <c r="C135" s="68" t="s">
        <v>377</v>
      </c>
      <c r="D135" s="68" t="s">
        <v>375</v>
      </c>
      <c r="E135" s="192" t="s">
        <v>447</v>
      </c>
      <c r="F135" s="1">
        <f t="shared" si="2"/>
        <v>0</v>
      </c>
      <c r="G135" s="1"/>
      <c r="H135" s="1"/>
    </row>
    <row r="136" spans="1:8" ht="21" hidden="1" customHeight="1">
      <c r="A136" s="191">
        <v>2490</v>
      </c>
      <c r="B136" s="67" t="s">
        <v>90</v>
      </c>
      <c r="C136" s="67" t="s">
        <v>448</v>
      </c>
      <c r="D136" s="67" t="s">
        <v>84</v>
      </c>
      <c r="E136" s="194" t="s">
        <v>449</v>
      </c>
      <c r="F136" s="1">
        <f t="shared" si="2"/>
        <v>0</v>
      </c>
      <c r="G136" s="1">
        <f>G138</f>
        <v>0</v>
      </c>
      <c r="H136" s="1">
        <f>H138</f>
        <v>0</v>
      </c>
    </row>
    <row r="137" spans="1:8" s="14" customFormat="1" ht="21" hidden="1" customHeight="1">
      <c r="A137" s="191"/>
      <c r="B137" s="67"/>
      <c r="C137" s="67"/>
      <c r="D137" s="67"/>
      <c r="E137" s="192" t="s">
        <v>257</v>
      </c>
      <c r="F137" s="1"/>
      <c r="G137" s="44"/>
      <c r="H137" s="44"/>
    </row>
    <row r="138" spans="1:8" ht="21" hidden="1" customHeight="1">
      <c r="A138" s="191">
        <v>2491</v>
      </c>
      <c r="B138" s="68" t="s">
        <v>90</v>
      </c>
      <c r="C138" s="68" t="s">
        <v>448</v>
      </c>
      <c r="D138" s="68" t="s">
        <v>85</v>
      </c>
      <c r="E138" s="192" t="s">
        <v>449</v>
      </c>
      <c r="F138" s="1">
        <f>G138+H138</f>
        <v>0</v>
      </c>
      <c r="G138" s="1"/>
      <c r="H138" s="1"/>
    </row>
    <row r="139" spans="1:8" s="13" customFormat="1" ht="39" customHeight="1">
      <c r="A139" s="186">
        <v>2500</v>
      </c>
      <c r="B139" s="67" t="s">
        <v>91</v>
      </c>
      <c r="C139" s="67" t="s">
        <v>84</v>
      </c>
      <c r="D139" s="67" t="s">
        <v>84</v>
      </c>
      <c r="E139" s="188" t="s">
        <v>450</v>
      </c>
      <c r="F139" s="17">
        <f>G139+H139</f>
        <v>0</v>
      </c>
      <c r="G139" s="17">
        <f>G141+G144+G147+G150+G153+G156</f>
        <v>0</v>
      </c>
      <c r="H139" s="17">
        <f>H141+H144+H147+H150+H153+H156</f>
        <v>0</v>
      </c>
    </row>
    <row r="140" spans="1:8" ht="18.75" hidden="1" customHeight="1">
      <c r="A140" s="191"/>
      <c r="B140" s="67"/>
      <c r="C140" s="67"/>
      <c r="D140" s="67"/>
      <c r="E140" s="192" t="s">
        <v>356</v>
      </c>
      <c r="F140" s="1"/>
      <c r="G140" s="1"/>
      <c r="H140" s="1"/>
    </row>
    <row r="141" spans="1:8" ht="18.75" hidden="1" customHeight="1">
      <c r="A141" s="191">
        <v>2510</v>
      </c>
      <c r="B141" s="67" t="s">
        <v>91</v>
      </c>
      <c r="C141" s="67" t="s">
        <v>85</v>
      </c>
      <c r="D141" s="67" t="s">
        <v>84</v>
      </c>
      <c r="E141" s="194" t="s">
        <v>451</v>
      </c>
      <c r="F141" s="1">
        <f>G141+H141</f>
        <v>0</v>
      </c>
      <c r="G141" s="1">
        <f>G143</f>
        <v>0</v>
      </c>
      <c r="H141" s="1">
        <f>H143</f>
        <v>0</v>
      </c>
    </row>
    <row r="142" spans="1:8" s="14" customFormat="1" ht="18.75" hidden="1" customHeight="1">
      <c r="A142" s="191"/>
      <c r="B142" s="67"/>
      <c r="C142" s="67"/>
      <c r="D142" s="67"/>
      <c r="E142" s="192" t="s">
        <v>257</v>
      </c>
      <c r="F142" s="1"/>
      <c r="G142" s="44"/>
      <c r="H142" s="44"/>
    </row>
    <row r="143" spans="1:8" ht="18.75" hidden="1" customHeight="1">
      <c r="A143" s="191">
        <v>2511</v>
      </c>
      <c r="B143" s="68" t="s">
        <v>91</v>
      </c>
      <c r="C143" s="68" t="s">
        <v>85</v>
      </c>
      <c r="D143" s="68" t="s">
        <v>85</v>
      </c>
      <c r="E143" s="192" t="s">
        <v>451</v>
      </c>
      <c r="F143" s="1">
        <f>G143+H143</f>
        <v>0</v>
      </c>
      <c r="G143" s="1"/>
      <c r="H143" s="1"/>
    </row>
    <row r="144" spans="1:8" ht="18.75" hidden="1" customHeight="1">
      <c r="A144" s="191">
        <v>2520</v>
      </c>
      <c r="B144" s="67" t="s">
        <v>91</v>
      </c>
      <c r="C144" s="67" t="s">
        <v>86</v>
      </c>
      <c r="D144" s="67" t="s">
        <v>84</v>
      </c>
      <c r="E144" s="194" t="s">
        <v>452</v>
      </c>
      <c r="F144" s="1">
        <f>G144+H144</f>
        <v>0</v>
      </c>
      <c r="G144" s="1">
        <f>G146</f>
        <v>0</v>
      </c>
      <c r="H144" s="1">
        <f>H146</f>
        <v>0</v>
      </c>
    </row>
    <row r="145" spans="1:8" s="14" customFormat="1" ht="18.75" hidden="1" customHeight="1">
      <c r="A145" s="191"/>
      <c r="B145" s="67"/>
      <c r="C145" s="67"/>
      <c r="D145" s="67"/>
      <c r="E145" s="192" t="s">
        <v>257</v>
      </c>
      <c r="F145" s="1"/>
      <c r="G145" s="44"/>
      <c r="H145" s="44"/>
    </row>
    <row r="146" spans="1:8" ht="18.75" hidden="1" customHeight="1">
      <c r="A146" s="191">
        <v>2521</v>
      </c>
      <c r="B146" s="68" t="s">
        <v>91</v>
      </c>
      <c r="C146" s="68" t="s">
        <v>86</v>
      </c>
      <c r="D146" s="68" t="s">
        <v>85</v>
      </c>
      <c r="E146" s="192" t="s">
        <v>453</v>
      </c>
      <c r="F146" s="1">
        <f>G146+H146</f>
        <v>0</v>
      </c>
      <c r="G146" s="1"/>
      <c r="H146" s="1"/>
    </row>
    <row r="147" spans="1:8" ht="18.75" hidden="1" customHeight="1">
      <c r="A147" s="191">
        <v>2530</v>
      </c>
      <c r="B147" s="67" t="s">
        <v>91</v>
      </c>
      <c r="C147" s="67" t="s">
        <v>87</v>
      </c>
      <c r="D147" s="67" t="s">
        <v>84</v>
      </c>
      <c r="E147" s="194" t="s">
        <v>454</v>
      </c>
      <c r="F147" s="1">
        <f>G147+H147</f>
        <v>0</v>
      </c>
      <c r="G147" s="1">
        <f>G149</f>
        <v>0</v>
      </c>
      <c r="H147" s="1">
        <f>H149</f>
        <v>0</v>
      </c>
    </row>
    <row r="148" spans="1:8" s="14" customFormat="1" ht="18.75" hidden="1" customHeight="1">
      <c r="A148" s="191"/>
      <c r="B148" s="67"/>
      <c r="C148" s="67"/>
      <c r="D148" s="67"/>
      <c r="E148" s="192" t="s">
        <v>257</v>
      </c>
      <c r="F148" s="1"/>
      <c r="G148" s="44"/>
      <c r="H148" s="44"/>
    </row>
    <row r="149" spans="1:8" ht="18.75" hidden="1" customHeight="1">
      <c r="A149" s="191">
        <v>2531</v>
      </c>
      <c r="B149" s="68" t="s">
        <v>91</v>
      </c>
      <c r="C149" s="68" t="s">
        <v>87</v>
      </c>
      <c r="D149" s="68" t="s">
        <v>85</v>
      </c>
      <c r="E149" s="192" t="s">
        <v>454</v>
      </c>
      <c r="F149" s="1">
        <f>G149+H149</f>
        <v>0</v>
      </c>
      <c r="G149" s="1"/>
      <c r="H149" s="1"/>
    </row>
    <row r="150" spans="1:8" ht="18.75" hidden="1" customHeight="1">
      <c r="A150" s="191">
        <v>2540</v>
      </c>
      <c r="B150" s="67" t="s">
        <v>91</v>
      </c>
      <c r="C150" s="67" t="s">
        <v>352</v>
      </c>
      <c r="D150" s="67" t="s">
        <v>84</v>
      </c>
      <c r="E150" s="194" t="s">
        <v>455</v>
      </c>
      <c r="F150" s="1">
        <f>G150+H150</f>
        <v>0</v>
      </c>
      <c r="G150" s="1">
        <f>G152</f>
        <v>0</v>
      </c>
      <c r="H150" s="1">
        <f>H152</f>
        <v>0</v>
      </c>
    </row>
    <row r="151" spans="1:8" s="14" customFormat="1" ht="18.75" hidden="1" customHeight="1">
      <c r="A151" s="191"/>
      <c r="B151" s="67"/>
      <c r="C151" s="67"/>
      <c r="D151" s="67"/>
      <c r="E151" s="192" t="s">
        <v>257</v>
      </c>
      <c r="F151" s="1"/>
      <c r="G151" s="44"/>
      <c r="H151" s="44"/>
    </row>
    <row r="152" spans="1:8" ht="18.75" hidden="1" customHeight="1">
      <c r="A152" s="191">
        <v>2541</v>
      </c>
      <c r="B152" s="68" t="s">
        <v>91</v>
      </c>
      <c r="C152" s="68" t="s">
        <v>352</v>
      </c>
      <c r="D152" s="68" t="s">
        <v>85</v>
      </c>
      <c r="E152" s="192" t="s">
        <v>455</v>
      </c>
      <c r="F152" s="1">
        <f>G152+H152</f>
        <v>0</v>
      </c>
      <c r="G152" s="1"/>
      <c r="H152" s="1"/>
    </row>
    <row r="153" spans="1:8" ht="33" hidden="1" customHeight="1">
      <c r="A153" s="191">
        <v>2550</v>
      </c>
      <c r="B153" s="67" t="s">
        <v>91</v>
      </c>
      <c r="C153" s="67" t="s">
        <v>353</v>
      </c>
      <c r="D153" s="67" t="s">
        <v>84</v>
      </c>
      <c r="E153" s="194" t="s">
        <v>456</v>
      </c>
      <c r="F153" s="1">
        <f>G153+H153</f>
        <v>0</v>
      </c>
      <c r="G153" s="1">
        <f>G155</f>
        <v>0</v>
      </c>
      <c r="H153" s="1">
        <f>H155</f>
        <v>0</v>
      </c>
    </row>
    <row r="154" spans="1:8" s="14" customFormat="1" ht="18" hidden="1" customHeight="1">
      <c r="A154" s="191"/>
      <c r="B154" s="67"/>
      <c r="C154" s="67"/>
      <c r="D154" s="67"/>
      <c r="E154" s="192" t="s">
        <v>257</v>
      </c>
      <c r="F154" s="1"/>
      <c r="G154" s="44"/>
      <c r="H154" s="44"/>
    </row>
    <row r="155" spans="1:8" ht="1.5" customHeight="1">
      <c r="A155" s="191">
        <v>2551</v>
      </c>
      <c r="B155" s="68" t="s">
        <v>91</v>
      </c>
      <c r="C155" s="68" t="s">
        <v>353</v>
      </c>
      <c r="D155" s="68" t="s">
        <v>85</v>
      </c>
      <c r="E155" s="192" t="s">
        <v>456</v>
      </c>
      <c r="F155" s="1">
        <f>G155+H155</f>
        <v>0</v>
      </c>
      <c r="G155" s="1"/>
      <c r="H155" s="1"/>
    </row>
    <row r="156" spans="1:8" ht="18.75" hidden="1" customHeight="1">
      <c r="A156" s="191">
        <v>2560</v>
      </c>
      <c r="B156" s="67" t="s">
        <v>91</v>
      </c>
      <c r="C156" s="67" t="s">
        <v>372</v>
      </c>
      <c r="D156" s="67" t="s">
        <v>84</v>
      </c>
      <c r="E156" s="194" t="s">
        <v>457</v>
      </c>
      <c r="F156" s="1">
        <f>G156+H156</f>
        <v>0</v>
      </c>
      <c r="G156" s="1">
        <f>G158</f>
        <v>0</v>
      </c>
      <c r="H156" s="1">
        <f>H158</f>
        <v>0</v>
      </c>
    </row>
    <row r="157" spans="1:8" s="14" customFormat="1" ht="16.5" hidden="1" customHeight="1">
      <c r="A157" s="191"/>
      <c r="B157" s="67"/>
      <c r="C157" s="67"/>
      <c r="D157" s="67"/>
      <c r="E157" s="192" t="s">
        <v>257</v>
      </c>
      <c r="F157" s="1"/>
      <c r="G157" s="44"/>
      <c r="H157" s="44"/>
    </row>
    <row r="158" spans="1:8" ht="18.75" hidden="1" customHeight="1">
      <c r="A158" s="191">
        <v>2561</v>
      </c>
      <c r="B158" s="68" t="s">
        <v>91</v>
      </c>
      <c r="C158" s="68" t="s">
        <v>372</v>
      </c>
      <c r="D158" s="68" t="s">
        <v>85</v>
      </c>
      <c r="E158" s="192" t="s">
        <v>457</v>
      </c>
      <c r="F158" s="1">
        <f>G158+H158</f>
        <v>0</v>
      </c>
      <c r="G158" s="1"/>
      <c r="H158" s="1"/>
    </row>
    <row r="159" spans="1:8" s="13" customFormat="1" ht="60.75" customHeight="1">
      <c r="A159" s="186">
        <v>2600</v>
      </c>
      <c r="B159" s="67" t="s">
        <v>92</v>
      </c>
      <c r="C159" s="67" t="s">
        <v>84</v>
      </c>
      <c r="D159" s="67" t="s">
        <v>84</v>
      </c>
      <c r="E159" s="188" t="s">
        <v>458</v>
      </c>
      <c r="F159" s="17">
        <f>G159+H159</f>
        <v>742.9</v>
      </c>
      <c r="G159" s="17">
        <f>G161+G164+G167+G170+G173+G176</f>
        <v>170</v>
      </c>
      <c r="H159" s="17">
        <f>H161+H164+H167+H170+H173+H176</f>
        <v>572.9</v>
      </c>
    </row>
    <row r="160" spans="1:8" ht="17.25" customHeight="1">
      <c r="A160" s="191"/>
      <c r="B160" s="67"/>
      <c r="C160" s="67"/>
      <c r="D160" s="67"/>
      <c r="E160" s="192" t="s">
        <v>356</v>
      </c>
      <c r="F160" s="1"/>
      <c r="G160" s="1"/>
      <c r="H160" s="1"/>
    </row>
    <row r="161" spans="1:8" ht="17.25" customHeight="1">
      <c r="A161" s="191">
        <v>2610</v>
      </c>
      <c r="B161" s="67" t="s">
        <v>92</v>
      </c>
      <c r="C161" s="67" t="s">
        <v>85</v>
      </c>
      <c r="D161" s="67" t="s">
        <v>84</v>
      </c>
      <c r="E161" s="194" t="s">
        <v>459</v>
      </c>
      <c r="F161" s="1">
        <f>G161+H161</f>
        <v>0</v>
      </c>
      <c r="G161" s="1">
        <f>G163</f>
        <v>0</v>
      </c>
      <c r="H161" s="1">
        <f>H163</f>
        <v>0</v>
      </c>
    </row>
    <row r="162" spans="1:8" s="14" customFormat="1" ht="17.25" customHeight="1">
      <c r="A162" s="191"/>
      <c r="B162" s="67"/>
      <c r="C162" s="67"/>
      <c r="D162" s="67"/>
      <c r="E162" s="192" t="s">
        <v>257</v>
      </c>
      <c r="F162" s="1"/>
      <c r="G162" s="44"/>
      <c r="H162" s="44"/>
    </row>
    <row r="163" spans="1:8" ht="17.25" customHeight="1">
      <c r="A163" s="191">
        <v>2611</v>
      </c>
      <c r="B163" s="68" t="s">
        <v>92</v>
      </c>
      <c r="C163" s="68" t="s">
        <v>85</v>
      </c>
      <c r="D163" s="68" t="s">
        <v>85</v>
      </c>
      <c r="E163" s="192" t="s">
        <v>460</v>
      </c>
      <c r="F163" s="1">
        <f>G163+H163</f>
        <v>0</v>
      </c>
      <c r="G163" s="1"/>
      <c r="H163" s="1"/>
    </row>
    <row r="164" spans="1:8" ht="17.25" customHeight="1">
      <c r="A164" s="191">
        <v>2620</v>
      </c>
      <c r="B164" s="67" t="s">
        <v>92</v>
      </c>
      <c r="C164" s="67" t="s">
        <v>86</v>
      </c>
      <c r="D164" s="67" t="s">
        <v>84</v>
      </c>
      <c r="E164" s="194" t="s">
        <v>461</v>
      </c>
      <c r="F164" s="1">
        <f>G164+H164</f>
        <v>0</v>
      </c>
      <c r="G164" s="1">
        <f>G166</f>
        <v>0</v>
      </c>
      <c r="H164" s="1">
        <f>H166</f>
        <v>0</v>
      </c>
    </row>
    <row r="165" spans="1:8" s="14" customFormat="1" ht="17.25" customHeight="1">
      <c r="A165" s="191"/>
      <c r="B165" s="67"/>
      <c r="C165" s="67"/>
      <c r="D165" s="67"/>
      <c r="E165" s="192" t="s">
        <v>257</v>
      </c>
      <c r="F165" s="1"/>
      <c r="G165" s="44"/>
      <c r="H165" s="44"/>
    </row>
    <row r="166" spans="1:8" ht="17.25" customHeight="1">
      <c r="A166" s="191">
        <v>2621</v>
      </c>
      <c r="B166" s="68" t="s">
        <v>92</v>
      </c>
      <c r="C166" s="68" t="s">
        <v>86</v>
      </c>
      <c r="D166" s="68" t="s">
        <v>85</v>
      </c>
      <c r="E166" s="192" t="s">
        <v>461</v>
      </c>
      <c r="F166" s="1">
        <f>G166+H166</f>
        <v>0</v>
      </c>
      <c r="G166" s="1"/>
      <c r="H166" s="1"/>
    </row>
    <row r="167" spans="1:8" ht="17.25" customHeight="1">
      <c r="A167" s="191">
        <v>2630</v>
      </c>
      <c r="B167" s="67" t="s">
        <v>92</v>
      </c>
      <c r="C167" s="67" t="s">
        <v>87</v>
      </c>
      <c r="D167" s="67" t="s">
        <v>84</v>
      </c>
      <c r="E167" s="194" t="s">
        <v>462</v>
      </c>
      <c r="F167" s="1">
        <f>G167+H167</f>
        <v>572.9</v>
      </c>
      <c r="G167" s="1">
        <f>G169</f>
        <v>0</v>
      </c>
      <c r="H167" s="1">
        <f>H169</f>
        <v>572.9</v>
      </c>
    </row>
    <row r="168" spans="1:8" s="14" customFormat="1" ht="17.25" customHeight="1">
      <c r="A168" s="191"/>
      <c r="B168" s="67"/>
      <c r="C168" s="67"/>
      <c r="D168" s="67"/>
      <c r="E168" s="192" t="s">
        <v>257</v>
      </c>
      <c r="F168" s="1"/>
      <c r="G168" s="44"/>
      <c r="H168" s="44"/>
    </row>
    <row r="169" spans="1:8" ht="17.25" customHeight="1">
      <c r="A169" s="191">
        <v>2631</v>
      </c>
      <c r="B169" s="68" t="s">
        <v>92</v>
      </c>
      <c r="C169" s="68" t="s">
        <v>87</v>
      </c>
      <c r="D169" s="68" t="s">
        <v>85</v>
      </c>
      <c r="E169" s="192" t="s">
        <v>463</v>
      </c>
      <c r="F169" s="1">
        <v>572.9</v>
      </c>
      <c r="G169" s="1"/>
      <c r="H169" s="1">
        <v>572.9</v>
      </c>
    </row>
    <row r="170" spans="1:8" ht="17.25" customHeight="1">
      <c r="A170" s="191">
        <v>2640</v>
      </c>
      <c r="B170" s="67" t="s">
        <v>92</v>
      </c>
      <c r="C170" s="67" t="s">
        <v>352</v>
      </c>
      <c r="D170" s="67" t="s">
        <v>84</v>
      </c>
      <c r="E170" s="194" t="s">
        <v>464</v>
      </c>
      <c r="F170" s="1">
        <f>G170+H170</f>
        <v>170</v>
      </c>
      <c r="G170" s="1">
        <f>G172</f>
        <v>170</v>
      </c>
      <c r="H170" s="1">
        <f>H172</f>
        <v>0</v>
      </c>
    </row>
    <row r="171" spans="1:8" s="14" customFormat="1" ht="17.25" customHeight="1">
      <c r="A171" s="191"/>
      <c r="B171" s="67"/>
      <c r="C171" s="67"/>
      <c r="D171" s="67"/>
      <c r="E171" s="192" t="s">
        <v>257</v>
      </c>
      <c r="F171" s="1"/>
      <c r="G171" s="44"/>
      <c r="H171" s="44"/>
    </row>
    <row r="172" spans="1:8" ht="17.25" customHeight="1">
      <c r="A172" s="191">
        <v>2641</v>
      </c>
      <c r="B172" s="68" t="s">
        <v>92</v>
      </c>
      <c r="C172" s="68" t="s">
        <v>352</v>
      </c>
      <c r="D172" s="68" t="s">
        <v>85</v>
      </c>
      <c r="E172" s="192" t="s">
        <v>465</v>
      </c>
      <c r="F172" s="1">
        <v>170</v>
      </c>
      <c r="G172" s="1">
        <v>170</v>
      </c>
      <c r="H172" s="1"/>
    </row>
    <row r="173" spans="1:8" ht="29.25" customHeight="1">
      <c r="A173" s="191">
        <v>2650</v>
      </c>
      <c r="B173" s="67" t="s">
        <v>92</v>
      </c>
      <c r="C173" s="67" t="s">
        <v>353</v>
      </c>
      <c r="D173" s="67" t="s">
        <v>84</v>
      </c>
      <c r="E173" s="194" t="s">
        <v>466</v>
      </c>
      <c r="F173" s="1">
        <f>G173+H173</f>
        <v>0</v>
      </c>
      <c r="G173" s="1">
        <f>G175</f>
        <v>0</v>
      </c>
      <c r="H173" s="1">
        <f>H175</f>
        <v>0</v>
      </c>
    </row>
    <row r="174" spans="1:8" s="14" customFormat="1" ht="17.25" customHeight="1">
      <c r="A174" s="191"/>
      <c r="B174" s="67"/>
      <c r="C174" s="67"/>
      <c r="D174" s="67"/>
      <c r="E174" s="192" t="s">
        <v>257</v>
      </c>
      <c r="F174" s="1"/>
      <c r="G174" s="44"/>
      <c r="H174" s="44"/>
    </row>
    <row r="175" spans="1:8" ht="41.25" customHeight="1">
      <c r="A175" s="191">
        <v>2651</v>
      </c>
      <c r="B175" s="68" t="s">
        <v>92</v>
      </c>
      <c r="C175" s="68" t="s">
        <v>353</v>
      </c>
      <c r="D175" s="68" t="s">
        <v>85</v>
      </c>
      <c r="E175" s="192" t="s">
        <v>466</v>
      </c>
      <c r="F175" s="1">
        <f>G175+H175</f>
        <v>0</v>
      </c>
      <c r="G175" s="1"/>
      <c r="H175" s="1"/>
    </row>
    <row r="176" spans="1:8" ht="41.25" customHeight="1">
      <c r="A176" s="191">
        <v>2660</v>
      </c>
      <c r="B176" s="67" t="s">
        <v>92</v>
      </c>
      <c r="C176" s="67" t="s">
        <v>372</v>
      </c>
      <c r="D176" s="67" t="s">
        <v>84</v>
      </c>
      <c r="E176" s="194" t="s">
        <v>467</v>
      </c>
      <c r="F176" s="1">
        <f>G176+H176</f>
        <v>0</v>
      </c>
      <c r="G176" s="1">
        <f>G178</f>
        <v>0</v>
      </c>
      <c r="H176" s="1">
        <f>H178</f>
        <v>0</v>
      </c>
    </row>
    <row r="177" spans="1:8" s="14" customFormat="1" ht="21.75" customHeight="1">
      <c r="A177" s="191"/>
      <c r="B177" s="67"/>
      <c r="C177" s="67"/>
      <c r="D177" s="67"/>
      <c r="E177" s="192" t="s">
        <v>257</v>
      </c>
      <c r="F177" s="1"/>
      <c r="G177" s="44"/>
      <c r="H177" s="44"/>
    </row>
    <row r="178" spans="1:8" ht="41.25" customHeight="1">
      <c r="A178" s="191">
        <v>2661</v>
      </c>
      <c r="B178" s="68" t="s">
        <v>92</v>
      </c>
      <c r="C178" s="68" t="s">
        <v>372</v>
      </c>
      <c r="D178" s="68" t="s">
        <v>85</v>
      </c>
      <c r="E178" s="192" t="s">
        <v>467</v>
      </c>
      <c r="F178" s="1">
        <f>G178+H178</f>
        <v>0</v>
      </c>
      <c r="G178" s="1"/>
      <c r="H178" s="1"/>
    </row>
    <row r="179" spans="1:8" s="13" customFormat="1" ht="36.75" customHeight="1">
      <c r="A179" s="186">
        <v>2700</v>
      </c>
      <c r="B179" s="67" t="s">
        <v>93</v>
      </c>
      <c r="C179" s="67" t="s">
        <v>84</v>
      </c>
      <c r="D179" s="67" t="s">
        <v>84</v>
      </c>
      <c r="E179" s="214" t="s">
        <v>468</v>
      </c>
      <c r="F179" s="17">
        <f>G179+H179</f>
        <v>0</v>
      </c>
      <c r="G179" s="17">
        <f>G181+G186+G192+G198+G201+G204</f>
        <v>0</v>
      </c>
      <c r="H179" s="17">
        <f>H181+H186+H192+H198+H201+H204</f>
        <v>0</v>
      </c>
    </row>
    <row r="180" spans="1:8" ht="17.25" hidden="1" customHeight="1">
      <c r="A180" s="191"/>
      <c r="B180" s="67"/>
      <c r="C180" s="67"/>
      <c r="D180" s="67"/>
      <c r="E180" s="192" t="s">
        <v>356</v>
      </c>
      <c r="F180" s="1"/>
      <c r="G180" s="1"/>
      <c r="H180" s="1"/>
    </row>
    <row r="181" spans="1:8" ht="17.25" hidden="1" customHeight="1">
      <c r="A181" s="191">
        <v>2710</v>
      </c>
      <c r="B181" s="67" t="s">
        <v>93</v>
      </c>
      <c r="C181" s="67" t="s">
        <v>85</v>
      </c>
      <c r="D181" s="67" t="s">
        <v>84</v>
      </c>
      <c r="E181" s="194" t="s">
        <v>469</v>
      </c>
      <c r="F181" s="1">
        <f>G181+H181</f>
        <v>0</v>
      </c>
      <c r="G181" s="1">
        <f>G183+G184+G185</f>
        <v>0</v>
      </c>
      <c r="H181" s="1">
        <f>H183+H184+H185</f>
        <v>0</v>
      </c>
    </row>
    <row r="182" spans="1:8" s="14" customFormat="1" ht="17.25" hidden="1" customHeight="1">
      <c r="A182" s="191"/>
      <c r="B182" s="67"/>
      <c r="C182" s="67"/>
      <c r="D182" s="67"/>
      <c r="E182" s="192" t="s">
        <v>257</v>
      </c>
      <c r="F182" s="1"/>
      <c r="G182" s="44"/>
      <c r="H182" s="44"/>
    </row>
    <row r="183" spans="1:8" ht="17.25" hidden="1" customHeight="1">
      <c r="A183" s="191">
        <v>2711</v>
      </c>
      <c r="B183" s="68" t="s">
        <v>93</v>
      </c>
      <c r="C183" s="68" t="s">
        <v>85</v>
      </c>
      <c r="D183" s="68" t="s">
        <v>85</v>
      </c>
      <c r="E183" s="192" t="s">
        <v>470</v>
      </c>
      <c r="F183" s="1">
        <f>G183+H183</f>
        <v>0</v>
      </c>
      <c r="G183" s="1"/>
      <c r="H183" s="1"/>
    </row>
    <row r="184" spans="1:8" ht="17.25" hidden="1" customHeight="1">
      <c r="A184" s="191">
        <v>2712</v>
      </c>
      <c r="B184" s="68" t="s">
        <v>93</v>
      </c>
      <c r="C184" s="68" t="s">
        <v>85</v>
      </c>
      <c r="D184" s="68" t="s">
        <v>86</v>
      </c>
      <c r="E184" s="192" t="s">
        <v>471</v>
      </c>
      <c r="F184" s="1">
        <f>G184+H184</f>
        <v>0</v>
      </c>
      <c r="G184" s="1"/>
      <c r="H184" s="1"/>
    </row>
    <row r="185" spans="1:8" ht="6" hidden="1" customHeight="1">
      <c r="A185" s="191">
        <v>2713</v>
      </c>
      <c r="B185" s="68" t="s">
        <v>93</v>
      </c>
      <c r="C185" s="68" t="s">
        <v>85</v>
      </c>
      <c r="D185" s="68" t="s">
        <v>87</v>
      </c>
      <c r="E185" s="192" t="s">
        <v>472</v>
      </c>
      <c r="F185" s="1">
        <f>G185+H185</f>
        <v>0</v>
      </c>
      <c r="G185" s="1"/>
      <c r="H185" s="1"/>
    </row>
    <row r="186" spans="1:8" ht="17.25" hidden="1" customHeight="1">
      <c r="A186" s="191">
        <v>2720</v>
      </c>
      <c r="B186" s="67" t="s">
        <v>93</v>
      </c>
      <c r="C186" s="67" t="s">
        <v>86</v>
      </c>
      <c r="D186" s="67" t="s">
        <v>84</v>
      </c>
      <c r="E186" s="194" t="s">
        <v>473</v>
      </c>
      <c r="F186" s="1">
        <f>G186+H186</f>
        <v>0</v>
      </c>
      <c r="G186" s="1">
        <f>G188+G189+G190+G191</f>
        <v>0</v>
      </c>
      <c r="H186" s="1">
        <f>H188+H189+H190+H191</f>
        <v>0</v>
      </c>
    </row>
    <row r="187" spans="1:8" s="14" customFormat="1" ht="17.25" hidden="1" customHeight="1">
      <c r="A187" s="191"/>
      <c r="B187" s="67"/>
      <c r="C187" s="67"/>
      <c r="D187" s="67"/>
      <c r="E187" s="192" t="s">
        <v>257</v>
      </c>
      <c r="F187" s="1"/>
      <c r="G187" s="44"/>
      <c r="H187" s="44"/>
    </row>
    <row r="188" spans="1:8" ht="17.25" hidden="1" customHeight="1">
      <c r="A188" s="191">
        <v>2721</v>
      </c>
      <c r="B188" s="68" t="s">
        <v>93</v>
      </c>
      <c r="C188" s="68" t="s">
        <v>86</v>
      </c>
      <c r="D188" s="68" t="s">
        <v>85</v>
      </c>
      <c r="E188" s="192" t="s">
        <v>474</v>
      </c>
      <c r="F188" s="1">
        <f>G188+H188</f>
        <v>0</v>
      </c>
      <c r="G188" s="1"/>
      <c r="H188" s="1"/>
    </row>
    <row r="189" spans="1:8" ht="17.25" hidden="1" customHeight="1">
      <c r="A189" s="191">
        <v>2722</v>
      </c>
      <c r="B189" s="68" t="s">
        <v>93</v>
      </c>
      <c r="C189" s="68" t="s">
        <v>86</v>
      </c>
      <c r="D189" s="68" t="s">
        <v>86</v>
      </c>
      <c r="E189" s="192" t="s">
        <v>475</v>
      </c>
      <c r="F189" s="1">
        <f>G189+H189</f>
        <v>0</v>
      </c>
      <c r="G189" s="1"/>
      <c r="H189" s="1"/>
    </row>
    <row r="190" spans="1:8" ht="17.25" hidden="1" customHeight="1">
      <c r="A190" s="191">
        <v>2723</v>
      </c>
      <c r="B190" s="68" t="s">
        <v>93</v>
      </c>
      <c r="C190" s="68" t="s">
        <v>86</v>
      </c>
      <c r="D190" s="68" t="s">
        <v>87</v>
      </c>
      <c r="E190" s="192" t="s">
        <v>476</v>
      </c>
      <c r="F190" s="1">
        <f>G190+H190</f>
        <v>0</v>
      </c>
      <c r="G190" s="1"/>
      <c r="H190" s="1"/>
    </row>
    <row r="191" spans="1:8" ht="17.25" hidden="1" customHeight="1">
      <c r="A191" s="191">
        <v>2724</v>
      </c>
      <c r="B191" s="68" t="s">
        <v>93</v>
      </c>
      <c r="C191" s="68" t="s">
        <v>86</v>
      </c>
      <c r="D191" s="68" t="s">
        <v>352</v>
      </c>
      <c r="E191" s="192" t="s">
        <v>477</v>
      </c>
      <c r="F191" s="1">
        <f>G191+H191</f>
        <v>0</v>
      </c>
      <c r="G191" s="1"/>
      <c r="H191" s="1"/>
    </row>
    <row r="192" spans="1:8" ht="17.25" hidden="1" customHeight="1">
      <c r="A192" s="191">
        <v>2730</v>
      </c>
      <c r="B192" s="67" t="s">
        <v>93</v>
      </c>
      <c r="C192" s="67" t="s">
        <v>87</v>
      </c>
      <c r="D192" s="67" t="s">
        <v>84</v>
      </c>
      <c r="E192" s="194" t="s">
        <v>478</v>
      </c>
      <c r="F192" s="1">
        <f>G192+H192</f>
        <v>0</v>
      </c>
      <c r="G192" s="1">
        <f>G194+G195+G196+G197</f>
        <v>0</v>
      </c>
      <c r="H192" s="1">
        <f>H194+H195+H196+H197</f>
        <v>0</v>
      </c>
    </row>
    <row r="193" spans="1:8" s="14" customFormat="1" ht="17.25" hidden="1" customHeight="1">
      <c r="A193" s="191"/>
      <c r="B193" s="67"/>
      <c r="C193" s="67"/>
      <c r="D193" s="67"/>
      <c r="E193" s="192" t="s">
        <v>257</v>
      </c>
      <c r="F193" s="1"/>
      <c r="G193" s="44"/>
      <c r="H193" s="44"/>
    </row>
    <row r="194" spans="1:8" ht="17.25" hidden="1" customHeight="1">
      <c r="A194" s="191">
        <v>2731</v>
      </c>
      <c r="B194" s="68" t="s">
        <v>93</v>
      </c>
      <c r="C194" s="68" t="s">
        <v>87</v>
      </c>
      <c r="D194" s="68" t="s">
        <v>85</v>
      </c>
      <c r="E194" s="192" t="s">
        <v>479</v>
      </c>
      <c r="F194" s="1">
        <f>G194+H194</f>
        <v>0</v>
      </c>
      <c r="G194" s="1"/>
      <c r="H194" s="1"/>
    </row>
    <row r="195" spans="1:8" ht="17.25" hidden="1" customHeight="1">
      <c r="A195" s="191">
        <v>2732</v>
      </c>
      <c r="B195" s="68" t="s">
        <v>93</v>
      </c>
      <c r="C195" s="68" t="s">
        <v>87</v>
      </c>
      <c r="D195" s="68" t="s">
        <v>86</v>
      </c>
      <c r="E195" s="192" t="s">
        <v>480</v>
      </c>
      <c r="F195" s="1">
        <f>G195+H195</f>
        <v>0</v>
      </c>
      <c r="G195" s="1"/>
      <c r="H195" s="1"/>
    </row>
    <row r="196" spans="1:8" ht="17.25" hidden="1" customHeight="1">
      <c r="A196" s="191">
        <v>2733</v>
      </c>
      <c r="B196" s="68" t="s">
        <v>93</v>
      </c>
      <c r="C196" s="68" t="s">
        <v>87</v>
      </c>
      <c r="D196" s="68" t="s">
        <v>87</v>
      </c>
      <c r="E196" s="192" t="s">
        <v>481</v>
      </c>
      <c r="F196" s="1">
        <f>G196+H196</f>
        <v>0</v>
      </c>
      <c r="G196" s="1"/>
      <c r="H196" s="1"/>
    </row>
    <row r="197" spans="1:8" ht="17.25" hidden="1" customHeight="1">
      <c r="A197" s="191">
        <v>2734</v>
      </c>
      <c r="B197" s="68" t="s">
        <v>93</v>
      </c>
      <c r="C197" s="68" t="s">
        <v>87</v>
      </c>
      <c r="D197" s="68" t="s">
        <v>352</v>
      </c>
      <c r="E197" s="192" t="s">
        <v>482</v>
      </c>
      <c r="F197" s="1">
        <f>G197+H197</f>
        <v>0</v>
      </c>
      <c r="G197" s="1"/>
      <c r="H197" s="1"/>
    </row>
    <row r="198" spans="1:8" ht="17.25" hidden="1" customHeight="1">
      <c r="A198" s="191">
        <v>2740</v>
      </c>
      <c r="B198" s="67" t="s">
        <v>93</v>
      </c>
      <c r="C198" s="67" t="s">
        <v>352</v>
      </c>
      <c r="D198" s="67" t="s">
        <v>84</v>
      </c>
      <c r="E198" s="194" t="s">
        <v>483</v>
      </c>
      <c r="F198" s="1">
        <f>G198+H198</f>
        <v>0</v>
      </c>
      <c r="G198" s="1">
        <f>G200</f>
        <v>0</v>
      </c>
      <c r="H198" s="1">
        <f>H200</f>
        <v>0</v>
      </c>
    </row>
    <row r="199" spans="1:8" s="14" customFormat="1" ht="17.25" hidden="1" customHeight="1">
      <c r="A199" s="191"/>
      <c r="B199" s="67"/>
      <c r="C199" s="67"/>
      <c r="D199" s="67"/>
      <c r="E199" s="192" t="s">
        <v>257</v>
      </c>
      <c r="F199" s="1"/>
      <c r="G199" s="44"/>
      <c r="H199" s="44"/>
    </row>
    <row r="200" spans="1:8" ht="17.25" hidden="1" customHeight="1">
      <c r="A200" s="191">
        <v>2741</v>
      </c>
      <c r="B200" s="68" t="s">
        <v>93</v>
      </c>
      <c r="C200" s="68" t="s">
        <v>352</v>
      </c>
      <c r="D200" s="68" t="s">
        <v>85</v>
      </c>
      <c r="E200" s="192" t="s">
        <v>483</v>
      </c>
      <c r="F200" s="1">
        <f>G200+H200</f>
        <v>0</v>
      </c>
      <c r="G200" s="1"/>
      <c r="H200" s="1"/>
    </row>
    <row r="201" spans="1:8" ht="17.25" hidden="1" customHeight="1">
      <c r="A201" s="191">
        <v>2750</v>
      </c>
      <c r="B201" s="67" t="s">
        <v>93</v>
      </c>
      <c r="C201" s="67" t="s">
        <v>353</v>
      </c>
      <c r="D201" s="67" t="s">
        <v>84</v>
      </c>
      <c r="E201" s="194" t="s">
        <v>484</v>
      </c>
      <c r="F201" s="1">
        <f>G201+H201</f>
        <v>0</v>
      </c>
      <c r="G201" s="1">
        <f>G203</f>
        <v>0</v>
      </c>
      <c r="H201" s="1">
        <f>H203</f>
        <v>0</v>
      </c>
    </row>
    <row r="202" spans="1:8" s="14" customFormat="1" ht="17.25" hidden="1" customHeight="1">
      <c r="A202" s="191"/>
      <c r="B202" s="67"/>
      <c r="C202" s="67"/>
      <c r="D202" s="67"/>
      <c r="E202" s="192" t="s">
        <v>257</v>
      </c>
      <c r="F202" s="1"/>
      <c r="G202" s="44"/>
      <c r="H202" s="44"/>
    </row>
    <row r="203" spans="1:8" ht="17.25" hidden="1" customHeight="1">
      <c r="A203" s="191">
        <v>2751</v>
      </c>
      <c r="B203" s="68" t="s">
        <v>93</v>
      </c>
      <c r="C203" s="68" t="s">
        <v>353</v>
      </c>
      <c r="D203" s="68" t="s">
        <v>85</v>
      </c>
      <c r="E203" s="192" t="s">
        <v>484</v>
      </c>
      <c r="F203" s="1">
        <f>G203+H203</f>
        <v>0</v>
      </c>
      <c r="G203" s="1"/>
      <c r="H203" s="1"/>
    </row>
    <row r="204" spans="1:8" ht="17.25" hidden="1" customHeight="1">
      <c r="A204" s="191">
        <v>2760</v>
      </c>
      <c r="B204" s="67" t="s">
        <v>93</v>
      </c>
      <c r="C204" s="67" t="s">
        <v>372</v>
      </c>
      <c r="D204" s="67" t="s">
        <v>84</v>
      </c>
      <c r="E204" s="194" t="s">
        <v>485</v>
      </c>
      <c r="F204" s="1">
        <f>G204+H204</f>
        <v>0</v>
      </c>
      <c r="G204" s="1">
        <f>G206+G207</f>
        <v>0</v>
      </c>
      <c r="H204" s="1">
        <f>H206+H207</f>
        <v>0</v>
      </c>
    </row>
    <row r="205" spans="1:8" s="14" customFormat="1" ht="17.25" hidden="1" customHeight="1">
      <c r="A205" s="191"/>
      <c r="B205" s="67"/>
      <c r="C205" s="67"/>
      <c r="D205" s="67"/>
      <c r="E205" s="192" t="s">
        <v>257</v>
      </c>
      <c r="F205" s="1"/>
      <c r="G205" s="44"/>
      <c r="H205" s="44"/>
    </row>
    <row r="206" spans="1:8" ht="17.25" hidden="1" customHeight="1">
      <c r="A206" s="191">
        <v>2761</v>
      </c>
      <c r="B206" s="68" t="s">
        <v>93</v>
      </c>
      <c r="C206" s="68" t="s">
        <v>372</v>
      </c>
      <c r="D206" s="68" t="s">
        <v>85</v>
      </c>
      <c r="E206" s="192" t="s">
        <v>486</v>
      </c>
      <c r="F206" s="1">
        <f>G206+H206</f>
        <v>0</v>
      </c>
      <c r="G206" s="1"/>
      <c r="H206" s="1"/>
    </row>
    <row r="207" spans="1:8" ht="17.25" hidden="1" customHeight="1">
      <c r="A207" s="191">
        <v>2762</v>
      </c>
      <c r="B207" s="68" t="s">
        <v>93</v>
      </c>
      <c r="C207" s="68" t="s">
        <v>372</v>
      </c>
      <c r="D207" s="68" t="s">
        <v>86</v>
      </c>
      <c r="E207" s="192" t="s">
        <v>485</v>
      </c>
      <c r="F207" s="1">
        <f>G207+H207</f>
        <v>0</v>
      </c>
      <c r="G207" s="1"/>
      <c r="H207" s="1"/>
    </row>
    <row r="208" spans="1:8" s="13" customFormat="1" ht="35.25" customHeight="1">
      <c r="A208" s="186">
        <v>2800</v>
      </c>
      <c r="B208" s="67" t="s">
        <v>94</v>
      </c>
      <c r="C208" s="67" t="s">
        <v>84</v>
      </c>
      <c r="D208" s="67" t="s">
        <v>84</v>
      </c>
      <c r="E208" s="214" t="s">
        <v>487</v>
      </c>
      <c r="F208" s="17">
        <f>G208+H208</f>
        <v>0</v>
      </c>
      <c r="G208" s="17">
        <f>G210+G213+G222+G227+G232+G235</f>
        <v>0</v>
      </c>
      <c r="H208" s="17">
        <f>H210+H213+H222+H227+H232+H235</f>
        <v>0</v>
      </c>
    </row>
    <row r="209" spans="1:8" ht="21.75" hidden="1" customHeight="1">
      <c r="A209" s="191"/>
      <c r="B209" s="67"/>
      <c r="C209" s="67"/>
      <c r="D209" s="67"/>
      <c r="E209" s="192" t="s">
        <v>356</v>
      </c>
      <c r="F209" s="1"/>
      <c r="G209" s="1"/>
      <c r="H209" s="1"/>
    </row>
    <row r="210" spans="1:8" ht="21.75" hidden="1" customHeight="1">
      <c r="A210" s="191">
        <v>2810</v>
      </c>
      <c r="B210" s="68" t="s">
        <v>94</v>
      </c>
      <c r="C210" s="68" t="s">
        <v>85</v>
      </c>
      <c r="D210" s="68" t="s">
        <v>84</v>
      </c>
      <c r="E210" s="194" t="s">
        <v>488</v>
      </c>
      <c r="F210" s="1">
        <f>G210+H210</f>
        <v>0</v>
      </c>
      <c r="G210" s="1">
        <f>G212</f>
        <v>0</v>
      </c>
      <c r="H210" s="1">
        <f>H212</f>
        <v>0</v>
      </c>
    </row>
    <row r="211" spans="1:8" s="14" customFormat="1" ht="13.5" hidden="1" customHeight="1">
      <c r="A211" s="191"/>
      <c r="B211" s="67"/>
      <c r="C211" s="67"/>
      <c r="D211" s="67"/>
      <c r="E211" s="192" t="s">
        <v>257</v>
      </c>
      <c r="F211" s="1"/>
      <c r="G211" s="44"/>
      <c r="H211" s="44"/>
    </row>
    <row r="212" spans="1:8" ht="21.75" hidden="1" customHeight="1">
      <c r="A212" s="191">
        <v>2811</v>
      </c>
      <c r="B212" s="68" t="s">
        <v>94</v>
      </c>
      <c r="C212" s="68" t="s">
        <v>85</v>
      </c>
      <c r="D212" s="68" t="s">
        <v>85</v>
      </c>
      <c r="E212" s="192" t="s">
        <v>488</v>
      </c>
      <c r="F212" s="1">
        <f>G212+H212</f>
        <v>0</v>
      </c>
      <c r="G212" s="1"/>
      <c r="H212" s="1"/>
    </row>
    <row r="213" spans="1:8" ht="21.75" hidden="1" customHeight="1">
      <c r="A213" s="191">
        <v>2820</v>
      </c>
      <c r="B213" s="67" t="s">
        <v>94</v>
      </c>
      <c r="C213" s="67" t="s">
        <v>86</v>
      </c>
      <c r="D213" s="67" t="s">
        <v>84</v>
      </c>
      <c r="E213" s="194" t="s">
        <v>489</v>
      </c>
      <c r="F213" s="1">
        <f>G213+H213</f>
        <v>0</v>
      </c>
      <c r="G213" s="1">
        <f>G215+G216+G217+G218+G219+G220+G221</f>
        <v>0</v>
      </c>
      <c r="H213" s="1">
        <f>H215+H216+H217+H218+H219+H220+H221</f>
        <v>0</v>
      </c>
    </row>
    <row r="214" spans="1:8" s="14" customFormat="1" ht="21.75" hidden="1" customHeight="1">
      <c r="A214" s="191"/>
      <c r="B214" s="67"/>
      <c r="C214" s="67"/>
      <c r="D214" s="67"/>
      <c r="E214" s="192" t="s">
        <v>257</v>
      </c>
      <c r="F214" s="1"/>
      <c r="G214" s="44"/>
      <c r="H214" s="44"/>
    </row>
    <row r="215" spans="1:8" ht="21.75" hidden="1" customHeight="1">
      <c r="A215" s="191">
        <v>2821</v>
      </c>
      <c r="B215" s="68" t="s">
        <v>94</v>
      </c>
      <c r="C215" s="68" t="s">
        <v>86</v>
      </c>
      <c r="D215" s="68" t="s">
        <v>85</v>
      </c>
      <c r="E215" s="192" t="s">
        <v>490</v>
      </c>
      <c r="F215" s="1">
        <f t="shared" ref="F215:F222" si="3">G215+H215</f>
        <v>0</v>
      </c>
      <c r="G215" s="1"/>
      <c r="H215" s="1"/>
    </row>
    <row r="216" spans="1:8" ht="21.75" hidden="1" customHeight="1">
      <c r="A216" s="191">
        <v>2822</v>
      </c>
      <c r="B216" s="68" t="s">
        <v>94</v>
      </c>
      <c r="C216" s="68" t="s">
        <v>86</v>
      </c>
      <c r="D216" s="68" t="s">
        <v>86</v>
      </c>
      <c r="E216" s="192" t="s">
        <v>491</v>
      </c>
      <c r="F216" s="1">
        <f t="shared" si="3"/>
        <v>0</v>
      </c>
      <c r="G216" s="1"/>
      <c r="H216" s="1"/>
    </row>
    <row r="217" spans="1:8" ht="21.75" hidden="1" customHeight="1">
      <c r="A217" s="191">
        <v>2823</v>
      </c>
      <c r="B217" s="68" t="s">
        <v>94</v>
      </c>
      <c r="C217" s="68" t="s">
        <v>86</v>
      </c>
      <c r="D217" s="68" t="s">
        <v>87</v>
      </c>
      <c r="E217" s="192" t="s">
        <v>492</v>
      </c>
      <c r="F217" s="1">
        <f t="shared" si="3"/>
        <v>0</v>
      </c>
      <c r="G217" s="1"/>
      <c r="H217" s="1"/>
    </row>
    <row r="218" spans="1:8" ht="21.75" hidden="1" customHeight="1">
      <c r="A218" s="191">
        <v>2824</v>
      </c>
      <c r="B218" s="68" t="s">
        <v>94</v>
      </c>
      <c r="C218" s="68" t="s">
        <v>86</v>
      </c>
      <c r="D218" s="68" t="s">
        <v>352</v>
      </c>
      <c r="E218" s="192" t="s">
        <v>493</v>
      </c>
      <c r="F218" s="1">
        <f t="shared" si="3"/>
        <v>0</v>
      </c>
      <c r="G218" s="1"/>
      <c r="H218" s="1"/>
    </row>
    <row r="219" spans="1:8" ht="21.75" hidden="1" customHeight="1">
      <c r="A219" s="191">
        <v>2825</v>
      </c>
      <c r="B219" s="68" t="s">
        <v>94</v>
      </c>
      <c r="C219" s="68" t="s">
        <v>86</v>
      </c>
      <c r="D219" s="68" t="s">
        <v>353</v>
      </c>
      <c r="E219" s="192" t="s">
        <v>494</v>
      </c>
      <c r="F219" s="1">
        <f t="shared" si="3"/>
        <v>0</v>
      </c>
      <c r="G219" s="1"/>
      <c r="H219" s="1"/>
    </row>
    <row r="220" spans="1:8" ht="21.75" hidden="1" customHeight="1">
      <c r="A220" s="191">
        <v>2826</v>
      </c>
      <c r="B220" s="68" t="s">
        <v>94</v>
      </c>
      <c r="C220" s="68" t="s">
        <v>86</v>
      </c>
      <c r="D220" s="68" t="s">
        <v>372</v>
      </c>
      <c r="E220" s="192" t="s">
        <v>495</v>
      </c>
      <c r="F220" s="1">
        <f t="shared" si="3"/>
        <v>0</v>
      </c>
      <c r="G220" s="1"/>
      <c r="H220" s="1"/>
    </row>
    <row r="221" spans="1:8" ht="41.25" hidden="1" customHeight="1">
      <c r="A221" s="191">
        <v>2827</v>
      </c>
      <c r="B221" s="68" t="s">
        <v>94</v>
      </c>
      <c r="C221" s="68" t="s">
        <v>86</v>
      </c>
      <c r="D221" s="68" t="s">
        <v>375</v>
      </c>
      <c r="E221" s="192" t="s">
        <v>496</v>
      </c>
      <c r="F221" s="1">
        <f t="shared" si="3"/>
        <v>0</v>
      </c>
      <c r="G221" s="1"/>
      <c r="H221" s="1"/>
    </row>
    <row r="222" spans="1:8" ht="41.25" hidden="1" customHeight="1">
      <c r="A222" s="191">
        <v>2830</v>
      </c>
      <c r="B222" s="67" t="s">
        <v>94</v>
      </c>
      <c r="C222" s="67" t="s">
        <v>87</v>
      </c>
      <c r="D222" s="67" t="s">
        <v>84</v>
      </c>
      <c r="E222" s="194" t="s">
        <v>497</v>
      </c>
      <c r="F222" s="1">
        <f t="shared" si="3"/>
        <v>0</v>
      </c>
      <c r="G222" s="1">
        <f>G224+G225+G226</f>
        <v>0</v>
      </c>
      <c r="H222" s="1">
        <f>H224+H225+H226</f>
        <v>0</v>
      </c>
    </row>
    <row r="223" spans="1:8" s="14" customFormat="1" ht="20.25" hidden="1" customHeight="1">
      <c r="A223" s="191"/>
      <c r="B223" s="67"/>
      <c r="C223" s="67"/>
      <c r="D223" s="67"/>
      <c r="E223" s="192" t="s">
        <v>257</v>
      </c>
      <c r="F223" s="1"/>
      <c r="G223" s="44"/>
      <c r="H223" s="44"/>
    </row>
    <row r="224" spans="1:8" ht="20.25" hidden="1" customHeight="1">
      <c r="A224" s="191">
        <v>2831</v>
      </c>
      <c r="B224" s="68" t="s">
        <v>94</v>
      </c>
      <c r="C224" s="68" t="s">
        <v>87</v>
      </c>
      <c r="D224" s="68" t="s">
        <v>85</v>
      </c>
      <c r="E224" s="192" t="s">
        <v>498</v>
      </c>
      <c r="F224" s="1">
        <f>G224+H224</f>
        <v>0</v>
      </c>
      <c r="G224" s="1"/>
      <c r="H224" s="1"/>
    </row>
    <row r="225" spans="1:8" ht="20.25" hidden="1" customHeight="1">
      <c r="A225" s="191">
        <v>2832</v>
      </c>
      <c r="B225" s="68" t="s">
        <v>94</v>
      </c>
      <c r="C225" s="68" t="s">
        <v>87</v>
      </c>
      <c r="D225" s="68" t="s">
        <v>86</v>
      </c>
      <c r="E225" s="192" t="s">
        <v>499</v>
      </c>
      <c r="F225" s="1">
        <f>G225+H225</f>
        <v>0</v>
      </c>
      <c r="G225" s="1"/>
      <c r="H225" s="1"/>
    </row>
    <row r="226" spans="1:8" ht="20.25" hidden="1" customHeight="1">
      <c r="A226" s="191">
        <v>2833</v>
      </c>
      <c r="B226" s="68" t="s">
        <v>94</v>
      </c>
      <c r="C226" s="68" t="s">
        <v>87</v>
      </c>
      <c r="D226" s="68" t="s">
        <v>87</v>
      </c>
      <c r="E226" s="192" t="s">
        <v>500</v>
      </c>
      <c r="F226" s="1">
        <f>G226+H226</f>
        <v>0</v>
      </c>
      <c r="G226" s="1"/>
      <c r="H226" s="1"/>
    </row>
    <row r="227" spans="1:8" ht="20.25" hidden="1" customHeight="1">
      <c r="A227" s="191">
        <v>2840</v>
      </c>
      <c r="B227" s="67" t="s">
        <v>94</v>
      </c>
      <c r="C227" s="67" t="s">
        <v>352</v>
      </c>
      <c r="D227" s="67" t="s">
        <v>84</v>
      </c>
      <c r="E227" s="194" t="s">
        <v>501</v>
      </c>
      <c r="F227" s="1">
        <f>G227+H227</f>
        <v>0</v>
      </c>
      <c r="G227" s="1">
        <f>G229+G230+G231</f>
        <v>0</v>
      </c>
      <c r="H227" s="1">
        <f>H229+H230+H231</f>
        <v>0</v>
      </c>
    </row>
    <row r="228" spans="1:8" s="14" customFormat="1" ht="20.25" hidden="1" customHeight="1">
      <c r="A228" s="191"/>
      <c r="B228" s="67"/>
      <c r="C228" s="67"/>
      <c r="D228" s="67"/>
      <c r="E228" s="192" t="s">
        <v>257</v>
      </c>
      <c r="F228" s="1"/>
      <c r="G228" s="44"/>
      <c r="H228" s="44"/>
    </row>
    <row r="229" spans="1:8" ht="20.25" hidden="1" customHeight="1">
      <c r="A229" s="191">
        <v>2841</v>
      </c>
      <c r="B229" s="68" t="s">
        <v>94</v>
      </c>
      <c r="C229" s="68" t="s">
        <v>352</v>
      </c>
      <c r="D229" s="68" t="s">
        <v>85</v>
      </c>
      <c r="E229" s="192" t="s">
        <v>502</v>
      </c>
      <c r="F229" s="1">
        <f>G229+H229</f>
        <v>0</v>
      </c>
      <c r="G229" s="1"/>
      <c r="H229" s="1"/>
    </row>
    <row r="230" spans="1:8" ht="41.25" hidden="1" customHeight="1">
      <c r="A230" s="191">
        <v>2842</v>
      </c>
      <c r="B230" s="68" t="s">
        <v>94</v>
      </c>
      <c r="C230" s="68" t="s">
        <v>352</v>
      </c>
      <c r="D230" s="68" t="s">
        <v>86</v>
      </c>
      <c r="E230" s="192" t="s">
        <v>503</v>
      </c>
      <c r="F230" s="1">
        <f>G230+H230</f>
        <v>0</v>
      </c>
      <c r="G230" s="1"/>
      <c r="H230" s="1"/>
    </row>
    <row r="231" spans="1:8" ht="20.25" hidden="1" customHeight="1">
      <c r="A231" s="191">
        <v>2843</v>
      </c>
      <c r="B231" s="68" t="s">
        <v>94</v>
      </c>
      <c r="C231" s="68" t="s">
        <v>352</v>
      </c>
      <c r="D231" s="68" t="s">
        <v>87</v>
      </c>
      <c r="E231" s="192" t="s">
        <v>501</v>
      </c>
      <c r="F231" s="1">
        <f>G231+H231</f>
        <v>0</v>
      </c>
      <c r="G231" s="1"/>
      <c r="H231" s="1"/>
    </row>
    <row r="232" spans="1:8" ht="41.25" hidden="1" customHeight="1">
      <c r="A232" s="191">
        <v>2850</v>
      </c>
      <c r="B232" s="67" t="s">
        <v>94</v>
      </c>
      <c r="C232" s="67" t="s">
        <v>353</v>
      </c>
      <c r="D232" s="67" t="s">
        <v>84</v>
      </c>
      <c r="E232" s="199" t="s">
        <v>504</v>
      </c>
      <c r="F232" s="1">
        <f>G232+H232</f>
        <v>0</v>
      </c>
      <c r="G232" s="1">
        <f>G234</f>
        <v>0</v>
      </c>
      <c r="H232" s="1">
        <f>H234</f>
        <v>0</v>
      </c>
    </row>
    <row r="233" spans="1:8" s="14" customFormat="1" ht="18.75" hidden="1" customHeight="1">
      <c r="A233" s="191"/>
      <c r="B233" s="67"/>
      <c r="C233" s="67"/>
      <c r="D233" s="67"/>
      <c r="E233" s="192" t="s">
        <v>257</v>
      </c>
      <c r="F233" s="1"/>
      <c r="G233" s="44"/>
      <c r="H233" s="44"/>
    </row>
    <row r="234" spans="1:8" ht="41.25" hidden="1" customHeight="1">
      <c r="A234" s="191">
        <v>2851</v>
      </c>
      <c r="B234" s="67" t="s">
        <v>94</v>
      </c>
      <c r="C234" s="67" t="s">
        <v>353</v>
      </c>
      <c r="D234" s="67" t="s">
        <v>85</v>
      </c>
      <c r="E234" s="200" t="s">
        <v>504</v>
      </c>
      <c r="F234" s="1">
        <f>G234+H234</f>
        <v>0</v>
      </c>
      <c r="G234" s="1"/>
      <c r="H234" s="1"/>
    </row>
    <row r="235" spans="1:8" ht="21" hidden="1" customHeight="1">
      <c r="A235" s="191">
        <v>2860</v>
      </c>
      <c r="B235" s="67" t="s">
        <v>94</v>
      </c>
      <c r="C235" s="67" t="s">
        <v>372</v>
      </c>
      <c r="D235" s="67" t="s">
        <v>84</v>
      </c>
      <c r="E235" s="199" t="s">
        <v>505</v>
      </c>
      <c r="F235" s="1">
        <f>G235+H235</f>
        <v>0</v>
      </c>
      <c r="G235" s="1">
        <f>G237</f>
        <v>0</v>
      </c>
      <c r="H235" s="1">
        <f>H237</f>
        <v>0</v>
      </c>
    </row>
    <row r="236" spans="1:8" s="14" customFormat="1" ht="21" hidden="1" customHeight="1">
      <c r="A236" s="191"/>
      <c r="B236" s="67"/>
      <c r="C236" s="67"/>
      <c r="D236" s="67"/>
      <c r="E236" s="192" t="s">
        <v>257</v>
      </c>
      <c r="F236" s="1"/>
      <c r="G236" s="44"/>
      <c r="H236" s="44"/>
    </row>
    <row r="237" spans="1:8" ht="21" hidden="1" customHeight="1">
      <c r="A237" s="191">
        <v>2861</v>
      </c>
      <c r="B237" s="68" t="s">
        <v>94</v>
      </c>
      <c r="C237" s="68" t="s">
        <v>372</v>
      </c>
      <c r="D237" s="68" t="s">
        <v>85</v>
      </c>
      <c r="E237" s="200" t="s">
        <v>505</v>
      </c>
      <c r="F237" s="1">
        <f>G237+H237</f>
        <v>0</v>
      </c>
      <c r="G237" s="1"/>
      <c r="H237" s="1"/>
    </row>
    <row r="238" spans="1:8" s="13" customFormat="1" ht="41.25" customHeight="1">
      <c r="A238" s="186">
        <v>2900</v>
      </c>
      <c r="B238" s="67" t="s">
        <v>95</v>
      </c>
      <c r="C238" s="67" t="s">
        <v>84</v>
      </c>
      <c r="D238" s="67" t="s">
        <v>84</v>
      </c>
      <c r="E238" s="188" t="s">
        <v>506</v>
      </c>
      <c r="F238" s="17">
        <f>G238+H238</f>
        <v>4029</v>
      </c>
      <c r="G238" s="17">
        <f>G240+G244+G248+G252+G256+G260+G263+G266</f>
        <v>4029</v>
      </c>
      <c r="H238" s="17">
        <f>H240+H244+H248+H252+H256+H260+H263+H266</f>
        <v>0</v>
      </c>
    </row>
    <row r="239" spans="1:8" ht="17.25" customHeight="1">
      <c r="A239" s="191"/>
      <c r="B239" s="67"/>
      <c r="C239" s="67"/>
      <c r="D239" s="67"/>
      <c r="E239" s="192" t="s">
        <v>356</v>
      </c>
      <c r="F239" s="1"/>
      <c r="G239" s="1"/>
      <c r="H239" s="1"/>
    </row>
    <row r="240" spans="1:8" ht="17.25" customHeight="1">
      <c r="A240" s="191">
        <v>2910</v>
      </c>
      <c r="B240" s="67" t="s">
        <v>95</v>
      </c>
      <c r="C240" s="67" t="s">
        <v>85</v>
      </c>
      <c r="D240" s="67" t="s">
        <v>84</v>
      </c>
      <c r="E240" s="194" t="s">
        <v>507</v>
      </c>
      <c r="F240" s="1">
        <f>G240+H240</f>
        <v>4029</v>
      </c>
      <c r="G240" s="1">
        <f>G242+G243</f>
        <v>4029</v>
      </c>
      <c r="H240" s="1">
        <f>H242+H243</f>
        <v>0</v>
      </c>
    </row>
    <row r="241" spans="1:8" s="14" customFormat="1" ht="17.25" customHeight="1">
      <c r="A241" s="191"/>
      <c r="B241" s="67"/>
      <c r="C241" s="67"/>
      <c r="D241" s="67"/>
      <c r="E241" s="192" t="s">
        <v>257</v>
      </c>
      <c r="F241" s="1"/>
      <c r="G241" s="44"/>
      <c r="H241" s="44"/>
    </row>
    <row r="242" spans="1:8" ht="17.25" customHeight="1">
      <c r="A242" s="191">
        <v>2911</v>
      </c>
      <c r="B242" s="68" t="s">
        <v>95</v>
      </c>
      <c r="C242" s="68" t="s">
        <v>85</v>
      </c>
      <c r="D242" s="68" t="s">
        <v>85</v>
      </c>
      <c r="E242" s="192" t="s">
        <v>508</v>
      </c>
      <c r="F242" s="1">
        <v>4029</v>
      </c>
      <c r="G242" s="1">
        <v>4029</v>
      </c>
      <c r="H242" s="1"/>
    </row>
    <row r="243" spans="1:8" ht="17.25" customHeight="1">
      <c r="A243" s="191">
        <v>2912</v>
      </c>
      <c r="B243" s="68" t="s">
        <v>95</v>
      </c>
      <c r="C243" s="68" t="s">
        <v>85</v>
      </c>
      <c r="D243" s="68" t="s">
        <v>86</v>
      </c>
      <c r="E243" s="192" t="s">
        <v>509</v>
      </c>
      <c r="F243" s="1">
        <f>G243+H243</f>
        <v>0</v>
      </c>
      <c r="G243" s="1"/>
      <c r="H243" s="1"/>
    </row>
    <row r="244" spans="1:8" ht="15.75" customHeight="1">
      <c r="A244" s="191">
        <v>2920</v>
      </c>
      <c r="B244" s="67" t="s">
        <v>95</v>
      </c>
      <c r="C244" s="67" t="s">
        <v>86</v>
      </c>
      <c r="D244" s="67" t="s">
        <v>84</v>
      </c>
      <c r="E244" s="194" t="s">
        <v>510</v>
      </c>
      <c r="F244" s="1">
        <f>G244+H244</f>
        <v>0</v>
      </c>
      <c r="G244" s="1">
        <f>G246+G247</f>
        <v>0</v>
      </c>
      <c r="H244" s="1">
        <f>H246+H247</f>
        <v>0</v>
      </c>
    </row>
    <row r="245" spans="1:8" s="14" customFormat="1" ht="17.25" hidden="1" customHeight="1">
      <c r="A245" s="191"/>
      <c r="B245" s="67"/>
      <c r="C245" s="67"/>
      <c r="D245" s="67"/>
      <c r="E245" s="192" t="s">
        <v>257</v>
      </c>
      <c r="F245" s="1"/>
      <c r="G245" s="44"/>
      <c r="H245" s="44"/>
    </row>
    <row r="246" spans="1:8" ht="17.25" hidden="1" customHeight="1">
      <c r="A246" s="191">
        <v>2921</v>
      </c>
      <c r="B246" s="68" t="s">
        <v>95</v>
      </c>
      <c r="C246" s="68" t="s">
        <v>86</v>
      </c>
      <c r="D246" s="68" t="s">
        <v>85</v>
      </c>
      <c r="E246" s="192" t="s">
        <v>511</v>
      </c>
      <c r="F246" s="1">
        <f>G246+H246</f>
        <v>0</v>
      </c>
      <c r="G246" s="1"/>
      <c r="H246" s="1"/>
    </row>
    <row r="247" spans="1:8" ht="17.25" hidden="1" customHeight="1">
      <c r="A247" s="191">
        <v>2922</v>
      </c>
      <c r="B247" s="68" t="s">
        <v>95</v>
      </c>
      <c r="C247" s="68" t="s">
        <v>86</v>
      </c>
      <c r="D247" s="68" t="s">
        <v>86</v>
      </c>
      <c r="E247" s="192" t="s">
        <v>512</v>
      </c>
      <c r="F247" s="1">
        <f>G247+H247</f>
        <v>0</v>
      </c>
      <c r="G247" s="1"/>
      <c r="H247" s="1"/>
    </row>
    <row r="248" spans="1:8" ht="30.75" hidden="1" customHeight="1">
      <c r="A248" s="191">
        <v>2930</v>
      </c>
      <c r="B248" s="67" t="s">
        <v>95</v>
      </c>
      <c r="C248" s="67" t="s">
        <v>87</v>
      </c>
      <c r="D248" s="67" t="s">
        <v>84</v>
      </c>
      <c r="E248" s="194" t="s">
        <v>513</v>
      </c>
      <c r="F248" s="1">
        <f>G248+H248</f>
        <v>0</v>
      </c>
      <c r="G248" s="1">
        <f>G250+G251</f>
        <v>0</v>
      </c>
      <c r="H248" s="1">
        <f>H250+H251</f>
        <v>0</v>
      </c>
    </row>
    <row r="249" spans="1:8" s="14" customFormat="1" ht="16.5" hidden="1" customHeight="1">
      <c r="A249" s="191"/>
      <c r="B249" s="67"/>
      <c r="C249" s="67"/>
      <c r="D249" s="67"/>
      <c r="E249" s="192" t="s">
        <v>257</v>
      </c>
      <c r="F249" s="1"/>
      <c r="G249" s="44"/>
      <c r="H249" s="44"/>
    </row>
    <row r="250" spans="1:8" ht="16.5" hidden="1" customHeight="1">
      <c r="A250" s="191">
        <v>2931</v>
      </c>
      <c r="B250" s="68" t="s">
        <v>95</v>
      </c>
      <c r="C250" s="68" t="s">
        <v>87</v>
      </c>
      <c r="D250" s="68" t="s">
        <v>85</v>
      </c>
      <c r="E250" s="192" t="s">
        <v>514</v>
      </c>
      <c r="F250" s="1">
        <f>G250+H250</f>
        <v>0</v>
      </c>
      <c r="G250" s="1"/>
      <c r="H250" s="1"/>
    </row>
    <row r="251" spans="1:8" ht="16.5" hidden="1" customHeight="1">
      <c r="A251" s="191">
        <v>2932</v>
      </c>
      <c r="B251" s="68" t="s">
        <v>95</v>
      </c>
      <c r="C251" s="68" t="s">
        <v>87</v>
      </c>
      <c r="D251" s="68" t="s">
        <v>86</v>
      </c>
      <c r="E251" s="192" t="s">
        <v>515</v>
      </c>
      <c r="F251" s="1">
        <f>G251+H251</f>
        <v>0</v>
      </c>
      <c r="G251" s="1"/>
      <c r="H251" s="1"/>
    </row>
    <row r="252" spans="1:8" ht="16.5" hidden="1" customHeight="1">
      <c r="A252" s="191">
        <v>2940</v>
      </c>
      <c r="B252" s="67" t="s">
        <v>95</v>
      </c>
      <c r="C252" s="67" t="s">
        <v>352</v>
      </c>
      <c r="D252" s="67" t="s">
        <v>84</v>
      </c>
      <c r="E252" s="194" t="s">
        <v>516</v>
      </c>
      <c r="F252" s="1">
        <f>G252+H252</f>
        <v>0</v>
      </c>
      <c r="G252" s="1">
        <f>G254+G255</f>
        <v>0</v>
      </c>
      <c r="H252" s="1">
        <f>H254+H255</f>
        <v>0</v>
      </c>
    </row>
    <row r="253" spans="1:8" s="14" customFormat="1" ht="16.5" hidden="1" customHeight="1">
      <c r="A253" s="191"/>
      <c r="B253" s="67"/>
      <c r="C253" s="67"/>
      <c r="D253" s="67"/>
      <c r="E253" s="192" t="s">
        <v>257</v>
      </c>
      <c r="F253" s="1"/>
      <c r="G253" s="44"/>
      <c r="H253" s="44"/>
    </row>
    <row r="254" spans="1:8" ht="16.5" hidden="1" customHeight="1">
      <c r="A254" s="191">
        <v>2941</v>
      </c>
      <c r="B254" s="68" t="s">
        <v>95</v>
      </c>
      <c r="C254" s="68" t="s">
        <v>352</v>
      </c>
      <c r="D254" s="68" t="s">
        <v>85</v>
      </c>
      <c r="E254" s="192" t="s">
        <v>517</v>
      </c>
      <c r="F254" s="1">
        <f>G254+H254</f>
        <v>0</v>
      </c>
      <c r="G254" s="1"/>
      <c r="H254" s="1"/>
    </row>
    <row r="255" spans="1:8" ht="16.5" hidden="1" customHeight="1">
      <c r="A255" s="191">
        <v>2942</v>
      </c>
      <c r="B255" s="68" t="s">
        <v>95</v>
      </c>
      <c r="C255" s="68" t="s">
        <v>352</v>
      </c>
      <c r="D255" s="68" t="s">
        <v>86</v>
      </c>
      <c r="E255" s="192" t="s">
        <v>518</v>
      </c>
      <c r="F255" s="1">
        <f>G255+H255</f>
        <v>0</v>
      </c>
      <c r="G255" s="1"/>
      <c r="H255" s="1"/>
    </row>
    <row r="256" spans="1:8" ht="16.5" hidden="1" customHeight="1">
      <c r="A256" s="191">
        <v>2950</v>
      </c>
      <c r="B256" s="67" t="s">
        <v>95</v>
      </c>
      <c r="C256" s="67" t="s">
        <v>353</v>
      </c>
      <c r="D256" s="67" t="s">
        <v>84</v>
      </c>
      <c r="E256" s="194" t="s">
        <v>519</v>
      </c>
      <c r="F256" s="1">
        <f>G256+H256</f>
        <v>0</v>
      </c>
      <c r="G256" s="1">
        <f>G258+G259</f>
        <v>0</v>
      </c>
      <c r="H256" s="1">
        <f>H258+H259</f>
        <v>0</v>
      </c>
    </row>
    <row r="257" spans="1:8" s="14" customFormat="1" ht="16.5" hidden="1" customHeight="1">
      <c r="A257" s="191"/>
      <c r="B257" s="67"/>
      <c r="C257" s="67"/>
      <c r="D257" s="67"/>
      <c r="E257" s="192" t="s">
        <v>257</v>
      </c>
      <c r="F257" s="1"/>
      <c r="G257" s="44"/>
      <c r="H257" s="44"/>
    </row>
    <row r="258" spans="1:8" ht="16.5" hidden="1" customHeight="1">
      <c r="A258" s="191">
        <v>2951</v>
      </c>
      <c r="B258" s="68" t="s">
        <v>95</v>
      </c>
      <c r="C258" s="68" t="s">
        <v>353</v>
      </c>
      <c r="D258" s="68" t="s">
        <v>85</v>
      </c>
      <c r="E258" s="192" t="s">
        <v>520</v>
      </c>
      <c r="F258" s="1">
        <f>G258+H258</f>
        <v>0</v>
      </c>
      <c r="G258" s="1"/>
      <c r="H258" s="1"/>
    </row>
    <row r="259" spans="1:8" ht="16.5" hidden="1" customHeight="1">
      <c r="A259" s="191">
        <v>2952</v>
      </c>
      <c r="B259" s="68" t="s">
        <v>95</v>
      </c>
      <c r="C259" s="68" t="s">
        <v>353</v>
      </c>
      <c r="D259" s="68" t="s">
        <v>86</v>
      </c>
      <c r="E259" s="192" t="s">
        <v>521</v>
      </c>
      <c r="F259" s="1">
        <f>G259+H259</f>
        <v>0</v>
      </c>
      <c r="G259" s="1"/>
      <c r="H259" s="1"/>
    </row>
    <row r="260" spans="1:8" ht="16.5" hidden="1" customHeight="1">
      <c r="A260" s="191">
        <v>2960</v>
      </c>
      <c r="B260" s="67" t="s">
        <v>95</v>
      </c>
      <c r="C260" s="67" t="s">
        <v>372</v>
      </c>
      <c r="D260" s="67" t="s">
        <v>84</v>
      </c>
      <c r="E260" s="194" t="s">
        <v>522</v>
      </c>
      <c r="F260" s="1">
        <f>G260+H260</f>
        <v>0</v>
      </c>
      <c r="G260" s="1">
        <f>G262</f>
        <v>0</v>
      </c>
      <c r="H260" s="1">
        <f>H262</f>
        <v>0</v>
      </c>
    </row>
    <row r="261" spans="1:8" s="14" customFormat="1" ht="16.5" hidden="1" customHeight="1">
      <c r="A261" s="191"/>
      <c r="B261" s="67"/>
      <c r="C261" s="67"/>
      <c r="D261" s="67"/>
      <c r="E261" s="192" t="s">
        <v>257</v>
      </c>
      <c r="F261" s="1"/>
      <c r="G261" s="44"/>
      <c r="H261" s="44"/>
    </row>
    <row r="262" spans="1:8" ht="16.5" hidden="1" customHeight="1">
      <c r="A262" s="191">
        <v>2961</v>
      </c>
      <c r="B262" s="68" t="s">
        <v>95</v>
      </c>
      <c r="C262" s="68" t="s">
        <v>372</v>
      </c>
      <c r="D262" s="68" t="s">
        <v>85</v>
      </c>
      <c r="E262" s="192" t="s">
        <v>522</v>
      </c>
      <c r="F262" s="1">
        <f>G262+H262</f>
        <v>0</v>
      </c>
      <c r="G262" s="1"/>
      <c r="H262" s="1"/>
    </row>
    <row r="263" spans="1:8" ht="32.25" hidden="1" customHeight="1">
      <c r="A263" s="191">
        <v>2970</v>
      </c>
      <c r="B263" s="67" t="s">
        <v>95</v>
      </c>
      <c r="C263" s="67" t="s">
        <v>375</v>
      </c>
      <c r="D263" s="67" t="s">
        <v>84</v>
      </c>
      <c r="E263" s="194" t="s">
        <v>523</v>
      </c>
      <c r="F263" s="1">
        <f>G263+H263</f>
        <v>0</v>
      </c>
      <c r="G263" s="1">
        <f>G265</f>
        <v>0</v>
      </c>
      <c r="H263" s="1">
        <f>H265</f>
        <v>0</v>
      </c>
    </row>
    <row r="264" spans="1:8" s="14" customFormat="1" ht="18.75" hidden="1" customHeight="1">
      <c r="A264" s="191"/>
      <c r="B264" s="67"/>
      <c r="C264" s="67"/>
      <c r="D264" s="67"/>
      <c r="E264" s="192" t="s">
        <v>257</v>
      </c>
      <c r="F264" s="1"/>
      <c r="G264" s="44"/>
      <c r="H264" s="44"/>
    </row>
    <row r="265" spans="1:8" ht="18.75" hidden="1" customHeight="1">
      <c r="A265" s="191">
        <v>2971</v>
      </c>
      <c r="B265" s="68" t="s">
        <v>95</v>
      </c>
      <c r="C265" s="68" t="s">
        <v>375</v>
      </c>
      <c r="D265" s="68" t="s">
        <v>85</v>
      </c>
      <c r="E265" s="192" t="s">
        <v>523</v>
      </c>
      <c r="F265" s="1">
        <f>G265+H265</f>
        <v>0</v>
      </c>
      <c r="G265" s="1"/>
      <c r="H265" s="1"/>
    </row>
    <row r="266" spans="1:8" ht="18.75" hidden="1" customHeight="1">
      <c r="A266" s="191">
        <v>2980</v>
      </c>
      <c r="B266" s="67" t="s">
        <v>95</v>
      </c>
      <c r="C266" s="67" t="s">
        <v>377</v>
      </c>
      <c r="D266" s="67" t="s">
        <v>84</v>
      </c>
      <c r="E266" s="194" t="s">
        <v>524</v>
      </c>
      <c r="F266" s="1">
        <f>G266+H266</f>
        <v>0</v>
      </c>
      <c r="G266" s="1">
        <f>G268</f>
        <v>0</v>
      </c>
      <c r="H266" s="1">
        <f>H268</f>
        <v>0</v>
      </c>
    </row>
    <row r="267" spans="1:8" s="14" customFormat="1" ht="18.75" hidden="1" customHeight="1">
      <c r="A267" s="191"/>
      <c r="B267" s="67"/>
      <c r="C267" s="67"/>
      <c r="D267" s="67"/>
      <c r="E267" s="192" t="s">
        <v>257</v>
      </c>
      <c r="F267" s="1"/>
      <c r="G267" s="44"/>
      <c r="H267" s="44"/>
    </row>
    <row r="268" spans="1:8" ht="18.75" hidden="1" customHeight="1">
      <c r="A268" s="191">
        <v>2981</v>
      </c>
      <c r="B268" s="68" t="s">
        <v>95</v>
      </c>
      <c r="C268" s="68" t="s">
        <v>377</v>
      </c>
      <c r="D268" s="68" t="s">
        <v>85</v>
      </c>
      <c r="E268" s="192" t="s">
        <v>524</v>
      </c>
      <c r="F268" s="1">
        <f>G268+H268</f>
        <v>0</v>
      </c>
      <c r="G268" s="1"/>
      <c r="H268" s="1"/>
    </row>
    <row r="269" spans="1:8" s="13" customFormat="1" ht="40.5" customHeight="1">
      <c r="A269" s="186">
        <v>3000</v>
      </c>
      <c r="B269" s="67" t="s">
        <v>96</v>
      </c>
      <c r="C269" s="67" t="s">
        <v>84</v>
      </c>
      <c r="D269" s="67" t="s">
        <v>84</v>
      </c>
      <c r="E269" s="188" t="s">
        <v>525</v>
      </c>
      <c r="F269" s="17">
        <f>G269+H269</f>
        <v>550</v>
      </c>
      <c r="G269" s="17">
        <f>G271+G275+G278+G281+G284+G287+G290+G293+G297</f>
        <v>550</v>
      </c>
      <c r="H269" s="17">
        <f>H271+H275+H278+H281+H284+H287+H290+H293+H297</f>
        <v>0</v>
      </c>
    </row>
    <row r="270" spans="1:8" ht="19.5" hidden="1" customHeight="1">
      <c r="A270" s="191"/>
      <c r="B270" s="67"/>
      <c r="C270" s="67"/>
      <c r="D270" s="67"/>
      <c r="E270" s="192" t="s">
        <v>356</v>
      </c>
      <c r="F270" s="1"/>
      <c r="G270" s="1"/>
      <c r="H270" s="1"/>
    </row>
    <row r="271" spans="1:8" ht="19.5" hidden="1" customHeight="1">
      <c r="A271" s="191">
        <v>3010</v>
      </c>
      <c r="B271" s="67" t="s">
        <v>96</v>
      </c>
      <c r="C271" s="67" t="s">
        <v>85</v>
      </c>
      <c r="D271" s="67" t="s">
        <v>84</v>
      </c>
      <c r="E271" s="194" t="s">
        <v>526</v>
      </c>
      <c r="F271" s="1">
        <f>G271+H271</f>
        <v>0</v>
      </c>
      <c r="G271" s="1">
        <f>G273+G274</f>
        <v>0</v>
      </c>
      <c r="H271" s="1">
        <f>H273+H274</f>
        <v>0</v>
      </c>
    </row>
    <row r="272" spans="1:8" s="14" customFormat="1" ht="19.5" hidden="1" customHeight="1">
      <c r="A272" s="191"/>
      <c r="B272" s="67"/>
      <c r="C272" s="67"/>
      <c r="D272" s="67"/>
      <c r="E272" s="192" t="s">
        <v>257</v>
      </c>
      <c r="F272" s="1"/>
      <c r="G272" s="44"/>
      <c r="H272" s="44"/>
    </row>
    <row r="273" spans="1:8" ht="19.5" hidden="1" customHeight="1">
      <c r="A273" s="191">
        <v>3011</v>
      </c>
      <c r="B273" s="68" t="s">
        <v>96</v>
      </c>
      <c r="C273" s="68" t="s">
        <v>85</v>
      </c>
      <c r="D273" s="68" t="s">
        <v>85</v>
      </c>
      <c r="E273" s="192" t="s">
        <v>527</v>
      </c>
      <c r="F273" s="1">
        <f>G273+H273</f>
        <v>0</v>
      </c>
      <c r="G273" s="1"/>
      <c r="H273" s="1"/>
    </row>
    <row r="274" spans="1:8" ht="19.5" hidden="1" customHeight="1">
      <c r="A274" s="191">
        <v>3012</v>
      </c>
      <c r="B274" s="68" t="s">
        <v>96</v>
      </c>
      <c r="C274" s="68" t="s">
        <v>85</v>
      </c>
      <c r="D274" s="68" t="s">
        <v>86</v>
      </c>
      <c r="E274" s="192" t="s">
        <v>528</v>
      </c>
      <c r="F274" s="1">
        <f>G274+H274</f>
        <v>0</v>
      </c>
      <c r="G274" s="1"/>
      <c r="H274" s="1"/>
    </row>
    <row r="275" spans="1:8" ht="18" hidden="1" customHeight="1">
      <c r="A275" s="191">
        <v>3020</v>
      </c>
      <c r="B275" s="67" t="s">
        <v>96</v>
      </c>
      <c r="C275" s="67" t="s">
        <v>86</v>
      </c>
      <c r="D275" s="67" t="s">
        <v>84</v>
      </c>
      <c r="E275" s="194" t="s">
        <v>529</v>
      </c>
      <c r="F275" s="1">
        <f>G275+H275</f>
        <v>0</v>
      </c>
      <c r="G275" s="1">
        <f>G277</f>
        <v>0</v>
      </c>
      <c r="H275" s="1">
        <f>H277</f>
        <v>0</v>
      </c>
    </row>
    <row r="276" spans="1:8" s="14" customFormat="1" ht="19.5" hidden="1" customHeight="1">
      <c r="A276" s="191"/>
      <c r="B276" s="67"/>
      <c r="C276" s="67"/>
      <c r="D276" s="67"/>
      <c r="E276" s="192" t="s">
        <v>257</v>
      </c>
      <c r="F276" s="1"/>
      <c r="G276" s="44"/>
      <c r="H276" s="44"/>
    </row>
    <row r="277" spans="1:8" ht="19.5" hidden="1" customHeight="1">
      <c r="A277" s="191">
        <v>3021</v>
      </c>
      <c r="B277" s="68" t="s">
        <v>96</v>
      </c>
      <c r="C277" s="68" t="s">
        <v>86</v>
      </c>
      <c r="D277" s="68" t="s">
        <v>85</v>
      </c>
      <c r="E277" s="192" t="s">
        <v>529</v>
      </c>
      <c r="F277" s="1">
        <f>G277+H277</f>
        <v>0</v>
      </c>
      <c r="G277" s="1"/>
      <c r="H277" s="1"/>
    </row>
    <row r="278" spans="1:8" ht="19.5" hidden="1" customHeight="1">
      <c r="A278" s="191">
        <v>3030</v>
      </c>
      <c r="B278" s="67" t="s">
        <v>96</v>
      </c>
      <c r="C278" s="67" t="s">
        <v>87</v>
      </c>
      <c r="D278" s="67" t="s">
        <v>84</v>
      </c>
      <c r="E278" s="194" t="s">
        <v>530</v>
      </c>
      <c r="F278" s="1">
        <f>G278+H278</f>
        <v>0</v>
      </c>
      <c r="G278" s="1">
        <f>G280</f>
        <v>0</v>
      </c>
      <c r="H278" s="1">
        <f>H280</f>
        <v>0</v>
      </c>
    </row>
    <row r="279" spans="1:8" s="14" customFormat="1" ht="19.5" hidden="1" customHeight="1">
      <c r="A279" s="191"/>
      <c r="B279" s="67"/>
      <c r="C279" s="67"/>
      <c r="D279" s="67"/>
      <c r="E279" s="192" t="s">
        <v>257</v>
      </c>
      <c r="F279" s="1"/>
      <c r="G279" s="44"/>
      <c r="H279" s="44"/>
    </row>
    <row r="280" spans="1:8" ht="19.5" hidden="1" customHeight="1">
      <c r="A280" s="191">
        <v>3031</v>
      </c>
      <c r="B280" s="68" t="s">
        <v>96</v>
      </c>
      <c r="C280" s="68" t="s">
        <v>87</v>
      </c>
      <c r="D280" s="68" t="s">
        <v>85</v>
      </c>
      <c r="E280" s="192" t="s">
        <v>530</v>
      </c>
      <c r="F280" s="1">
        <f>G280+H280</f>
        <v>0</v>
      </c>
      <c r="G280" s="1"/>
      <c r="H280" s="1"/>
    </row>
    <row r="281" spans="1:8" ht="19.5" hidden="1" customHeight="1">
      <c r="A281" s="191">
        <v>3040</v>
      </c>
      <c r="B281" s="67" t="s">
        <v>96</v>
      </c>
      <c r="C281" s="67" t="s">
        <v>352</v>
      </c>
      <c r="D281" s="67" t="s">
        <v>84</v>
      </c>
      <c r="E281" s="194" t="s">
        <v>531</v>
      </c>
      <c r="F281" s="1">
        <f>G281+H281</f>
        <v>0</v>
      </c>
      <c r="G281" s="1">
        <f>G283</f>
        <v>0</v>
      </c>
      <c r="H281" s="1">
        <f>H283</f>
        <v>0</v>
      </c>
    </row>
    <row r="282" spans="1:8" s="14" customFormat="1" ht="19.5" hidden="1" customHeight="1">
      <c r="A282" s="191"/>
      <c r="B282" s="67"/>
      <c r="C282" s="67"/>
      <c r="D282" s="67"/>
      <c r="E282" s="192" t="s">
        <v>257</v>
      </c>
      <c r="F282" s="1"/>
      <c r="G282" s="44"/>
      <c r="H282" s="44"/>
    </row>
    <row r="283" spans="1:8" ht="19.5" hidden="1" customHeight="1">
      <c r="A283" s="191">
        <v>3041</v>
      </c>
      <c r="B283" s="68" t="s">
        <v>96</v>
      </c>
      <c r="C283" s="68" t="s">
        <v>352</v>
      </c>
      <c r="D283" s="68" t="s">
        <v>85</v>
      </c>
      <c r="E283" s="192" t="s">
        <v>531</v>
      </c>
      <c r="F283" s="1">
        <f>G283+H283</f>
        <v>0</v>
      </c>
      <c r="G283" s="1"/>
      <c r="H283" s="1"/>
    </row>
    <row r="284" spans="1:8" ht="19.5" hidden="1" customHeight="1">
      <c r="A284" s="191">
        <v>3050</v>
      </c>
      <c r="B284" s="67" t="s">
        <v>96</v>
      </c>
      <c r="C284" s="67" t="s">
        <v>353</v>
      </c>
      <c r="D284" s="67" t="s">
        <v>84</v>
      </c>
      <c r="E284" s="194" t="s">
        <v>532</v>
      </c>
      <c r="F284" s="1">
        <f>G284+H284</f>
        <v>0</v>
      </c>
      <c r="G284" s="1">
        <f>G286</f>
        <v>0</v>
      </c>
      <c r="H284" s="1">
        <f>H286</f>
        <v>0</v>
      </c>
    </row>
    <row r="285" spans="1:8" s="14" customFormat="1" ht="19.5" hidden="1" customHeight="1">
      <c r="A285" s="191"/>
      <c r="B285" s="67"/>
      <c r="C285" s="67"/>
      <c r="D285" s="67"/>
      <c r="E285" s="192" t="s">
        <v>257</v>
      </c>
      <c r="F285" s="1"/>
      <c r="G285" s="44"/>
      <c r="H285" s="44"/>
    </row>
    <row r="286" spans="1:8" ht="19.5" hidden="1" customHeight="1">
      <c r="A286" s="191">
        <v>3051</v>
      </c>
      <c r="B286" s="68" t="s">
        <v>96</v>
      </c>
      <c r="C286" s="68" t="s">
        <v>353</v>
      </c>
      <c r="D286" s="68" t="s">
        <v>85</v>
      </c>
      <c r="E286" s="192" t="s">
        <v>532</v>
      </c>
      <c r="F286" s="1">
        <f>G286+H286</f>
        <v>0</v>
      </c>
      <c r="G286" s="1"/>
      <c r="H286" s="1"/>
    </row>
    <row r="287" spans="1:8" ht="19.5" hidden="1" customHeight="1">
      <c r="A287" s="191">
        <v>3060</v>
      </c>
      <c r="B287" s="67" t="s">
        <v>96</v>
      </c>
      <c r="C287" s="67" t="s">
        <v>372</v>
      </c>
      <c r="D287" s="67" t="s">
        <v>84</v>
      </c>
      <c r="E287" s="194" t="s">
        <v>533</v>
      </c>
      <c r="F287" s="1">
        <f>G287+H287</f>
        <v>0</v>
      </c>
      <c r="G287" s="1">
        <f>G289</f>
        <v>0</v>
      </c>
      <c r="H287" s="1">
        <f>H289</f>
        <v>0</v>
      </c>
    </row>
    <row r="288" spans="1:8" s="14" customFormat="1" ht="19.5" hidden="1" customHeight="1">
      <c r="A288" s="191"/>
      <c r="B288" s="67"/>
      <c r="C288" s="67"/>
      <c r="D288" s="67"/>
      <c r="E288" s="192" t="s">
        <v>257</v>
      </c>
      <c r="F288" s="1"/>
      <c r="G288" s="44"/>
      <c r="H288" s="44"/>
    </row>
    <row r="289" spans="1:8" ht="19.5" hidden="1" customHeight="1">
      <c r="A289" s="191">
        <v>3061</v>
      </c>
      <c r="B289" s="68" t="s">
        <v>96</v>
      </c>
      <c r="C289" s="68" t="s">
        <v>372</v>
      </c>
      <c r="D289" s="68" t="s">
        <v>85</v>
      </c>
      <c r="E289" s="192" t="s">
        <v>533</v>
      </c>
      <c r="F289" s="1">
        <f>G289+H289</f>
        <v>0</v>
      </c>
      <c r="G289" s="1"/>
      <c r="H289" s="1"/>
    </row>
    <row r="290" spans="1:8" ht="33.75" customHeight="1">
      <c r="A290" s="191">
        <v>3070</v>
      </c>
      <c r="B290" s="67" t="s">
        <v>96</v>
      </c>
      <c r="C290" s="67" t="s">
        <v>375</v>
      </c>
      <c r="D290" s="67" t="s">
        <v>84</v>
      </c>
      <c r="E290" s="194" t="s">
        <v>534</v>
      </c>
      <c r="F290" s="1">
        <f>G290+H290</f>
        <v>550</v>
      </c>
      <c r="G290" s="1">
        <f>G292</f>
        <v>550</v>
      </c>
      <c r="H290" s="1">
        <f>H292</f>
        <v>0</v>
      </c>
    </row>
    <row r="291" spans="1:8" s="14" customFormat="1" ht="19.5" customHeight="1">
      <c r="A291" s="191"/>
      <c r="B291" s="67"/>
      <c r="C291" s="67"/>
      <c r="D291" s="67"/>
      <c r="E291" s="192" t="s">
        <v>257</v>
      </c>
      <c r="F291" s="1"/>
      <c r="G291" s="44"/>
      <c r="H291" s="44"/>
    </row>
    <row r="292" spans="1:8" ht="36" customHeight="1">
      <c r="A292" s="191">
        <v>3071</v>
      </c>
      <c r="B292" s="68" t="s">
        <v>96</v>
      </c>
      <c r="C292" s="68" t="s">
        <v>375</v>
      </c>
      <c r="D292" s="68" t="s">
        <v>85</v>
      </c>
      <c r="E292" s="192" t="s">
        <v>534</v>
      </c>
      <c r="F292" s="1">
        <v>550</v>
      </c>
      <c r="G292" s="1">
        <v>550</v>
      </c>
      <c r="H292" s="1"/>
    </row>
    <row r="293" spans="1:8" ht="41.25" hidden="1" customHeight="1">
      <c r="A293" s="191">
        <v>3080</v>
      </c>
      <c r="B293" s="67" t="s">
        <v>96</v>
      </c>
      <c r="C293" s="67" t="s">
        <v>377</v>
      </c>
      <c r="D293" s="67" t="s">
        <v>84</v>
      </c>
      <c r="E293" s="194" t="s">
        <v>535</v>
      </c>
      <c r="F293" s="1">
        <f>G293+H293</f>
        <v>0</v>
      </c>
      <c r="G293" s="1">
        <f>G295</f>
        <v>0</v>
      </c>
      <c r="H293" s="1">
        <f>H295</f>
        <v>0</v>
      </c>
    </row>
    <row r="294" spans="1:8" s="14" customFormat="1" ht="21.75" hidden="1" customHeight="1">
      <c r="A294" s="191"/>
      <c r="B294" s="67"/>
      <c r="C294" s="67"/>
      <c r="D294" s="67"/>
      <c r="E294" s="192" t="s">
        <v>257</v>
      </c>
      <c r="F294" s="1"/>
      <c r="G294" s="44"/>
      <c r="H294" s="44"/>
    </row>
    <row r="295" spans="1:8" ht="29.25" hidden="1" customHeight="1">
      <c r="A295" s="191">
        <v>3081</v>
      </c>
      <c r="B295" s="68" t="s">
        <v>96</v>
      </c>
      <c r="C295" s="68" t="s">
        <v>377</v>
      </c>
      <c r="D295" s="68" t="s">
        <v>85</v>
      </c>
      <c r="E295" s="192" t="s">
        <v>535</v>
      </c>
      <c r="F295" s="1">
        <f>G295+H295</f>
        <v>0</v>
      </c>
      <c r="G295" s="1"/>
      <c r="H295" s="1"/>
    </row>
    <row r="296" spans="1:8" s="14" customFormat="1" ht="19.5" hidden="1" customHeight="1">
      <c r="A296" s="191"/>
      <c r="B296" s="67"/>
      <c r="C296" s="67"/>
      <c r="D296" s="67"/>
      <c r="E296" s="192" t="s">
        <v>257</v>
      </c>
      <c r="F296" s="1"/>
      <c r="G296" s="44"/>
      <c r="H296" s="44"/>
    </row>
    <row r="297" spans="1:8" ht="19.5" hidden="1" customHeight="1">
      <c r="A297" s="191">
        <v>3090</v>
      </c>
      <c r="B297" s="67" t="s">
        <v>96</v>
      </c>
      <c r="C297" s="67" t="s">
        <v>448</v>
      </c>
      <c r="D297" s="67" t="s">
        <v>84</v>
      </c>
      <c r="E297" s="194" t="s">
        <v>536</v>
      </c>
      <c r="F297" s="1">
        <f>G297+H297</f>
        <v>0</v>
      </c>
      <c r="G297" s="1">
        <f>G299+G300</f>
        <v>0</v>
      </c>
      <c r="H297" s="1">
        <f>H299+H300</f>
        <v>0</v>
      </c>
    </row>
    <row r="298" spans="1:8" s="14" customFormat="1" ht="19.5" hidden="1" customHeight="1">
      <c r="A298" s="191"/>
      <c r="B298" s="67"/>
      <c r="C298" s="67"/>
      <c r="D298" s="67"/>
      <c r="E298" s="192" t="s">
        <v>257</v>
      </c>
      <c r="F298" s="1"/>
      <c r="G298" s="44"/>
      <c r="H298" s="44"/>
    </row>
    <row r="299" spans="1:8" ht="19.5" hidden="1" customHeight="1">
      <c r="A299" s="191">
        <v>3091</v>
      </c>
      <c r="B299" s="68" t="s">
        <v>96</v>
      </c>
      <c r="C299" s="68" t="s">
        <v>448</v>
      </c>
      <c r="D299" s="68" t="s">
        <v>85</v>
      </c>
      <c r="E299" s="192" t="s">
        <v>536</v>
      </c>
      <c r="F299" s="1">
        <f>G299+H299</f>
        <v>0</v>
      </c>
      <c r="G299" s="1"/>
      <c r="H299" s="1"/>
    </row>
    <row r="300" spans="1:8" ht="41.25" hidden="1" customHeight="1">
      <c r="A300" s="191">
        <v>3092</v>
      </c>
      <c r="B300" s="68" t="s">
        <v>96</v>
      </c>
      <c r="C300" s="68" t="s">
        <v>448</v>
      </c>
      <c r="D300" s="68" t="s">
        <v>86</v>
      </c>
      <c r="E300" s="192" t="s">
        <v>537</v>
      </c>
      <c r="F300" s="1">
        <f>G300+H300</f>
        <v>0</v>
      </c>
      <c r="G300" s="1"/>
      <c r="H300" s="1"/>
    </row>
    <row r="301" spans="1:8" s="13" customFormat="1" ht="41.25" customHeight="1">
      <c r="A301" s="186">
        <v>3100</v>
      </c>
      <c r="B301" s="67" t="s">
        <v>97</v>
      </c>
      <c r="C301" s="67" t="s">
        <v>84</v>
      </c>
      <c r="D301" s="67" t="s">
        <v>84</v>
      </c>
      <c r="E301" s="202" t="s">
        <v>538</v>
      </c>
      <c r="F301" s="17">
        <f>F303</f>
        <v>717.1</v>
      </c>
      <c r="G301" s="17">
        <f t="shared" ref="G301:H301" si="4">G303</f>
        <v>717.1</v>
      </c>
      <c r="H301" s="17">
        <f t="shared" si="4"/>
        <v>0</v>
      </c>
    </row>
    <row r="302" spans="1:8" ht="18" customHeight="1">
      <c r="A302" s="191"/>
      <c r="B302" s="67"/>
      <c r="C302" s="67"/>
      <c r="D302" s="67"/>
      <c r="E302" s="192" t="s">
        <v>356</v>
      </c>
      <c r="F302" s="1"/>
      <c r="G302" s="1"/>
      <c r="H302" s="1"/>
    </row>
    <row r="303" spans="1:8" ht="18" customHeight="1">
      <c r="A303" s="191">
        <v>3110</v>
      </c>
      <c r="B303" s="69" t="s">
        <v>97</v>
      </c>
      <c r="C303" s="69" t="s">
        <v>85</v>
      </c>
      <c r="D303" s="69" t="s">
        <v>84</v>
      </c>
      <c r="E303" s="199" t="s">
        <v>539</v>
      </c>
      <c r="F303" s="1">
        <f>G303+H303-'hat1'!F135</f>
        <v>717.1</v>
      </c>
      <c r="G303" s="1">
        <f>G305</f>
        <v>717.1</v>
      </c>
      <c r="H303" s="1">
        <f>H305</f>
        <v>0</v>
      </c>
    </row>
    <row r="304" spans="1:8" s="14" customFormat="1" ht="18" customHeight="1">
      <c r="A304" s="191"/>
      <c r="B304" s="67"/>
      <c r="C304" s="67"/>
      <c r="D304" s="67"/>
      <c r="E304" s="192" t="s">
        <v>257</v>
      </c>
      <c r="F304" s="1"/>
      <c r="G304" s="44"/>
      <c r="H304" s="44"/>
    </row>
    <row r="305" spans="1:8" ht="18" customHeight="1">
      <c r="A305" s="191">
        <v>3112</v>
      </c>
      <c r="B305" s="69" t="s">
        <v>97</v>
      </c>
      <c r="C305" s="69" t="s">
        <v>85</v>
      </c>
      <c r="D305" s="69" t="s">
        <v>86</v>
      </c>
      <c r="E305" s="200" t="s">
        <v>540</v>
      </c>
      <c r="F305" s="1">
        <v>717.1</v>
      </c>
      <c r="G305" s="1">
        <v>717.1</v>
      </c>
      <c r="H305" s="1"/>
    </row>
    <row r="306" spans="1:8" ht="41.25" customHeight="1">
      <c r="G306" s="114"/>
      <c r="H306" s="114"/>
    </row>
    <row r="307" spans="1:8" ht="41.25" customHeight="1">
      <c r="G307" s="114"/>
      <c r="H307" s="114"/>
    </row>
    <row r="308" spans="1:8" ht="41.25" customHeight="1">
      <c r="G308" s="114"/>
      <c r="H308" s="114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topLeftCell="A131" zoomScale="90" zoomScaleNormal="90" workbookViewId="0">
      <selection activeCell="B167" sqref="B167"/>
    </sheetView>
  </sheetViews>
  <sheetFormatPr defaultRowHeight="28.5" customHeight="1"/>
  <cols>
    <col min="1" max="1" width="5.28515625" style="104" customWidth="1"/>
    <col min="2" max="2" width="59.7109375" style="19" customWidth="1"/>
    <col min="3" max="3" width="7.42578125" style="104" customWidth="1"/>
    <col min="4" max="4" width="12.5703125" style="19" customWidth="1"/>
    <col min="5" max="5" width="13" style="19" customWidth="1"/>
    <col min="6" max="6" width="10.14062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252" t="s">
        <v>98</v>
      </c>
      <c r="B1" s="252"/>
      <c r="C1" s="252"/>
      <c r="D1" s="252"/>
      <c r="E1" s="252"/>
      <c r="F1" s="252"/>
    </row>
    <row r="2" spans="1:6" s="19" customFormat="1" ht="49.5" customHeight="1">
      <c r="A2" s="253" t="s">
        <v>797</v>
      </c>
      <c r="B2" s="253"/>
      <c r="C2" s="253"/>
      <c r="D2" s="253"/>
      <c r="E2" s="253"/>
      <c r="F2" s="253"/>
    </row>
    <row r="3" spans="1:6" ht="28.5" customHeight="1">
      <c r="A3" s="241" t="s">
        <v>347</v>
      </c>
      <c r="B3" s="122" t="s">
        <v>541</v>
      </c>
      <c r="C3" s="122"/>
      <c r="D3" s="238" t="s">
        <v>1</v>
      </c>
      <c r="E3" s="248" t="s">
        <v>2</v>
      </c>
      <c r="F3" s="248"/>
    </row>
    <row r="4" spans="1:6" ht="28.5" customHeight="1">
      <c r="A4" s="241"/>
      <c r="B4" s="122" t="s">
        <v>542</v>
      </c>
      <c r="C4" s="76" t="s">
        <v>99</v>
      </c>
      <c r="D4" s="248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702</v>
      </c>
      <c r="C6" s="87"/>
      <c r="D6" s="17">
        <f>E6+F6-'hat1'!F135</f>
        <v>15943.5</v>
      </c>
      <c r="E6" s="17">
        <f>E8</f>
        <v>15370.6</v>
      </c>
      <c r="F6" s="17">
        <f>F8+F169+F204</f>
        <v>572.9</v>
      </c>
    </row>
    <row r="7" spans="1:6" ht="14.25" customHeight="1">
      <c r="A7" s="123"/>
      <c r="B7" s="82" t="s">
        <v>543</v>
      </c>
      <c r="C7" s="87"/>
      <c r="D7" s="17"/>
      <c r="E7" s="1"/>
      <c r="F7" s="1"/>
    </row>
    <row r="8" spans="1:6" ht="28.5" customHeight="1">
      <c r="A8" s="123">
        <v>4050</v>
      </c>
      <c r="B8" s="122" t="s">
        <v>787</v>
      </c>
      <c r="C8" s="125" t="s">
        <v>76</v>
      </c>
      <c r="D8" s="1">
        <f>E8+F8-'hat1'!F135</f>
        <v>15370.6</v>
      </c>
      <c r="E8" s="1">
        <f>E10+E23+E66+E81+E91+E125+E140</f>
        <v>15370.6</v>
      </c>
      <c r="F8" s="1">
        <f>F10+F91+F140</f>
        <v>0</v>
      </c>
    </row>
    <row r="9" spans="1:6" ht="12" customHeight="1">
      <c r="A9" s="126"/>
      <c r="B9" s="82" t="s">
        <v>543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657</v>
      </c>
      <c r="C10" s="71" t="s">
        <v>76</v>
      </c>
      <c r="D10" s="1">
        <f>E10+F10</f>
        <v>8571.5</v>
      </c>
      <c r="E10" s="1">
        <f>E12+E17+E20</f>
        <v>8571.5</v>
      </c>
      <c r="F10" s="1">
        <f>F20</f>
        <v>0</v>
      </c>
    </row>
    <row r="11" spans="1:6" ht="14.25" customHeight="1">
      <c r="A11" s="126"/>
      <c r="B11" s="82" t="s">
        <v>543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658</v>
      </c>
      <c r="C12" s="71" t="s">
        <v>76</v>
      </c>
      <c r="D12" s="1">
        <f>E12</f>
        <v>8571.5</v>
      </c>
      <c r="E12" s="1">
        <f>E14+E15+E16</f>
        <v>8571.5</v>
      </c>
      <c r="F12" s="1" t="s">
        <v>82</v>
      </c>
    </row>
    <row r="13" spans="1:6" ht="13.5" customHeight="1">
      <c r="A13" s="123"/>
      <c r="B13" s="82" t="s">
        <v>257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544</v>
      </c>
      <c r="C14" s="76" t="s">
        <v>100</v>
      </c>
      <c r="D14" s="1">
        <v>8571.5</v>
      </c>
      <c r="E14" s="1">
        <v>8571.5</v>
      </c>
      <c r="F14" s="1" t="s">
        <v>82</v>
      </c>
    </row>
    <row r="15" spans="1:6" ht="30" customHeight="1">
      <c r="A15" s="123">
        <v>4112</v>
      </c>
      <c r="B15" s="72" t="s">
        <v>545</v>
      </c>
      <c r="C15" s="78" t="s">
        <v>101</v>
      </c>
      <c r="D15" s="1">
        <f>E15</f>
        <v>0</v>
      </c>
      <c r="E15" s="1"/>
      <c r="F15" s="1" t="s">
        <v>82</v>
      </c>
    </row>
    <row r="16" spans="1:6" ht="18.75" customHeight="1">
      <c r="A16" s="123">
        <v>4114</v>
      </c>
      <c r="B16" s="72" t="s">
        <v>546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hidden="1" customHeight="1">
      <c r="A17" s="123">
        <v>4120</v>
      </c>
      <c r="B17" s="83" t="s">
        <v>659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hidden="1" customHeight="1">
      <c r="A18" s="123"/>
      <c r="B18" s="82" t="s">
        <v>257</v>
      </c>
      <c r="C18" s="71"/>
      <c r="D18" s="1"/>
      <c r="E18" s="1"/>
      <c r="F18" s="1"/>
    </row>
    <row r="19" spans="1:6" ht="20.25" hidden="1" customHeight="1">
      <c r="A19" s="123">
        <v>4121</v>
      </c>
      <c r="B19" s="72" t="s">
        <v>547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hidden="1" customHeight="1">
      <c r="A20" s="123">
        <v>4130</v>
      </c>
      <c r="B20" s="83" t="s">
        <v>660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hidden="1" customHeight="1">
      <c r="A21" s="123"/>
      <c r="B21" s="82" t="s">
        <v>257</v>
      </c>
      <c r="C21" s="71"/>
      <c r="D21" s="1"/>
      <c r="E21" s="1"/>
      <c r="F21" s="1"/>
    </row>
    <row r="22" spans="1:6" ht="20.25" hidden="1" customHeight="1">
      <c r="A22" s="123">
        <v>4131</v>
      </c>
      <c r="B22" s="83" t="s">
        <v>548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661</v>
      </c>
      <c r="C23" s="71" t="s">
        <v>76</v>
      </c>
      <c r="D23" s="17">
        <f>E23</f>
        <v>1383</v>
      </c>
      <c r="E23" s="17">
        <f>E25+E34+E39+E49+E52+E56</f>
        <v>1383</v>
      </c>
      <c r="F23" s="17" t="s">
        <v>82</v>
      </c>
    </row>
    <row r="24" spans="1:6" ht="13.5" customHeight="1">
      <c r="A24" s="126"/>
      <c r="B24" s="82" t="s">
        <v>543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662</v>
      </c>
      <c r="C25" s="71" t="s">
        <v>76</v>
      </c>
      <c r="D25" s="1">
        <f>E25</f>
        <v>460</v>
      </c>
      <c r="E25" s="1">
        <f>E27+E28+E29+E30+E31+E32+E33</f>
        <v>460</v>
      </c>
      <c r="F25" s="1" t="s">
        <v>82</v>
      </c>
    </row>
    <row r="26" spans="1:6" ht="12.75" customHeight="1">
      <c r="A26" s="123"/>
      <c r="B26" s="82" t="s">
        <v>257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549</v>
      </c>
      <c r="C27" s="78" t="s">
        <v>105</v>
      </c>
      <c r="D27" s="1">
        <f t="shared" ref="D27:D34" si="0">E27</f>
        <v>0</v>
      </c>
      <c r="E27" s="1"/>
      <c r="F27" s="1" t="s">
        <v>82</v>
      </c>
    </row>
    <row r="28" spans="1:6" ht="18" customHeight="1">
      <c r="A28" s="123">
        <v>4212</v>
      </c>
      <c r="B28" s="83" t="s">
        <v>550</v>
      </c>
      <c r="C28" s="78" t="s">
        <v>106</v>
      </c>
      <c r="D28" s="1">
        <v>400</v>
      </c>
      <c r="E28" s="1">
        <v>400</v>
      </c>
      <c r="F28" s="1" t="s">
        <v>82</v>
      </c>
    </row>
    <row r="29" spans="1:6" ht="18" customHeight="1">
      <c r="A29" s="123">
        <v>4213</v>
      </c>
      <c r="B29" s="72" t="s">
        <v>551</v>
      </c>
      <c r="C29" s="78" t="s">
        <v>107</v>
      </c>
      <c r="D29" s="1">
        <f t="shared" si="0"/>
        <v>0</v>
      </c>
      <c r="E29" s="1"/>
      <c r="F29" s="1" t="s">
        <v>82</v>
      </c>
    </row>
    <row r="30" spans="1:6" ht="18" customHeight="1">
      <c r="A30" s="123">
        <v>4214</v>
      </c>
      <c r="B30" s="72" t="s">
        <v>552</v>
      </c>
      <c r="C30" s="78" t="s">
        <v>108</v>
      </c>
      <c r="D30" s="1">
        <v>60</v>
      </c>
      <c r="E30" s="1">
        <v>60</v>
      </c>
      <c r="F30" s="1" t="s">
        <v>82</v>
      </c>
    </row>
    <row r="31" spans="1:6" ht="18" customHeight="1">
      <c r="A31" s="123">
        <v>4215</v>
      </c>
      <c r="B31" s="72" t="s">
        <v>553</v>
      </c>
      <c r="C31" s="78" t="s">
        <v>109</v>
      </c>
      <c r="D31" s="1">
        <f t="shared" si="0"/>
        <v>0</v>
      </c>
      <c r="E31" s="1"/>
      <c r="F31" s="1" t="s">
        <v>82</v>
      </c>
    </row>
    <row r="32" spans="1:6" ht="18" customHeight="1">
      <c r="A32" s="123">
        <v>4216</v>
      </c>
      <c r="B32" s="72" t="s">
        <v>554</v>
      </c>
      <c r="C32" s="78" t="s">
        <v>110</v>
      </c>
      <c r="D32" s="1">
        <f t="shared" si="0"/>
        <v>0</v>
      </c>
      <c r="E32" s="1"/>
      <c r="F32" s="1" t="s">
        <v>82</v>
      </c>
    </row>
    <row r="33" spans="1:6" ht="18" customHeight="1">
      <c r="A33" s="123">
        <v>4217</v>
      </c>
      <c r="B33" s="72" t="s">
        <v>555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663</v>
      </c>
      <c r="C34" s="71" t="s">
        <v>76</v>
      </c>
      <c r="D34" s="1">
        <f t="shared" si="0"/>
        <v>0</v>
      </c>
      <c r="E34" s="1">
        <f>E36+E37+E38</f>
        <v>0</v>
      </c>
      <c r="F34" s="1" t="s">
        <v>82</v>
      </c>
    </row>
    <row r="35" spans="1:6" ht="13.5" customHeight="1">
      <c r="A35" s="123"/>
      <c r="B35" s="82" t="s">
        <v>257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556</v>
      </c>
      <c r="C36" s="84">
        <v>4221</v>
      </c>
      <c r="D36" s="1">
        <f>E36</f>
        <v>0</v>
      </c>
      <c r="E36" s="1"/>
      <c r="F36" s="1" t="s">
        <v>82</v>
      </c>
    </row>
    <row r="37" spans="1:6" ht="19.5" customHeight="1">
      <c r="A37" s="123">
        <v>4222</v>
      </c>
      <c r="B37" s="72" t="s">
        <v>557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customHeight="1">
      <c r="A38" s="123">
        <v>4223</v>
      </c>
      <c r="B38" s="72" t="s">
        <v>558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664</v>
      </c>
      <c r="C39" s="71" t="s">
        <v>76</v>
      </c>
      <c r="D39" s="1">
        <f>E39</f>
        <v>250</v>
      </c>
      <c r="E39" s="1">
        <f>E41+E42+E43+E44+E45+E46+E47+E48</f>
        <v>250</v>
      </c>
      <c r="F39" s="1" t="s">
        <v>82</v>
      </c>
    </row>
    <row r="40" spans="1:6" ht="13.5" hidden="1" customHeight="1">
      <c r="A40" s="123"/>
      <c r="B40" s="82" t="s">
        <v>257</v>
      </c>
      <c r="C40" s="71"/>
      <c r="D40" s="1"/>
      <c r="E40" s="1"/>
      <c r="F40" s="1"/>
    </row>
    <row r="41" spans="1:6" ht="19.5" hidden="1" customHeight="1">
      <c r="A41" s="123">
        <v>4231</v>
      </c>
      <c r="B41" s="72" t="s">
        <v>559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hidden="1" customHeight="1">
      <c r="A42" s="123">
        <v>4232</v>
      </c>
      <c r="B42" s="72" t="s">
        <v>560</v>
      </c>
      <c r="C42" s="78" t="s">
        <v>115</v>
      </c>
      <c r="D42" s="1">
        <f t="shared" si="1"/>
        <v>0</v>
      </c>
      <c r="E42" s="1"/>
      <c r="F42" s="1" t="s">
        <v>82</v>
      </c>
    </row>
    <row r="43" spans="1:6" ht="19.5" hidden="1" customHeight="1">
      <c r="A43" s="123">
        <v>4233</v>
      </c>
      <c r="B43" s="72" t="s">
        <v>561</v>
      </c>
      <c r="C43" s="78" t="s">
        <v>116</v>
      </c>
      <c r="D43" s="1">
        <f t="shared" si="1"/>
        <v>0</v>
      </c>
      <c r="E43" s="1"/>
      <c r="F43" s="1" t="s">
        <v>82</v>
      </c>
    </row>
    <row r="44" spans="1:6" ht="19.5" hidden="1" customHeight="1">
      <c r="A44" s="123">
        <v>4234</v>
      </c>
      <c r="B44" s="72" t="s">
        <v>562</v>
      </c>
      <c r="C44" s="78" t="s">
        <v>117</v>
      </c>
      <c r="D44" s="1">
        <f t="shared" si="1"/>
        <v>0</v>
      </c>
      <c r="E44" s="1"/>
      <c r="F44" s="1" t="s">
        <v>82</v>
      </c>
    </row>
    <row r="45" spans="1:6" ht="19.5" hidden="1" customHeight="1">
      <c r="A45" s="123">
        <v>4235</v>
      </c>
      <c r="B45" s="85" t="s">
        <v>563</v>
      </c>
      <c r="C45" s="118">
        <v>4235</v>
      </c>
      <c r="D45" s="1">
        <f t="shared" si="1"/>
        <v>0</v>
      </c>
      <c r="E45" s="1"/>
      <c r="F45" s="1" t="s">
        <v>82</v>
      </c>
    </row>
    <row r="46" spans="1:6" ht="19.5" hidden="1" customHeight="1">
      <c r="A46" s="123">
        <v>4236</v>
      </c>
      <c r="B46" s="72" t="s">
        <v>564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hidden="1" customHeight="1">
      <c r="A47" s="123">
        <v>4237</v>
      </c>
      <c r="B47" s="72" t="s">
        <v>565</v>
      </c>
      <c r="C47" s="78" t="s">
        <v>119</v>
      </c>
      <c r="D47" s="1">
        <f t="shared" si="1"/>
        <v>0</v>
      </c>
      <c r="E47" s="1"/>
      <c r="F47" s="1" t="s">
        <v>82</v>
      </c>
    </row>
    <row r="48" spans="1:6" ht="19.5" customHeight="1">
      <c r="A48" s="123">
        <v>4238</v>
      </c>
      <c r="B48" s="72" t="s">
        <v>566</v>
      </c>
      <c r="C48" s="78" t="s">
        <v>120</v>
      </c>
      <c r="D48" s="1">
        <v>250</v>
      </c>
      <c r="E48" s="1">
        <v>250</v>
      </c>
      <c r="F48" s="1" t="s">
        <v>82</v>
      </c>
    </row>
    <row r="49" spans="1:6" ht="28.5" customHeight="1">
      <c r="A49" s="123">
        <v>4240</v>
      </c>
      <c r="B49" s="83" t="s">
        <v>665</v>
      </c>
      <c r="C49" s="71" t="s">
        <v>76</v>
      </c>
      <c r="D49" s="1">
        <f t="shared" si="1"/>
        <v>43</v>
      </c>
      <c r="E49" s="1">
        <f>E51</f>
        <v>43</v>
      </c>
      <c r="F49" s="1" t="s">
        <v>82</v>
      </c>
    </row>
    <row r="50" spans="1:6" ht="15" customHeight="1">
      <c r="A50" s="123"/>
      <c r="B50" s="82" t="s">
        <v>257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567</v>
      </c>
      <c r="C51" s="78" t="s">
        <v>121</v>
      </c>
      <c r="D51" s="1">
        <v>43</v>
      </c>
      <c r="E51" s="1">
        <v>43</v>
      </c>
      <c r="F51" s="1" t="s">
        <v>82</v>
      </c>
    </row>
    <row r="52" spans="1:6" ht="28.5" customHeight="1">
      <c r="A52" s="123">
        <v>4250</v>
      </c>
      <c r="B52" s="83" t="s">
        <v>666</v>
      </c>
      <c r="C52" s="71" t="s">
        <v>76</v>
      </c>
      <c r="D52" s="1">
        <f>E52</f>
        <v>30</v>
      </c>
      <c r="E52" s="1">
        <f>E54+E55</f>
        <v>30</v>
      </c>
      <c r="F52" s="1" t="s">
        <v>82</v>
      </c>
    </row>
    <row r="53" spans="1:6" ht="12.75" customHeight="1">
      <c r="A53" s="123"/>
      <c r="B53" s="82" t="s">
        <v>257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568</v>
      </c>
      <c r="C54" s="78" t="s">
        <v>122</v>
      </c>
      <c r="D54" s="1">
        <f>E54</f>
        <v>0</v>
      </c>
      <c r="E54" s="1"/>
      <c r="F54" s="1" t="s">
        <v>82</v>
      </c>
    </row>
    <row r="55" spans="1:6" ht="28.5" customHeight="1">
      <c r="A55" s="123">
        <v>4252</v>
      </c>
      <c r="B55" s="72" t="s">
        <v>569</v>
      </c>
      <c r="C55" s="78" t="s">
        <v>123</v>
      </c>
      <c r="D55" s="1">
        <v>30</v>
      </c>
      <c r="E55" s="1">
        <v>30</v>
      </c>
      <c r="F55" s="1" t="s">
        <v>82</v>
      </c>
    </row>
    <row r="56" spans="1:6" ht="28.5" customHeight="1">
      <c r="A56" s="123">
        <v>4260</v>
      </c>
      <c r="B56" s="83" t="s">
        <v>667</v>
      </c>
      <c r="C56" s="71" t="s">
        <v>76</v>
      </c>
      <c r="D56" s="1">
        <f>E56</f>
        <v>600</v>
      </c>
      <c r="E56" s="1">
        <f>E58+E59+E60+E61+E62+E63+E64+E65</f>
        <v>600</v>
      </c>
      <c r="F56" s="1" t="s">
        <v>82</v>
      </c>
    </row>
    <row r="57" spans="1:6" ht="12.75" customHeight="1">
      <c r="A57" s="123"/>
      <c r="B57" s="82" t="s">
        <v>257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570</v>
      </c>
      <c r="C58" s="78" t="s">
        <v>124</v>
      </c>
      <c r="D58" s="1">
        <v>50</v>
      </c>
      <c r="E58" s="1">
        <v>50</v>
      </c>
      <c r="F58" s="1" t="s">
        <v>82</v>
      </c>
    </row>
    <row r="59" spans="1:6" ht="18.75" customHeight="1">
      <c r="A59" s="123">
        <v>4262</v>
      </c>
      <c r="B59" s="72" t="s">
        <v>571</v>
      </c>
      <c r="C59" s="78" t="s">
        <v>125</v>
      </c>
      <c r="D59" s="1">
        <f t="shared" ref="D59:D66" si="2">E59</f>
        <v>0</v>
      </c>
      <c r="E59" s="1"/>
      <c r="F59" s="1" t="s">
        <v>82</v>
      </c>
    </row>
    <row r="60" spans="1:6" ht="28.5" customHeight="1">
      <c r="A60" s="123">
        <v>4263</v>
      </c>
      <c r="B60" s="72" t="s">
        <v>572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customHeight="1">
      <c r="A61" s="123">
        <v>4264</v>
      </c>
      <c r="B61" s="73" t="s">
        <v>573</v>
      </c>
      <c r="C61" s="78" t="s">
        <v>127</v>
      </c>
      <c r="D61" s="1">
        <v>300</v>
      </c>
      <c r="E61" s="1">
        <v>300</v>
      </c>
      <c r="F61" s="1" t="s">
        <v>82</v>
      </c>
    </row>
    <row r="62" spans="1:6" ht="19.5" customHeight="1">
      <c r="A62" s="123">
        <v>4265</v>
      </c>
      <c r="B62" s="86" t="s">
        <v>574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customHeight="1">
      <c r="A63" s="123">
        <v>4266</v>
      </c>
      <c r="B63" s="73" t="s">
        <v>575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customHeight="1">
      <c r="A64" s="123">
        <v>4267</v>
      </c>
      <c r="B64" s="73" t="s">
        <v>576</v>
      </c>
      <c r="C64" s="78" t="s">
        <v>130</v>
      </c>
      <c r="D64" s="1">
        <f t="shared" si="2"/>
        <v>0</v>
      </c>
      <c r="E64" s="1"/>
      <c r="F64" s="1" t="s">
        <v>82</v>
      </c>
    </row>
    <row r="65" spans="1:6" ht="19.5" customHeight="1">
      <c r="A65" s="123">
        <v>4268</v>
      </c>
      <c r="B65" s="73" t="s">
        <v>577</v>
      </c>
      <c r="C65" s="78" t="s">
        <v>131</v>
      </c>
      <c r="D65" s="1">
        <v>250</v>
      </c>
      <c r="E65" s="1">
        <v>250</v>
      </c>
      <c r="F65" s="1" t="s">
        <v>82</v>
      </c>
    </row>
    <row r="66" spans="1:6" s="8" customFormat="1" ht="18.75" customHeight="1">
      <c r="A66" s="123">
        <v>4300</v>
      </c>
      <c r="B66" s="70" t="s">
        <v>668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5" hidden="1" customHeight="1">
      <c r="A67" s="126"/>
      <c r="B67" s="82" t="s">
        <v>543</v>
      </c>
      <c r="C67" s="87"/>
      <c r="D67" s="1"/>
      <c r="E67" s="1"/>
      <c r="F67" s="1"/>
    </row>
    <row r="68" spans="1:6" ht="15" hidden="1" customHeight="1">
      <c r="A68" s="123">
        <v>4310</v>
      </c>
      <c r="B68" s="70" t="s">
        <v>669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hidden="1" customHeight="1">
      <c r="A69" s="123"/>
      <c r="B69" s="82" t="s">
        <v>257</v>
      </c>
      <c r="C69" s="71"/>
      <c r="D69" s="1"/>
      <c r="E69" s="1"/>
      <c r="F69" s="1"/>
    </row>
    <row r="70" spans="1:6" ht="15" hidden="1" customHeight="1">
      <c r="A70" s="123">
        <v>4311</v>
      </c>
      <c r="B70" s="73" t="s">
        <v>578</v>
      </c>
      <c r="C70" s="78" t="s">
        <v>132</v>
      </c>
      <c r="D70" s="1">
        <f>E70</f>
        <v>0</v>
      </c>
      <c r="E70" s="1"/>
      <c r="F70" s="1" t="s">
        <v>82</v>
      </c>
    </row>
    <row r="71" spans="1:6" ht="15" hidden="1" customHeight="1">
      <c r="A71" s="123">
        <v>4312</v>
      </c>
      <c r="B71" s="73" t="s">
        <v>579</v>
      </c>
      <c r="C71" s="78" t="s">
        <v>133</v>
      </c>
      <c r="D71" s="1">
        <f>E71</f>
        <v>0</v>
      </c>
      <c r="E71" s="1"/>
      <c r="F71" s="1" t="s">
        <v>82</v>
      </c>
    </row>
    <row r="72" spans="1:6" ht="15" hidden="1" customHeight="1">
      <c r="A72" s="123">
        <v>4320</v>
      </c>
      <c r="B72" s="70" t="s">
        <v>670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hidden="1" customHeight="1">
      <c r="A73" s="123"/>
      <c r="B73" s="82" t="s">
        <v>257</v>
      </c>
      <c r="C73" s="71"/>
      <c r="D73" s="1"/>
      <c r="E73" s="1"/>
      <c r="F73" s="1"/>
    </row>
    <row r="74" spans="1:6" ht="15" hidden="1" customHeight="1">
      <c r="A74" s="123">
        <v>4321</v>
      </c>
      <c r="B74" s="73" t="s">
        <v>580</v>
      </c>
      <c r="C74" s="78" t="s">
        <v>134</v>
      </c>
      <c r="D74" s="1">
        <f>E74</f>
        <v>0</v>
      </c>
      <c r="E74" s="1"/>
      <c r="F74" s="1" t="s">
        <v>82</v>
      </c>
    </row>
    <row r="75" spans="1:6" ht="15" hidden="1" customHeight="1">
      <c r="A75" s="123">
        <v>4322</v>
      </c>
      <c r="B75" s="73" t="s">
        <v>581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hidden="1" customHeight="1">
      <c r="A76" s="123">
        <v>4330</v>
      </c>
      <c r="B76" s="70" t="s">
        <v>671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hidden="1" customHeight="1">
      <c r="A77" s="123"/>
      <c r="B77" s="82" t="s">
        <v>257</v>
      </c>
      <c r="C77" s="71"/>
      <c r="D77" s="1"/>
      <c r="E77" s="1"/>
      <c r="F77" s="1"/>
    </row>
    <row r="78" spans="1:6" ht="18" hidden="1" customHeight="1">
      <c r="A78" s="123">
        <v>4331</v>
      </c>
      <c r="B78" s="73" t="s">
        <v>582</v>
      </c>
      <c r="C78" s="78" t="s">
        <v>136</v>
      </c>
      <c r="D78" s="1">
        <f>E78</f>
        <v>0</v>
      </c>
      <c r="E78" s="1"/>
      <c r="F78" s="1" t="s">
        <v>82</v>
      </c>
    </row>
    <row r="79" spans="1:6" ht="18" hidden="1" customHeight="1">
      <c r="A79" s="123">
        <v>4332</v>
      </c>
      <c r="B79" s="73" t="s">
        <v>583</v>
      </c>
      <c r="C79" s="78" t="s">
        <v>137</v>
      </c>
      <c r="D79" s="1">
        <f>E79</f>
        <v>0</v>
      </c>
      <c r="E79" s="1"/>
      <c r="F79" s="1" t="s">
        <v>82</v>
      </c>
    </row>
    <row r="80" spans="1:6" ht="18" hidden="1" customHeight="1">
      <c r="A80" s="123">
        <v>4333</v>
      </c>
      <c r="B80" s="73" t="s">
        <v>584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21" customHeight="1">
      <c r="A81" s="123">
        <v>4400</v>
      </c>
      <c r="B81" s="73" t="s">
        <v>672</v>
      </c>
      <c r="C81" s="71" t="s">
        <v>76</v>
      </c>
      <c r="D81" s="17">
        <f>E81</f>
        <v>4029</v>
      </c>
      <c r="E81" s="17">
        <f>E83+E87</f>
        <v>4029</v>
      </c>
      <c r="F81" s="17" t="s">
        <v>82</v>
      </c>
    </row>
    <row r="82" spans="1:6" ht="15" customHeight="1">
      <c r="A82" s="126"/>
      <c r="B82" s="82" t="s">
        <v>543</v>
      </c>
      <c r="C82" s="87"/>
      <c r="D82" s="1"/>
      <c r="E82" s="1"/>
      <c r="F82" s="1"/>
    </row>
    <row r="83" spans="1:6" ht="28.5" customHeight="1">
      <c r="A83" s="123">
        <v>4410</v>
      </c>
      <c r="B83" s="70" t="s">
        <v>673</v>
      </c>
      <c r="C83" s="71" t="s">
        <v>76</v>
      </c>
      <c r="D83" s="1">
        <f>E83+F83</f>
        <v>4029</v>
      </c>
      <c r="E83" s="1">
        <f>E85+E86</f>
        <v>4029</v>
      </c>
      <c r="F83" s="1"/>
    </row>
    <row r="84" spans="1:6" ht="13.5" customHeight="1">
      <c r="A84" s="123"/>
      <c r="B84" s="82" t="s">
        <v>257</v>
      </c>
      <c r="C84" s="71"/>
      <c r="D84" s="1"/>
      <c r="E84" s="1"/>
      <c r="F84" s="1"/>
    </row>
    <row r="85" spans="1:6" ht="28.5" customHeight="1">
      <c r="A85" s="123">
        <v>4411</v>
      </c>
      <c r="B85" s="73" t="s">
        <v>585</v>
      </c>
      <c r="C85" s="78" t="s">
        <v>139</v>
      </c>
      <c r="D85" s="1">
        <v>4029</v>
      </c>
      <c r="E85" s="1">
        <v>4029</v>
      </c>
      <c r="F85" s="1" t="s">
        <v>82</v>
      </c>
    </row>
    <row r="86" spans="1:6" ht="27" customHeight="1">
      <c r="A86" s="123">
        <v>4412</v>
      </c>
      <c r="B86" s="73" t="s">
        <v>586</v>
      </c>
      <c r="C86" s="78" t="s">
        <v>140</v>
      </c>
      <c r="D86" s="1">
        <f>E86</f>
        <v>0</v>
      </c>
      <c r="E86" s="1"/>
      <c r="F86" s="1" t="s">
        <v>82</v>
      </c>
    </row>
    <row r="87" spans="1:6" ht="0.75" hidden="1" customHeight="1">
      <c r="A87" s="123">
        <v>4420</v>
      </c>
      <c r="B87" s="70" t="s">
        <v>674</v>
      </c>
      <c r="C87" s="71" t="s">
        <v>76</v>
      </c>
      <c r="D87" s="1">
        <f>E87+F87</f>
        <v>0</v>
      </c>
      <c r="E87" s="1">
        <f>E89+E90</f>
        <v>0</v>
      </c>
      <c r="F87" s="1"/>
    </row>
    <row r="88" spans="1:6" ht="12.75" hidden="1" customHeight="1">
      <c r="A88" s="123"/>
      <c r="B88" s="82" t="s">
        <v>257</v>
      </c>
      <c r="C88" s="71"/>
      <c r="D88" s="1"/>
      <c r="E88" s="1"/>
      <c r="F88" s="1"/>
    </row>
    <row r="89" spans="1:6" ht="28.5" hidden="1" customHeight="1">
      <c r="A89" s="123">
        <v>4421</v>
      </c>
      <c r="B89" s="73" t="s">
        <v>587</v>
      </c>
      <c r="C89" s="78" t="s">
        <v>141</v>
      </c>
      <c r="D89" s="1">
        <f>E89</f>
        <v>0</v>
      </c>
      <c r="E89" s="1"/>
      <c r="F89" s="1" t="s">
        <v>82</v>
      </c>
    </row>
    <row r="90" spans="1:6" ht="28.5" hidden="1" customHeight="1">
      <c r="A90" s="123">
        <v>4422</v>
      </c>
      <c r="B90" s="73" t="s">
        <v>588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5.5" customHeight="1">
      <c r="A91" s="123">
        <v>4500</v>
      </c>
      <c r="B91" s="86" t="s">
        <v>675</v>
      </c>
      <c r="C91" s="71" t="s">
        <v>76</v>
      </c>
      <c r="D91" s="17">
        <f>E91+F91</f>
        <v>0</v>
      </c>
      <c r="E91" s="17">
        <f>E93+E97+E101+E113</f>
        <v>0</v>
      </c>
      <c r="F91" s="17">
        <f>F93+F97+F101+F113</f>
        <v>0</v>
      </c>
    </row>
    <row r="92" spans="1:6" ht="11.25" customHeight="1">
      <c r="A92" s="126"/>
      <c r="B92" s="82" t="s">
        <v>543</v>
      </c>
      <c r="C92" s="87"/>
      <c r="D92" s="1"/>
      <c r="E92" s="1"/>
      <c r="F92" s="1"/>
    </row>
    <row r="93" spans="1:6" ht="27.75" customHeight="1">
      <c r="A93" s="123">
        <v>4510</v>
      </c>
      <c r="B93" s="88" t="s">
        <v>676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hidden="1" customHeight="1">
      <c r="A94" s="123"/>
      <c r="B94" s="82" t="s">
        <v>257</v>
      </c>
      <c r="C94" s="71"/>
      <c r="D94" s="1"/>
      <c r="E94" s="1"/>
      <c r="F94" s="1"/>
    </row>
    <row r="95" spans="1:6" ht="18" hidden="1" customHeight="1">
      <c r="A95" s="123">
        <v>4511</v>
      </c>
      <c r="B95" s="89" t="s">
        <v>589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hidden="1" customHeight="1">
      <c r="A96" s="123">
        <v>4512</v>
      </c>
      <c r="B96" s="73" t="s">
        <v>590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hidden="1" customHeight="1">
      <c r="A97" s="123">
        <v>4520</v>
      </c>
      <c r="B97" s="88" t="s">
        <v>677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hidden="1" customHeight="1">
      <c r="A98" s="123"/>
      <c r="B98" s="82" t="s">
        <v>257</v>
      </c>
      <c r="C98" s="71"/>
      <c r="D98" s="1"/>
      <c r="E98" s="1"/>
      <c r="F98" s="1"/>
    </row>
    <row r="99" spans="1:6" ht="30.75" hidden="1" customHeight="1">
      <c r="A99" s="123">
        <v>4521</v>
      </c>
      <c r="B99" s="73" t="s">
        <v>591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hidden="1" customHeight="1">
      <c r="A100" s="123">
        <v>4522</v>
      </c>
      <c r="B100" s="73" t="s">
        <v>592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hidden="1" customHeight="1">
      <c r="A101" s="123">
        <v>4530</v>
      </c>
      <c r="B101" s="88" t="s">
        <v>678</v>
      </c>
      <c r="C101" s="71" t="s">
        <v>76</v>
      </c>
      <c r="D101" s="1">
        <f>E101+F101</f>
        <v>0</v>
      </c>
      <c r="E101" s="1">
        <f>E103+E104+E105</f>
        <v>0</v>
      </c>
      <c r="F101" s="1">
        <f>F103+F104+F105</f>
        <v>0</v>
      </c>
    </row>
    <row r="102" spans="1:6" ht="16.5" hidden="1" customHeight="1">
      <c r="A102" s="123"/>
      <c r="B102" s="82" t="s">
        <v>257</v>
      </c>
      <c r="C102" s="71"/>
      <c r="D102" s="1"/>
      <c r="E102" s="1"/>
      <c r="F102" s="1"/>
    </row>
    <row r="103" spans="1:6" ht="28.5" hidden="1" customHeight="1">
      <c r="A103" s="123">
        <v>4531</v>
      </c>
      <c r="B103" s="90" t="s">
        <v>593</v>
      </c>
      <c r="C103" s="76" t="s">
        <v>147</v>
      </c>
      <c r="D103" s="1">
        <f>E103+F103</f>
        <v>0</v>
      </c>
      <c r="E103" s="1"/>
      <c r="F103" s="1"/>
    </row>
    <row r="104" spans="1:6" ht="28.5" hidden="1" customHeight="1">
      <c r="A104" s="123">
        <v>4532</v>
      </c>
      <c r="B104" s="90" t="s">
        <v>594</v>
      </c>
      <c r="C104" s="78" t="s">
        <v>148</v>
      </c>
      <c r="D104" s="1">
        <f>E104+F104</f>
        <v>0</v>
      </c>
      <c r="E104" s="1"/>
      <c r="F104" s="1"/>
    </row>
    <row r="105" spans="1:6" ht="1.5" hidden="1" customHeight="1">
      <c r="A105" s="123">
        <v>4533</v>
      </c>
      <c r="B105" s="90" t="s">
        <v>786</v>
      </c>
      <c r="C105" s="78" t="s">
        <v>149</v>
      </c>
      <c r="D105" s="1">
        <f>E105+F105</f>
        <v>0</v>
      </c>
      <c r="E105" s="1">
        <f>E107+E111+E112</f>
        <v>0</v>
      </c>
      <c r="F105" s="1">
        <f>F107+F111+F112</f>
        <v>0</v>
      </c>
    </row>
    <row r="106" spans="1:6" ht="13.5" hidden="1" customHeight="1">
      <c r="A106" s="123"/>
      <c r="B106" s="91" t="s">
        <v>543</v>
      </c>
      <c r="C106" s="78"/>
      <c r="D106" s="1"/>
      <c r="E106" s="1"/>
      <c r="F106" s="1"/>
    </row>
    <row r="107" spans="1:6" ht="28.5" hidden="1" customHeight="1">
      <c r="A107" s="123">
        <v>4534</v>
      </c>
      <c r="B107" s="91" t="s">
        <v>785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hidden="1" customHeight="1">
      <c r="A108" s="123"/>
      <c r="B108" s="91" t="s">
        <v>595</v>
      </c>
      <c r="C108" s="78"/>
      <c r="D108" s="1"/>
      <c r="E108" s="1"/>
      <c r="F108" s="1"/>
    </row>
    <row r="109" spans="1:6" ht="21" hidden="1" customHeight="1">
      <c r="A109" s="128">
        <v>4535</v>
      </c>
      <c r="B109" s="92" t="s">
        <v>596</v>
      </c>
      <c r="C109" s="78"/>
      <c r="D109" s="1">
        <f>E109+F109</f>
        <v>0</v>
      </c>
      <c r="E109" s="1"/>
      <c r="F109" s="1"/>
    </row>
    <row r="110" spans="1:6" ht="19.5" hidden="1" customHeight="1">
      <c r="A110" s="123">
        <v>4536</v>
      </c>
      <c r="B110" s="91" t="s">
        <v>597</v>
      </c>
      <c r="C110" s="78"/>
      <c r="D110" s="1">
        <f>E110+F110</f>
        <v>0</v>
      </c>
      <c r="E110" s="1"/>
      <c r="F110" s="1"/>
    </row>
    <row r="111" spans="1:6" ht="19.5" hidden="1" customHeight="1">
      <c r="A111" s="123">
        <v>4537</v>
      </c>
      <c r="B111" s="91" t="s">
        <v>598</v>
      </c>
      <c r="C111" s="78"/>
      <c r="D111" s="1">
        <f>E111+F111</f>
        <v>0</v>
      </c>
      <c r="E111" s="1"/>
      <c r="F111" s="1"/>
    </row>
    <row r="112" spans="1:6" ht="19.5" hidden="1" customHeight="1">
      <c r="A112" s="123">
        <v>4538</v>
      </c>
      <c r="B112" s="91" t="s">
        <v>599</v>
      </c>
      <c r="C112" s="78"/>
      <c r="D112" s="1">
        <f>E112+F112</f>
        <v>0</v>
      </c>
      <c r="E112" s="1"/>
      <c r="F112" s="1"/>
    </row>
    <row r="113" spans="1:6" ht="28.5" hidden="1" customHeight="1">
      <c r="A113" s="123">
        <v>4540</v>
      </c>
      <c r="B113" s="88" t="s">
        <v>679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hidden="1" customHeight="1">
      <c r="A114" s="123"/>
      <c r="B114" s="82" t="s">
        <v>257</v>
      </c>
      <c r="C114" s="71"/>
      <c r="D114" s="1"/>
      <c r="E114" s="1"/>
      <c r="F114" s="1"/>
    </row>
    <row r="115" spans="1:6" ht="28.5" hidden="1" customHeight="1">
      <c r="A115" s="123">
        <v>4541</v>
      </c>
      <c r="B115" s="90" t="s">
        <v>600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hidden="1" customHeight="1">
      <c r="A116" s="123">
        <v>4542</v>
      </c>
      <c r="B116" s="90" t="s">
        <v>601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18.75" hidden="1" customHeight="1">
      <c r="A117" s="123">
        <v>4543</v>
      </c>
      <c r="B117" s="90" t="s">
        <v>782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hidden="1" customHeight="1">
      <c r="A118" s="215"/>
      <c r="B118" s="91" t="s">
        <v>543</v>
      </c>
      <c r="C118" s="216"/>
      <c r="D118" s="217"/>
      <c r="E118" s="217"/>
      <c r="F118" s="217"/>
    </row>
    <row r="119" spans="1:6" ht="14.25" hidden="1" customHeight="1">
      <c r="A119" s="123">
        <v>4544</v>
      </c>
      <c r="B119" s="91" t="s">
        <v>783</v>
      </c>
      <c r="C119" s="78"/>
      <c r="D119" s="1">
        <f>E119+F119</f>
        <v>0</v>
      </c>
      <c r="E119" s="1"/>
      <c r="F119" s="1">
        <f>F121+F122</f>
        <v>0</v>
      </c>
    </row>
    <row r="120" spans="1:6" ht="12.75" hidden="1" customHeight="1">
      <c r="A120" s="123"/>
      <c r="B120" s="91" t="s">
        <v>595</v>
      </c>
      <c r="C120" s="78"/>
      <c r="D120" s="1"/>
      <c r="E120" s="1"/>
      <c r="F120" s="1"/>
    </row>
    <row r="121" spans="1:6" ht="20.25" hidden="1" customHeight="1">
      <c r="A121" s="128">
        <v>4545</v>
      </c>
      <c r="B121" s="92" t="s">
        <v>596</v>
      </c>
      <c r="C121" s="78"/>
      <c r="D121" s="1">
        <f>E121+F121</f>
        <v>0</v>
      </c>
      <c r="E121" s="1"/>
      <c r="F121" s="1"/>
    </row>
    <row r="122" spans="1:6" ht="14.25" hidden="1" customHeight="1">
      <c r="A122" s="123">
        <v>4546</v>
      </c>
      <c r="B122" s="91" t="s">
        <v>602</v>
      </c>
      <c r="C122" s="78"/>
      <c r="D122" s="1">
        <f>E122+F122</f>
        <v>0</v>
      </c>
      <c r="E122" s="1"/>
      <c r="F122" s="1"/>
    </row>
    <row r="123" spans="1:6" ht="20.25" hidden="1" customHeight="1">
      <c r="A123" s="123">
        <v>4547</v>
      </c>
      <c r="B123" s="91" t="s">
        <v>598</v>
      </c>
      <c r="C123" s="78"/>
      <c r="D123" s="1">
        <f>E123+F123</f>
        <v>0</v>
      </c>
      <c r="E123" s="1"/>
      <c r="F123" s="1"/>
    </row>
    <row r="124" spans="1:6" ht="14.25" hidden="1" customHeight="1">
      <c r="A124" s="123">
        <v>4548</v>
      </c>
      <c r="B124" s="91" t="s">
        <v>599</v>
      </c>
      <c r="C124" s="78"/>
      <c r="D124" s="1">
        <f>E124+F124</f>
        <v>0</v>
      </c>
      <c r="E124" s="1"/>
      <c r="F124" s="1"/>
    </row>
    <row r="125" spans="1:6" s="8" customFormat="1" ht="27.75" customHeight="1">
      <c r="A125" s="123">
        <v>4600</v>
      </c>
      <c r="B125" s="88" t="s">
        <v>680</v>
      </c>
      <c r="C125" s="71" t="s">
        <v>76</v>
      </c>
      <c r="D125" s="17">
        <f>E125</f>
        <v>550</v>
      </c>
      <c r="E125" s="17">
        <f>E127+E131+E137</f>
        <v>550</v>
      </c>
      <c r="F125" s="17" t="s">
        <v>82</v>
      </c>
    </row>
    <row r="126" spans="1:6" ht="15.75" hidden="1" customHeight="1">
      <c r="A126" s="123"/>
      <c r="B126" s="82" t="s">
        <v>543</v>
      </c>
      <c r="C126" s="87"/>
      <c r="D126" s="1"/>
      <c r="E126" s="1"/>
      <c r="F126" s="1"/>
    </row>
    <row r="127" spans="1:6" ht="19.5" hidden="1" customHeight="1">
      <c r="A127" s="123">
        <v>4610</v>
      </c>
      <c r="B127" s="93" t="s">
        <v>603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hidden="1" customHeight="1">
      <c r="A128" s="123"/>
      <c r="B128" s="82" t="s">
        <v>543</v>
      </c>
      <c r="C128" s="87"/>
      <c r="D128" s="1"/>
      <c r="E128" s="1"/>
      <c r="F128" s="1"/>
    </row>
    <row r="129" spans="1:6" ht="28.5" hidden="1" customHeight="1">
      <c r="A129" s="123">
        <v>4610</v>
      </c>
      <c r="B129" s="72" t="s">
        <v>604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hidden="1" customHeight="1">
      <c r="A130" s="123">
        <v>4620</v>
      </c>
      <c r="B130" s="73" t="s">
        <v>605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customHeight="1">
      <c r="A131" s="123">
        <v>4630</v>
      </c>
      <c r="B131" s="70" t="s">
        <v>681</v>
      </c>
      <c r="C131" s="71" t="s">
        <v>76</v>
      </c>
      <c r="D131" s="1">
        <f>E131</f>
        <v>550</v>
      </c>
      <c r="E131" s="1">
        <f>E133+E134+E135+E136</f>
        <v>550</v>
      </c>
      <c r="F131" s="1" t="s">
        <v>82</v>
      </c>
    </row>
    <row r="132" spans="1:6" ht="13.5" customHeight="1">
      <c r="A132" s="123"/>
      <c r="B132" s="82" t="s">
        <v>257</v>
      </c>
      <c r="C132" s="71"/>
      <c r="D132" s="1"/>
      <c r="E132" s="1"/>
      <c r="F132" s="1"/>
    </row>
    <row r="133" spans="1:6" ht="18" customHeight="1">
      <c r="A133" s="123">
        <v>4631</v>
      </c>
      <c r="B133" s="73" t="s">
        <v>606</v>
      </c>
      <c r="C133" s="78" t="s">
        <v>155</v>
      </c>
      <c r="D133" s="1">
        <f>E133</f>
        <v>0</v>
      </c>
      <c r="E133" s="1"/>
      <c r="F133" s="1" t="s">
        <v>82</v>
      </c>
    </row>
    <row r="134" spans="1:6" ht="18" customHeight="1">
      <c r="A134" s="123">
        <v>4632</v>
      </c>
      <c r="B134" s="72" t="s">
        <v>607</v>
      </c>
      <c r="C134" s="78" t="s">
        <v>156</v>
      </c>
      <c r="D134" s="1">
        <f>E134</f>
        <v>0</v>
      </c>
      <c r="E134" s="1"/>
      <c r="F134" s="1" t="s">
        <v>82</v>
      </c>
    </row>
    <row r="135" spans="1:6" ht="18" customHeight="1">
      <c r="A135" s="123">
        <v>4633</v>
      </c>
      <c r="B135" s="73" t="s">
        <v>608</v>
      </c>
      <c r="C135" s="78" t="s">
        <v>157</v>
      </c>
      <c r="D135" s="1">
        <f>E135</f>
        <v>0</v>
      </c>
      <c r="E135" s="1"/>
      <c r="F135" s="1" t="s">
        <v>82</v>
      </c>
    </row>
    <row r="136" spans="1:6" ht="18" customHeight="1">
      <c r="A136" s="123">
        <v>4634</v>
      </c>
      <c r="B136" s="89" t="s">
        <v>609</v>
      </c>
      <c r="C136" s="78" t="s">
        <v>756</v>
      </c>
      <c r="D136" s="1">
        <v>550</v>
      </c>
      <c r="E136" s="1">
        <v>550</v>
      </c>
      <c r="F136" s="1" t="s">
        <v>82</v>
      </c>
    </row>
    <row r="137" spans="1:6" ht="20.25" customHeight="1">
      <c r="A137" s="123">
        <v>4640</v>
      </c>
      <c r="B137" s="70" t="s">
        <v>682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12.75" customHeight="1">
      <c r="A138" s="123"/>
      <c r="B138" s="82" t="s">
        <v>257</v>
      </c>
      <c r="C138" s="71"/>
      <c r="D138" s="1"/>
      <c r="E138" s="1"/>
      <c r="F138" s="1"/>
    </row>
    <row r="139" spans="1:6" ht="20.25" customHeight="1">
      <c r="A139" s="123">
        <v>4641</v>
      </c>
      <c r="B139" s="73" t="s">
        <v>610</v>
      </c>
      <c r="C139" s="78" t="s">
        <v>158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683</v>
      </c>
      <c r="C140" s="71" t="s">
        <v>76</v>
      </c>
      <c r="D140" s="17">
        <f>E140+F140-'hat1'!F135</f>
        <v>837.1</v>
      </c>
      <c r="E140" s="17">
        <f>E142+E146+E152+E155+E159+E162+E165</f>
        <v>837.1</v>
      </c>
      <c r="F140" s="17">
        <f>F165</f>
        <v>0</v>
      </c>
    </row>
    <row r="141" spans="1:6" ht="15" customHeight="1">
      <c r="A141" s="126"/>
      <c r="B141" s="82" t="s">
        <v>543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684</v>
      </c>
      <c r="C142" s="71" t="s">
        <v>76</v>
      </c>
      <c r="D142" s="1">
        <f>E142</f>
        <v>120</v>
      </c>
      <c r="E142" s="1">
        <f>E144+E145</f>
        <v>120</v>
      </c>
      <c r="F142" s="1" t="s">
        <v>82</v>
      </c>
    </row>
    <row r="143" spans="1:6" ht="15" customHeight="1">
      <c r="A143" s="123"/>
      <c r="B143" s="82" t="s">
        <v>257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611</v>
      </c>
      <c r="C144" s="78" t="s">
        <v>159</v>
      </c>
      <c r="D144" s="1">
        <f>E144</f>
        <v>0</v>
      </c>
      <c r="E144" s="1"/>
      <c r="F144" s="1" t="s">
        <v>82</v>
      </c>
    </row>
    <row r="145" spans="1:6" ht="27.75" customHeight="1">
      <c r="A145" s="123">
        <v>4712</v>
      </c>
      <c r="B145" s="73" t="s">
        <v>612</v>
      </c>
      <c r="C145" s="78" t="s">
        <v>160</v>
      </c>
      <c r="D145" s="1">
        <v>120</v>
      </c>
      <c r="E145" s="1">
        <v>120</v>
      </c>
      <c r="F145" s="1" t="s">
        <v>82</v>
      </c>
    </row>
    <row r="146" spans="1:6" ht="27.75" hidden="1" customHeight="1">
      <c r="A146" s="123">
        <v>4720</v>
      </c>
      <c r="B146" s="70" t="s">
        <v>685</v>
      </c>
      <c r="C146" s="74" t="s">
        <v>82</v>
      </c>
      <c r="D146" s="1">
        <f>E146</f>
        <v>0</v>
      </c>
      <c r="E146" s="1">
        <f>E148+E149+E150+E151</f>
        <v>0</v>
      </c>
      <c r="F146" s="1" t="s">
        <v>82</v>
      </c>
    </row>
    <row r="147" spans="1:6" ht="12.75" hidden="1" customHeight="1">
      <c r="A147" s="123"/>
      <c r="B147" s="82" t="s">
        <v>257</v>
      </c>
      <c r="C147" s="71"/>
      <c r="D147" s="1"/>
      <c r="E147" s="1"/>
      <c r="F147" s="1"/>
    </row>
    <row r="148" spans="1:6" ht="18.75" hidden="1" customHeight="1">
      <c r="A148" s="123">
        <v>4721</v>
      </c>
      <c r="B148" s="73" t="s">
        <v>613</v>
      </c>
      <c r="C148" s="78" t="s">
        <v>161</v>
      </c>
      <c r="D148" s="1">
        <f>E148</f>
        <v>0</v>
      </c>
      <c r="E148" s="1"/>
      <c r="F148" s="1" t="s">
        <v>82</v>
      </c>
    </row>
    <row r="149" spans="1:6" ht="18.75" hidden="1" customHeight="1">
      <c r="A149" s="123">
        <v>4722</v>
      </c>
      <c r="B149" s="73" t="s">
        <v>614</v>
      </c>
      <c r="C149" s="94">
        <v>4822</v>
      </c>
      <c r="D149" s="1">
        <f>E149</f>
        <v>0</v>
      </c>
      <c r="E149" s="1"/>
      <c r="F149" s="1" t="s">
        <v>82</v>
      </c>
    </row>
    <row r="150" spans="1:6" ht="18.75" hidden="1" customHeight="1">
      <c r="A150" s="123">
        <v>4723</v>
      </c>
      <c r="B150" s="73" t="s">
        <v>615</v>
      </c>
      <c r="C150" s="78" t="s">
        <v>162</v>
      </c>
      <c r="D150" s="1">
        <f>E150</f>
        <v>0</v>
      </c>
      <c r="E150" s="1"/>
      <c r="F150" s="1" t="s">
        <v>82</v>
      </c>
    </row>
    <row r="151" spans="1:6" ht="28.5" hidden="1" customHeight="1">
      <c r="A151" s="123">
        <v>4724</v>
      </c>
      <c r="B151" s="73" t="s">
        <v>616</v>
      </c>
      <c r="C151" s="78" t="s">
        <v>163</v>
      </c>
      <c r="D151" s="1">
        <f>E151</f>
        <v>0</v>
      </c>
      <c r="E151" s="1"/>
      <c r="F151" s="1" t="s">
        <v>82</v>
      </c>
    </row>
    <row r="152" spans="1:6" ht="28.5" hidden="1" customHeight="1">
      <c r="A152" s="123">
        <v>4730</v>
      </c>
      <c r="B152" s="70" t="s">
        <v>686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hidden="1" customHeight="1">
      <c r="A153" s="123"/>
      <c r="B153" s="82" t="s">
        <v>257</v>
      </c>
      <c r="C153" s="71"/>
      <c r="D153" s="1"/>
      <c r="E153" s="1"/>
      <c r="F153" s="1"/>
    </row>
    <row r="154" spans="1:6" ht="21" hidden="1" customHeight="1">
      <c r="A154" s="123">
        <v>4731</v>
      </c>
      <c r="B154" s="89" t="s">
        <v>617</v>
      </c>
      <c r="C154" s="78" t="s">
        <v>164</v>
      </c>
      <c r="D154" s="1">
        <f>E154</f>
        <v>0</v>
      </c>
      <c r="E154" s="1"/>
      <c r="F154" s="1" t="s">
        <v>82</v>
      </c>
    </row>
    <row r="155" spans="1:6" ht="28.5" hidden="1" customHeight="1">
      <c r="A155" s="123">
        <v>4740</v>
      </c>
      <c r="B155" s="70" t="s">
        <v>687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hidden="1" customHeight="1">
      <c r="A156" s="123"/>
      <c r="B156" s="82" t="s">
        <v>257</v>
      </c>
      <c r="C156" s="71"/>
      <c r="D156" s="1"/>
      <c r="E156" s="1"/>
      <c r="F156" s="1"/>
    </row>
    <row r="157" spans="1:6" ht="28.5" hidden="1" customHeight="1">
      <c r="A157" s="123">
        <v>4741</v>
      </c>
      <c r="B157" s="73" t="s">
        <v>618</v>
      </c>
      <c r="C157" s="78" t="s">
        <v>165</v>
      </c>
      <c r="D157" s="1">
        <f>E157</f>
        <v>0</v>
      </c>
      <c r="E157" s="1"/>
      <c r="F157" s="1" t="s">
        <v>82</v>
      </c>
    </row>
    <row r="158" spans="1:6" ht="28.5" hidden="1" customHeight="1">
      <c r="A158" s="123">
        <v>4742</v>
      </c>
      <c r="B158" s="73" t="s">
        <v>619</v>
      </c>
      <c r="C158" s="78" t="s">
        <v>166</v>
      </c>
      <c r="D158" s="1">
        <f>E158</f>
        <v>0</v>
      </c>
      <c r="E158" s="1"/>
      <c r="F158" s="1" t="s">
        <v>82</v>
      </c>
    </row>
    <row r="159" spans="1:6" ht="28.5" hidden="1" customHeight="1">
      <c r="A159" s="123">
        <v>4750</v>
      </c>
      <c r="B159" s="70" t="s">
        <v>688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hidden="1" customHeight="1">
      <c r="A160" s="123"/>
      <c r="B160" s="82" t="s">
        <v>257</v>
      </c>
      <c r="C160" s="71"/>
      <c r="D160" s="1"/>
      <c r="E160" s="1"/>
      <c r="F160" s="1"/>
    </row>
    <row r="161" spans="1:6" ht="31.5" hidden="1" customHeight="1">
      <c r="A161" s="123">
        <v>4751</v>
      </c>
      <c r="B161" s="73" t="s">
        <v>620</v>
      </c>
      <c r="C161" s="78" t="s">
        <v>167</v>
      </c>
      <c r="D161" s="1">
        <f>E161</f>
        <v>0</v>
      </c>
      <c r="E161" s="1"/>
      <c r="F161" s="1" t="s">
        <v>82</v>
      </c>
    </row>
    <row r="162" spans="1:6" ht="21" hidden="1" customHeight="1">
      <c r="A162" s="123">
        <v>4760</v>
      </c>
      <c r="B162" s="70" t="s">
        <v>689</v>
      </c>
      <c r="C162" s="71" t="s">
        <v>76</v>
      </c>
      <c r="D162" s="1">
        <f>E162</f>
        <v>0</v>
      </c>
      <c r="E162" s="1">
        <f>E164</f>
        <v>0</v>
      </c>
      <c r="F162" s="1" t="s">
        <v>82</v>
      </c>
    </row>
    <row r="163" spans="1:6" ht="14.25" hidden="1" customHeight="1">
      <c r="A163" s="123"/>
      <c r="B163" s="82" t="s">
        <v>257</v>
      </c>
      <c r="C163" s="71"/>
      <c r="D163" s="1"/>
      <c r="E163" s="1"/>
      <c r="F163" s="1"/>
    </row>
    <row r="164" spans="1:6" ht="16.5" hidden="1" customHeight="1">
      <c r="A164" s="123">
        <v>4761</v>
      </c>
      <c r="B164" s="73" t="s">
        <v>621</v>
      </c>
      <c r="C164" s="78" t="s">
        <v>168</v>
      </c>
      <c r="D164" s="1">
        <f>E164</f>
        <v>0</v>
      </c>
      <c r="E164" s="1"/>
      <c r="F164" s="1" t="s">
        <v>82</v>
      </c>
    </row>
    <row r="165" spans="1:6" ht="18.75" customHeight="1">
      <c r="A165" s="123">
        <v>4770</v>
      </c>
      <c r="B165" s="70" t="s">
        <v>690</v>
      </c>
      <c r="C165" s="71" t="s">
        <v>76</v>
      </c>
      <c r="D165" s="1">
        <f>E165+F165-'hat1'!F135</f>
        <v>717.1</v>
      </c>
      <c r="E165" s="1">
        <f>E167</f>
        <v>717.1</v>
      </c>
      <c r="F165" s="1">
        <f>F167</f>
        <v>0</v>
      </c>
    </row>
    <row r="166" spans="1:6" ht="12.75" customHeight="1">
      <c r="A166" s="123"/>
      <c r="B166" s="82" t="s">
        <v>257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622</v>
      </c>
      <c r="C167" s="78" t="s">
        <v>169</v>
      </c>
      <c r="D167" s="1">
        <v>717.1</v>
      </c>
      <c r="E167" s="1">
        <v>717.1</v>
      </c>
      <c r="F167" s="1"/>
    </row>
    <row r="168" spans="1:6" ht="31.5" customHeight="1">
      <c r="A168" s="123">
        <v>4772</v>
      </c>
      <c r="B168" s="73" t="s">
        <v>623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624</v>
      </c>
      <c r="C169" s="71" t="s">
        <v>76</v>
      </c>
      <c r="D169" s="17">
        <f>F169</f>
        <v>572.9</v>
      </c>
      <c r="E169" s="17" t="s">
        <v>82</v>
      </c>
      <c r="F169" s="17">
        <f>F171+F189+F195+F198</f>
        <v>572.9</v>
      </c>
    </row>
    <row r="170" spans="1:6" ht="14.25" customHeight="1">
      <c r="A170" s="126"/>
      <c r="B170" s="82" t="s">
        <v>543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691</v>
      </c>
      <c r="C171" s="71" t="s">
        <v>76</v>
      </c>
      <c r="D171" s="1">
        <f>F171</f>
        <v>572.9</v>
      </c>
      <c r="E171" s="1" t="s">
        <v>82</v>
      </c>
      <c r="F171" s="1">
        <f>F173+F178+F183</f>
        <v>572.9</v>
      </c>
    </row>
    <row r="172" spans="1:6" ht="13.5" customHeight="1">
      <c r="A172" s="126"/>
      <c r="B172" s="82" t="s">
        <v>543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692</v>
      </c>
      <c r="C173" s="71" t="s">
        <v>76</v>
      </c>
      <c r="D173" s="1">
        <f>F173</f>
        <v>572.9</v>
      </c>
      <c r="E173" s="1"/>
      <c r="F173" s="1">
        <f>F175+F176+F177</f>
        <v>572.9</v>
      </c>
    </row>
    <row r="174" spans="1:6" ht="12" customHeight="1">
      <c r="A174" s="123"/>
      <c r="B174" s="82" t="s">
        <v>257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625</v>
      </c>
      <c r="C175" s="77" t="s">
        <v>170</v>
      </c>
      <c r="D175" s="1">
        <f>F175</f>
        <v>0</v>
      </c>
      <c r="E175" s="1" t="s">
        <v>82</v>
      </c>
      <c r="F175" s="1"/>
    </row>
    <row r="176" spans="1:6" ht="19.5" customHeight="1">
      <c r="A176" s="123">
        <v>5112</v>
      </c>
      <c r="B176" s="73" t="s">
        <v>626</v>
      </c>
      <c r="C176" s="77" t="s">
        <v>171</v>
      </c>
      <c r="D176" s="1">
        <f>F176</f>
        <v>0</v>
      </c>
      <c r="E176" s="1" t="s">
        <v>82</v>
      </c>
      <c r="F176" s="1"/>
    </row>
    <row r="177" spans="1:6" ht="19.5" customHeight="1">
      <c r="A177" s="123">
        <v>5113</v>
      </c>
      <c r="B177" s="73" t="s">
        <v>627</v>
      </c>
      <c r="C177" s="77" t="s">
        <v>172</v>
      </c>
      <c r="D177" s="1">
        <v>572.9</v>
      </c>
      <c r="E177" s="1" t="s">
        <v>82</v>
      </c>
      <c r="F177" s="1">
        <v>572.9</v>
      </c>
    </row>
    <row r="178" spans="1:6" ht="30.75" customHeight="1">
      <c r="A178" s="123">
        <v>5120</v>
      </c>
      <c r="B178" s="70" t="s">
        <v>693</v>
      </c>
      <c r="C178" s="71" t="s">
        <v>76</v>
      </c>
      <c r="D178" s="1">
        <f>F178</f>
        <v>0</v>
      </c>
      <c r="E178" s="1"/>
      <c r="F178" s="1">
        <f>F180+F181+F182</f>
        <v>0</v>
      </c>
    </row>
    <row r="179" spans="1:6" ht="2.25" customHeight="1">
      <c r="A179" s="123"/>
      <c r="B179" s="80" t="s">
        <v>257</v>
      </c>
      <c r="C179" s="71"/>
      <c r="D179" s="1"/>
      <c r="E179" s="1"/>
      <c r="F179" s="1"/>
    </row>
    <row r="180" spans="1:6" ht="19.5" hidden="1" customHeight="1">
      <c r="A180" s="123">
        <v>5121</v>
      </c>
      <c r="B180" s="73" t="s">
        <v>628</v>
      </c>
      <c r="C180" s="77" t="s">
        <v>173</v>
      </c>
      <c r="D180" s="1">
        <f>F180</f>
        <v>0</v>
      </c>
      <c r="E180" s="1" t="s">
        <v>82</v>
      </c>
      <c r="F180" s="1"/>
    </row>
    <row r="181" spans="1:6" ht="19.5" hidden="1" customHeight="1">
      <c r="A181" s="123">
        <v>5122</v>
      </c>
      <c r="B181" s="73" t="s">
        <v>629</v>
      </c>
      <c r="C181" s="77" t="s">
        <v>174</v>
      </c>
      <c r="D181" s="1">
        <f>F181</f>
        <v>0</v>
      </c>
      <c r="E181" s="1" t="s">
        <v>82</v>
      </c>
      <c r="F181" s="1"/>
    </row>
    <row r="182" spans="1:6" ht="19.5" hidden="1" customHeight="1">
      <c r="A182" s="123">
        <v>5123</v>
      </c>
      <c r="B182" s="73" t="s">
        <v>630</v>
      </c>
      <c r="C182" s="77" t="s">
        <v>175</v>
      </c>
      <c r="D182" s="1">
        <f>F182</f>
        <v>0</v>
      </c>
      <c r="E182" s="1" t="s">
        <v>82</v>
      </c>
      <c r="F182" s="1"/>
    </row>
    <row r="183" spans="1:6" ht="27" hidden="1" customHeight="1">
      <c r="A183" s="123">
        <v>5130</v>
      </c>
      <c r="B183" s="70" t="s">
        <v>784</v>
      </c>
      <c r="C183" s="71" t="s">
        <v>76</v>
      </c>
      <c r="D183" s="1">
        <f>F183</f>
        <v>0</v>
      </c>
      <c r="E183" s="1"/>
      <c r="F183" s="1">
        <f>F185+F186+F187+F188</f>
        <v>0</v>
      </c>
    </row>
    <row r="184" spans="1:6" ht="13.5" hidden="1" customHeight="1">
      <c r="A184" s="123"/>
      <c r="B184" s="82" t="s">
        <v>257</v>
      </c>
      <c r="C184" s="71"/>
      <c r="D184" s="1"/>
      <c r="E184" s="1"/>
      <c r="F184" s="1"/>
    </row>
    <row r="185" spans="1:6" ht="21" hidden="1" customHeight="1">
      <c r="A185" s="123">
        <v>5131</v>
      </c>
      <c r="B185" s="73" t="s">
        <v>631</v>
      </c>
      <c r="C185" s="77" t="s">
        <v>176</v>
      </c>
      <c r="D185" s="1">
        <f>F185</f>
        <v>0</v>
      </c>
      <c r="E185" s="1" t="s">
        <v>82</v>
      </c>
      <c r="F185" s="1"/>
    </row>
    <row r="186" spans="1:6" ht="21" hidden="1" customHeight="1">
      <c r="A186" s="123">
        <v>5132</v>
      </c>
      <c r="B186" s="73" t="s">
        <v>632</v>
      </c>
      <c r="C186" s="77" t="s">
        <v>177</v>
      </c>
      <c r="D186" s="1">
        <f>F186</f>
        <v>0</v>
      </c>
      <c r="E186" s="1" t="s">
        <v>82</v>
      </c>
      <c r="F186" s="1"/>
    </row>
    <row r="187" spans="1:6" ht="21" hidden="1" customHeight="1">
      <c r="A187" s="123">
        <v>5133</v>
      </c>
      <c r="B187" s="73" t="s">
        <v>633</v>
      </c>
      <c r="C187" s="77" t="s">
        <v>178</v>
      </c>
      <c r="D187" s="1">
        <f>E187+F187</f>
        <v>0</v>
      </c>
      <c r="E187" s="1"/>
      <c r="F187" s="1"/>
    </row>
    <row r="188" spans="1:6" ht="21" hidden="1" customHeight="1">
      <c r="A188" s="123">
        <v>5134</v>
      </c>
      <c r="B188" s="73" t="s">
        <v>634</v>
      </c>
      <c r="C188" s="77" t="s">
        <v>179</v>
      </c>
      <c r="D188" s="1">
        <f>E188+F188</f>
        <v>0</v>
      </c>
      <c r="E188" s="1"/>
      <c r="F188" s="1"/>
    </row>
    <row r="189" spans="1:6" ht="20.25" hidden="1" customHeight="1">
      <c r="A189" s="123">
        <v>5200</v>
      </c>
      <c r="B189" s="70" t="s">
        <v>694</v>
      </c>
      <c r="C189" s="71" t="s">
        <v>76</v>
      </c>
      <c r="D189" s="1">
        <f>F189</f>
        <v>0</v>
      </c>
      <c r="E189" s="1" t="s">
        <v>82</v>
      </c>
      <c r="F189" s="1">
        <f>F191+F192+F193+F194</f>
        <v>0</v>
      </c>
    </row>
    <row r="190" spans="1:6" ht="12.75" hidden="1" customHeight="1">
      <c r="A190" s="126"/>
      <c r="B190" s="82" t="s">
        <v>543</v>
      </c>
      <c r="C190" s="87"/>
      <c r="D190" s="1"/>
      <c r="E190" s="1"/>
      <c r="F190" s="1"/>
    </row>
    <row r="191" spans="1:6" ht="20.25" hidden="1" customHeight="1">
      <c r="A191" s="123">
        <v>5211</v>
      </c>
      <c r="B191" s="73" t="s">
        <v>635</v>
      </c>
      <c r="C191" s="77" t="s">
        <v>180</v>
      </c>
      <c r="D191" s="1">
        <f>F191</f>
        <v>0</v>
      </c>
      <c r="E191" s="1" t="s">
        <v>82</v>
      </c>
      <c r="F191" s="1"/>
    </row>
    <row r="192" spans="1:6" ht="20.25" hidden="1" customHeight="1">
      <c r="A192" s="123">
        <v>5221</v>
      </c>
      <c r="B192" s="73" t="s">
        <v>636</v>
      </c>
      <c r="C192" s="77" t="s">
        <v>181</v>
      </c>
      <c r="D192" s="1">
        <f>F192</f>
        <v>0</v>
      </c>
      <c r="E192" s="1" t="s">
        <v>82</v>
      </c>
      <c r="F192" s="1"/>
    </row>
    <row r="193" spans="1:6" ht="20.25" hidden="1" customHeight="1">
      <c r="A193" s="123">
        <v>5231</v>
      </c>
      <c r="B193" s="73" t="s">
        <v>637</v>
      </c>
      <c r="C193" s="77" t="s">
        <v>182</v>
      </c>
      <c r="D193" s="1">
        <f>F193</f>
        <v>0</v>
      </c>
      <c r="E193" s="1" t="s">
        <v>82</v>
      </c>
      <c r="F193" s="1"/>
    </row>
    <row r="194" spans="1:6" ht="20.25" hidden="1" customHeight="1">
      <c r="A194" s="123">
        <v>5241</v>
      </c>
      <c r="B194" s="73" t="s">
        <v>638</v>
      </c>
      <c r="C194" s="77" t="s">
        <v>183</v>
      </c>
      <c r="D194" s="1">
        <f>F194</f>
        <v>0</v>
      </c>
      <c r="E194" s="1" t="s">
        <v>82</v>
      </c>
      <c r="F194" s="1"/>
    </row>
    <row r="195" spans="1:6" ht="21.75" hidden="1" customHeight="1">
      <c r="A195" s="123">
        <v>5300</v>
      </c>
      <c r="B195" s="70" t="s">
        <v>695</v>
      </c>
      <c r="C195" s="71" t="s">
        <v>76</v>
      </c>
      <c r="D195" s="1">
        <f>F195</f>
        <v>0</v>
      </c>
      <c r="E195" s="1" t="s">
        <v>82</v>
      </c>
      <c r="F195" s="1">
        <f>F197</f>
        <v>0</v>
      </c>
    </row>
    <row r="196" spans="1:6" ht="13.5" hidden="1" customHeight="1">
      <c r="A196" s="126"/>
      <c r="B196" s="82" t="s">
        <v>543</v>
      </c>
      <c r="C196" s="87"/>
      <c r="D196" s="1"/>
      <c r="E196" s="1"/>
      <c r="F196" s="1"/>
    </row>
    <row r="197" spans="1:6" ht="21.75" hidden="1" customHeight="1">
      <c r="A197" s="123">
        <v>5311</v>
      </c>
      <c r="B197" s="73" t="s">
        <v>639</v>
      </c>
      <c r="C197" s="77" t="s">
        <v>184</v>
      </c>
      <c r="D197" s="1">
        <f>F197</f>
        <v>0</v>
      </c>
      <c r="E197" s="1" t="s">
        <v>82</v>
      </c>
      <c r="F197" s="1"/>
    </row>
    <row r="198" spans="1:6" ht="28.5" hidden="1" customHeight="1">
      <c r="A198" s="123">
        <v>5400</v>
      </c>
      <c r="B198" s="70" t="s">
        <v>696</v>
      </c>
      <c r="C198" s="71" t="s">
        <v>76</v>
      </c>
      <c r="D198" s="1">
        <f>F198</f>
        <v>0</v>
      </c>
      <c r="E198" s="1" t="s">
        <v>82</v>
      </c>
      <c r="F198" s="1">
        <f>F200+F201+F202+F203</f>
        <v>0</v>
      </c>
    </row>
    <row r="199" spans="1:6" ht="0.75" hidden="1" customHeight="1">
      <c r="A199" s="126"/>
      <c r="B199" s="82" t="s">
        <v>543</v>
      </c>
      <c r="C199" s="87"/>
      <c r="D199" s="1"/>
      <c r="E199" s="1"/>
      <c r="F199" s="1"/>
    </row>
    <row r="200" spans="1:6" ht="19.5" hidden="1" customHeight="1">
      <c r="A200" s="123">
        <v>5411</v>
      </c>
      <c r="B200" s="73" t="s">
        <v>640</v>
      </c>
      <c r="C200" s="77" t="s">
        <v>185</v>
      </c>
      <c r="D200" s="1">
        <f>F200</f>
        <v>0</v>
      </c>
      <c r="E200" s="1" t="s">
        <v>82</v>
      </c>
      <c r="F200" s="1"/>
    </row>
    <row r="201" spans="1:6" ht="19.5" hidden="1" customHeight="1">
      <c r="A201" s="123">
        <v>5421</v>
      </c>
      <c r="B201" s="73" t="s">
        <v>641</v>
      </c>
      <c r="C201" s="77" t="s">
        <v>186</v>
      </c>
      <c r="D201" s="1">
        <f>F201</f>
        <v>0</v>
      </c>
      <c r="E201" s="1" t="s">
        <v>82</v>
      </c>
      <c r="F201" s="1"/>
    </row>
    <row r="202" spans="1:6" ht="19.5" hidden="1" customHeight="1">
      <c r="A202" s="123">
        <v>5431</v>
      </c>
      <c r="B202" s="73" t="s">
        <v>642</v>
      </c>
      <c r="C202" s="77" t="s">
        <v>187</v>
      </c>
      <c r="D202" s="1">
        <f>F202</f>
        <v>0</v>
      </c>
      <c r="E202" s="1" t="s">
        <v>82</v>
      </c>
      <c r="F202" s="1"/>
    </row>
    <row r="203" spans="1:6" ht="19.5" hidden="1" customHeight="1">
      <c r="A203" s="123">
        <v>5441</v>
      </c>
      <c r="B203" s="129" t="s">
        <v>643</v>
      </c>
      <c r="C203" s="77" t="s">
        <v>188</v>
      </c>
      <c r="D203" s="1">
        <f>F203</f>
        <v>0</v>
      </c>
      <c r="E203" s="1" t="s">
        <v>82</v>
      </c>
      <c r="F203" s="1"/>
    </row>
    <row r="204" spans="1:6" s="96" customFormat="1" ht="27" customHeight="1">
      <c r="A204" s="130" t="s">
        <v>189</v>
      </c>
      <c r="B204" s="75" t="s">
        <v>644</v>
      </c>
      <c r="C204" s="131" t="s">
        <v>76</v>
      </c>
      <c r="D204" s="17">
        <f>F204</f>
        <v>0</v>
      </c>
      <c r="E204" s="17" t="s">
        <v>190</v>
      </c>
      <c r="F204" s="17">
        <f>F206+F211+F219+F222</f>
        <v>0</v>
      </c>
    </row>
    <row r="205" spans="1:6" s="97" customFormat="1" ht="0.75" hidden="1" customHeight="1">
      <c r="A205" s="130"/>
      <c r="B205" s="80" t="s">
        <v>356</v>
      </c>
      <c r="C205" s="131"/>
      <c r="D205" s="1"/>
      <c r="E205" s="1"/>
      <c r="F205" s="1"/>
    </row>
    <row r="206" spans="1:6" ht="28.5" hidden="1" customHeight="1">
      <c r="A206" s="132" t="s">
        <v>191</v>
      </c>
      <c r="B206" s="75" t="s">
        <v>697</v>
      </c>
      <c r="C206" s="76" t="s">
        <v>76</v>
      </c>
      <c r="D206" s="1">
        <f>F206</f>
        <v>0</v>
      </c>
      <c r="E206" s="1" t="s">
        <v>190</v>
      </c>
      <c r="F206" s="1">
        <f>F208+F209+F210</f>
        <v>0</v>
      </c>
    </row>
    <row r="207" spans="1:6" ht="13.5" hidden="1" customHeight="1">
      <c r="A207" s="132"/>
      <c r="B207" s="80" t="s">
        <v>356</v>
      </c>
      <c r="C207" s="76"/>
      <c r="D207" s="1"/>
      <c r="E207" s="1"/>
      <c r="F207" s="1"/>
    </row>
    <row r="208" spans="1:6" ht="20.25" hidden="1" customHeight="1">
      <c r="A208" s="132" t="s">
        <v>192</v>
      </c>
      <c r="B208" s="98" t="s">
        <v>645</v>
      </c>
      <c r="C208" s="77" t="s">
        <v>193</v>
      </c>
      <c r="D208" s="1">
        <f>E208+F208</f>
        <v>0</v>
      </c>
      <c r="E208" s="1"/>
      <c r="F208" s="1"/>
    </row>
    <row r="209" spans="1:6" s="100" customFormat="1" ht="20.25" hidden="1" customHeight="1">
      <c r="A209" s="132" t="s">
        <v>194</v>
      </c>
      <c r="B209" s="98" t="s">
        <v>646</v>
      </c>
      <c r="C209" s="77" t="s">
        <v>195</v>
      </c>
      <c r="D209" s="1">
        <f>E209+F209</f>
        <v>0</v>
      </c>
      <c r="E209" s="99"/>
      <c r="F209" s="99"/>
    </row>
    <row r="210" spans="1:6" ht="20.25" hidden="1" customHeight="1">
      <c r="A210" s="133" t="s">
        <v>196</v>
      </c>
      <c r="B210" s="98" t="s">
        <v>647</v>
      </c>
      <c r="C210" s="77" t="s">
        <v>197</v>
      </c>
      <c r="D210" s="1">
        <f>F210</f>
        <v>0</v>
      </c>
      <c r="E210" s="1" t="s">
        <v>190</v>
      </c>
      <c r="F210" s="1"/>
    </row>
    <row r="211" spans="1:6" ht="20.25" hidden="1" customHeight="1">
      <c r="A211" s="133" t="s">
        <v>198</v>
      </c>
      <c r="B211" s="75" t="s">
        <v>698</v>
      </c>
      <c r="C211" s="76" t="s">
        <v>76</v>
      </c>
      <c r="D211" s="1">
        <f>F211</f>
        <v>0</v>
      </c>
      <c r="E211" s="1" t="s">
        <v>190</v>
      </c>
      <c r="F211" s="1">
        <f>F213</f>
        <v>0</v>
      </c>
    </row>
    <row r="212" spans="1:6" ht="13.5" hidden="1" customHeight="1">
      <c r="A212" s="133"/>
      <c r="B212" s="80" t="s">
        <v>356</v>
      </c>
      <c r="C212" s="76"/>
      <c r="D212" s="1"/>
      <c r="E212" s="1"/>
      <c r="F212" s="1"/>
    </row>
    <row r="213" spans="1:6" ht="28.5" hidden="1" customHeight="1">
      <c r="A213" s="133" t="s">
        <v>199</v>
      </c>
      <c r="B213" s="98" t="s">
        <v>648</v>
      </c>
      <c r="C213" s="78" t="s">
        <v>200</v>
      </c>
      <c r="D213" s="1">
        <f>F213</f>
        <v>0</v>
      </c>
      <c r="E213" s="1" t="s">
        <v>190</v>
      </c>
      <c r="F213" s="1"/>
    </row>
    <row r="214" spans="1:6" ht="28.5" hidden="1" customHeight="1">
      <c r="A214" s="133" t="s">
        <v>201</v>
      </c>
      <c r="B214" s="98" t="s">
        <v>699</v>
      </c>
      <c r="C214" s="76" t="s">
        <v>76</v>
      </c>
      <c r="D214" s="1">
        <f>F214</f>
        <v>0</v>
      </c>
      <c r="E214" s="1" t="s">
        <v>190</v>
      </c>
      <c r="F214" s="1">
        <f>F216+F217+F218</f>
        <v>0</v>
      </c>
    </row>
    <row r="215" spans="1:6" ht="13.5" hidden="1" customHeight="1">
      <c r="A215" s="133"/>
      <c r="B215" s="75" t="s">
        <v>257</v>
      </c>
      <c r="C215" s="71"/>
      <c r="D215" s="1"/>
      <c r="E215" s="1"/>
      <c r="F215" s="1"/>
    </row>
    <row r="216" spans="1:6" ht="18" hidden="1" customHeight="1">
      <c r="A216" s="133" t="s">
        <v>202</v>
      </c>
      <c r="B216" s="75" t="s">
        <v>649</v>
      </c>
      <c r="C216" s="77" t="s">
        <v>203</v>
      </c>
      <c r="D216" s="1">
        <f>E216+F216</f>
        <v>0</v>
      </c>
      <c r="E216" s="1"/>
      <c r="F216" s="1"/>
    </row>
    <row r="217" spans="1:6" ht="18" hidden="1" customHeight="1">
      <c r="A217" s="134" t="s">
        <v>204</v>
      </c>
      <c r="B217" s="75" t="s">
        <v>650</v>
      </c>
      <c r="C217" s="78" t="s">
        <v>205</v>
      </c>
      <c r="D217" s="1">
        <f>F217</f>
        <v>0</v>
      </c>
      <c r="E217" s="1" t="s">
        <v>190</v>
      </c>
      <c r="F217" s="1"/>
    </row>
    <row r="218" spans="1:6" ht="27.75" hidden="1" customHeight="1">
      <c r="A218" s="133" t="s">
        <v>206</v>
      </c>
      <c r="B218" s="101" t="s">
        <v>651</v>
      </c>
      <c r="C218" s="78" t="s">
        <v>207</v>
      </c>
      <c r="D218" s="1">
        <f>F218</f>
        <v>0</v>
      </c>
      <c r="E218" s="1" t="s">
        <v>190</v>
      </c>
      <c r="F218" s="1"/>
    </row>
    <row r="219" spans="1:6" ht="30.75" hidden="1" customHeight="1">
      <c r="A219" s="133" t="s">
        <v>208</v>
      </c>
      <c r="B219" s="75" t="s">
        <v>700</v>
      </c>
      <c r="C219" s="76" t="s">
        <v>76</v>
      </c>
      <c r="D219" s="1">
        <f>F219</f>
        <v>0</v>
      </c>
      <c r="E219" s="1" t="s">
        <v>190</v>
      </c>
      <c r="F219" s="1">
        <f>F221</f>
        <v>0</v>
      </c>
    </row>
    <row r="220" spans="1:6" ht="12.75" hidden="1" customHeight="1">
      <c r="A220" s="133"/>
      <c r="B220" s="80" t="s">
        <v>356</v>
      </c>
      <c r="C220" s="71"/>
      <c r="D220" s="1"/>
      <c r="E220" s="1"/>
      <c r="F220" s="1"/>
    </row>
    <row r="221" spans="1:6" ht="20.25" hidden="1" customHeight="1">
      <c r="A221" s="134" t="s">
        <v>209</v>
      </c>
      <c r="B221" s="98" t="s">
        <v>652</v>
      </c>
      <c r="C221" s="79" t="s">
        <v>210</v>
      </c>
      <c r="D221" s="1">
        <f>F221</f>
        <v>0</v>
      </c>
      <c r="E221" s="1" t="s">
        <v>190</v>
      </c>
      <c r="F221" s="1"/>
    </row>
    <row r="222" spans="1:6" ht="28.5" hidden="1" customHeight="1">
      <c r="A222" s="133" t="s">
        <v>211</v>
      </c>
      <c r="B222" s="75" t="s">
        <v>701</v>
      </c>
      <c r="C222" s="76" t="s">
        <v>76</v>
      </c>
      <c r="D222" s="1">
        <f>F222</f>
        <v>0</v>
      </c>
      <c r="E222" s="1" t="s">
        <v>190</v>
      </c>
      <c r="F222" s="1">
        <f>F224+F225+F226+F227</f>
        <v>0</v>
      </c>
    </row>
    <row r="223" spans="1:6" ht="13.5" hidden="1" customHeight="1">
      <c r="A223" s="133"/>
      <c r="B223" s="80" t="s">
        <v>356</v>
      </c>
      <c r="C223" s="76"/>
      <c r="D223" s="1"/>
      <c r="E223" s="1"/>
      <c r="F223" s="1"/>
    </row>
    <row r="224" spans="1:6" ht="20.25" hidden="1" customHeight="1">
      <c r="A224" s="133" t="s">
        <v>212</v>
      </c>
      <c r="B224" s="98" t="s">
        <v>653</v>
      </c>
      <c r="C224" s="77" t="s">
        <v>213</v>
      </c>
      <c r="D224" s="1">
        <f>F224</f>
        <v>0</v>
      </c>
      <c r="E224" s="1" t="s">
        <v>190</v>
      </c>
      <c r="F224" s="1"/>
    </row>
    <row r="225" spans="1:6" ht="18.75" hidden="1" customHeight="1">
      <c r="A225" s="134" t="s">
        <v>214</v>
      </c>
      <c r="B225" s="98" t="s">
        <v>654</v>
      </c>
      <c r="C225" s="79" t="s">
        <v>215</v>
      </c>
      <c r="D225" s="1">
        <f>F225</f>
        <v>0</v>
      </c>
      <c r="E225" s="1" t="s">
        <v>190</v>
      </c>
      <c r="F225" s="1"/>
    </row>
    <row r="226" spans="1:6" ht="28.5" hidden="1" customHeight="1">
      <c r="A226" s="133" t="s">
        <v>216</v>
      </c>
      <c r="B226" s="98" t="s">
        <v>655</v>
      </c>
      <c r="C226" s="78" t="s">
        <v>217</v>
      </c>
      <c r="D226" s="1">
        <f>F226</f>
        <v>0</v>
      </c>
      <c r="E226" s="1" t="s">
        <v>190</v>
      </c>
      <c r="F226" s="1"/>
    </row>
    <row r="227" spans="1:6" ht="30" hidden="1" customHeight="1">
      <c r="A227" s="133" t="s">
        <v>218</v>
      </c>
      <c r="B227" s="98" t="s">
        <v>656</v>
      </c>
      <c r="C227" s="78" t="s">
        <v>219</v>
      </c>
      <c r="D227" s="1">
        <f>F227</f>
        <v>0</v>
      </c>
      <c r="E227" s="1" t="s">
        <v>190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2"/>
  <sheetViews>
    <sheetView topLeftCell="A49" workbookViewId="0">
      <selection activeCell="J51" sqref="J51"/>
    </sheetView>
  </sheetViews>
  <sheetFormatPr defaultRowHeight="12.75"/>
  <cols>
    <col min="1" max="1" width="5.140625" style="19" customWidth="1"/>
    <col min="2" max="2" width="56.42578125" style="19" customWidth="1"/>
    <col min="3" max="3" width="5.5703125" style="19" customWidth="1"/>
    <col min="4" max="4" width="11" style="19" customWidth="1"/>
    <col min="5" max="5" width="10.85546875" style="19" customWidth="1"/>
    <col min="6" max="6" width="11.85546875" style="19" customWidth="1"/>
    <col min="7" max="16384" width="9.140625" style="6"/>
  </cols>
  <sheetData>
    <row r="1" spans="1:6" s="19" customFormat="1" ht="4.5" customHeight="1"/>
    <row r="2" spans="1:6" s="19" customFormat="1" ht="18">
      <c r="A2" s="254" t="s">
        <v>220</v>
      </c>
      <c r="B2" s="254"/>
      <c r="C2" s="254"/>
      <c r="D2" s="254"/>
      <c r="E2" s="254"/>
      <c r="F2" s="254"/>
    </row>
    <row r="3" spans="1:6" s="19" customFormat="1"/>
    <row r="4" spans="1:6" s="19" customFormat="1" ht="33.75" customHeight="1">
      <c r="A4" s="255" t="s">
        <v>798</v>
      </c>
      <c r="B4" s="255"/>
      <c r="C4" s="255"/>
      <c r="D4" s="255"/>
      <c r="E4" s="255"/>
      <c r="F4" s="255"/>
    </row>
    <row r="5" spans="1:6" ht="12.75" customHeight="1">
      <c r="A5" s="256" t="s">
        <v>221</v>
      </c>
      <c r="B5" s="160"/>
      <c r="C5" s="161"/>
      <c r="D5" s="262" t="s">
        <v>222</v>
      </c>
      <c r="E5" s="260" t="s">
        <v>2</v>
      </c>
      <c r="F5" s="261"/>
    </row>
    <row r="6" spans="1:6" s="5" customFormat="1" ht="32.25" customHeight="1">
      <c r="A6" s="257"/>
      <c r="B6" s="163"/>
      <c r="C6" s="162"/>
      <c r="D6" s="263"/>
      <c r="E6" s="42" t="s">
        <v>223</v>
      </c>
      <c r="F6" s="42" t="s">
        <v>224</v>
      </c>
    </row>
    <row r="7" spans="1:6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6" ht="26.25" customHeight="1">
      <c r="A8" s="38">
        <v>8000</v>
      </c>
      <c r="B8" s="39" t="s">
        <v>225</v>
      </c>
      <c r="C8" s="39"/>
      <c r="D8" s="4">
        <v>572.9</v>
      </c>
      <c r="E8" s="4">
        <v>0</v>
      </c>
      <c r="F8" s="4">
        <v>572.9</v>
      </c>
    </row>
    <row r="9" spans="1:6" ht="9.75" customHeight="1"/>
    <row r="10" spans="1:6" s="19" customFormat="1" ht="21" customHeight="1">
      <c r="A10" s="254" t="s">
        <v>226</v>
      </c>
      <c r="B10" s="254"/>
      <c r="C10" s="254"/>
      <c r="D10" s="254"/>
      <c r="E10" s="254"/>
      <c r="F10" s="254"/>
    </row>
    <row r="11" spans="1:6" ht="6.75" customHeight="1">
      <c r="A11" s="109"/>
      <c r="B11" s="109"/>
      <c r="C11" s="109"/>
    </row>
    <row r="12" spans="1:6" ht="61.5" customHeight="1">
      <c r="A12" s="259" t="s">
        <v>799</v>
      </c>
      <c r="B12" s="259"/>
      <c r="C12" s="259"/>
      <c r="D12" s="259"/>
      <c r="E12" s="259"/>
      <c r="F12" s="259"/>
    </row>
    <row r="13" spans="1:6" s="7" customFormat="1" ht="9.75" customHeight="1">
      <c r="A13" s="20"/>
      <c r="B13" s="20"/>
      <c r="C13" s="20"/>
      <c r="D13" s="20"/>
      <c r="E13" s="21"/>
      <c r="F13" s="20"/>
    </row>
    <row r="14" spans="1:6" ht="29.25" customHeight="1">
      <c r="A14" s="258" t="s">
        <v>703</v>
      </c>
      <c r="B14" s="258" t="s">
        <v>541</v>
      </c>
      <c r="C14" s="258"/>
      <c r="D14" s="238" t="s">
        <v>1</v>
      </c>
      <c r="E14" s="121" t="s">
        <v>227</v>
      </c>
      <c r="F14" s="121"/>
    </row>
    <row r="15" spans="1:6" ht="25.5">
      <c r="A15" s="258"/>
      <c r="B15" s="135" t="s">
        <v>542</v>
      </c>
      <c r="C15" s="136" t="s">
        <v>99</v>
      </c>
      <c r="D15" s="248"/>
      <c r="E15" s="119" t="s">
        <v>3</v>
      </c>
      <c r="F15" s="119" t="s">
        <v>4</v>
      </c>
    </row>
    <row r="16" spans="1:6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758</v>
      </c>
      <c r="C17" s="140"/>
      <c r="D17" s="4">
        <f>E17+F17</f>
        <v>572.9</v>
      </c>
      <c r="E17" s="4">
        <f>E19+E74</f>
        <v>0</v>
      </c>
      <c r="F17" s="4">
        <f>F19+F74</f>
        <v>572.9</v>
      </c>
    </row>
    <row r="18" spans="1:6" ht="10.5" customHeight="1">
      <c r="A18" s="138"/>
      <c r="B18" s="141" t="s">
        <v>356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759</v>
      </c>
      <c r="C19" s="142"/>
      <c r="D19" s="4">
        <f>E19+F19</f>
        <v>572.9</v>
      </c>
      <c r="E19" s="4">
        <f>E21+E49</f>
        <v>0</v>
      </c>
      <c r="F19" s="4">
        <f>F21+F49</f>
        <v>572.9</v>
      </c>
    </row>
    <row r="20" spans="1:6" ht="12" customHeight="1">
      <c r="A20" s="138"/>
      <c r="B20" s="143" t="s">
        <v>356</v>
      </c>
      <c r="C20" s="142"/>
      <c r="D20" s="4"/>
      <c r="E20" s="4"/>
      <c r="F20" s="4"/>
    </row>
    <row r="21" spans="1:6" ht="24" customHeight="1">
      <c r="A21" s="144">
        <v>8110</v>
      </c>
      <c r="B21" s="145" t="s">
        <v>704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hidden="1" customHeight="1">
      <c r="A22" s="144"/>
      <c r="B22" s="146" t="s">
        <v>356</v>
      </c>
      <c r="C22" s="142"/>
      <c r="D22" s="4"/>
      <c r="E22" s="4"/>
      <c r="F22" s="22"/>
    </row>
    <row r="23" spans="1:6" ht="37.5" hidden="1" customHeight="1">
      <c r="A23" s="144">
        <v>8111</v>
      </c>
      <c r="B23" s="147" t="s">
        <v>705</v>
      </c>
      <c r="C23" s="142"/>
      <c r="D23" s="4">
        <f>F23</f>
        <v>0</v>
      </c>
      <c r="E23" s="22" t="s">
        <v>228</v>
      </c>
      <c r="F23" s="4">
        <f>F25+F26</f>
        <v>0</v>
      </c>
    </row>
    <row r="24" spans="1:6" ht="11.25" hidden="1" customHeight="1">
      <c r="A24" s="144"/>
      <c r="B24" s="148" t="s">
        <v>595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706</v>
      </c>
      <c r="C25" s="150" t="s">
        <v>229</v>
      </c>
      <c r="D25" s="4">
        <f>F25</f>
        <v>0</v>
      </c>
      <c r="E25" s="22" t="s">
        <v>228</v>
      </c>
      <c r="F25" s="4"/>
    </row>
    <row r="26" spans="1:6" ht="13.5" hidden="1" customHeight="1">
      <c r="A26" s="144">
        <v>8113</v>
      </c>
      <c r="B26" s="149" t="s">
        <v>707</v>
      </c>
      <c r="C26" s="150" t="s">
        <v>230</v>
      </c>
      <c r="D26" s="4">
        <f>F26</f>
        <v>0</v>
      </c>
      <c r="E26" s="22" t="s">
        <v>228</v>
      </c>
      <c r="F26" s="4"/>
    </row>
    <row r="27" spans="1:6" ht="26.25" hidden="1" customHeight="1">
      <c r="A27" s="144">
        <v>8120</v>
      </c>
      <c r="B27" s="147" t="s">
        <v>708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356</v>
      </c>
      <c r="C28" s="150"/>
      <c r="D28" s="4"/>
      <c r="E28" s="22"/>
      <c r="F28" s="4"/>
    </row>
    <row r="29" spans="1:6" ht="12" hidden="1" customHeight="1">
      <c r="A29" s="144">
        <v>8121</v>
      </c>
      <c r="B29" s="147" t="s">
        <v>709</v>
      </c>
      <c r="C29" s="150"/>
      <c r="D29" s="4">
        <f>F29</f>
        <v>0</v>
      </c>
      <c r="E29" s="22" t="s">
        <v>228</v>
      </c>
      <c r="F29" s="4">
        <f>F31+F35</f>
        <v>0</v>
      </c>
    </row>
    <row r="30" spans="1:6" ht="9.75" hidden="1" customHeight="1">
      <c r="A30" s="144"/>
      <c r="B30" s="148" t="s">
        <v>595</v>
      </c>
      <c r="C30" s="150"/>
      <c r="D30" s="4"/>
      <c r="E30" s="22"/>
      <c r="F30" s="4"/>
    </row>
    <row r="31" spans="1:6" ht="14.25" hidden="1" customHeight="1">
      <c r="A31" s="138">
        <v>8122</v>
      </c>
      <c r="B31" s="145" t="s">
        <v>710</v>
      </c>
      <c r="C31" s="150" t="s">
        <v>231</v>
      </c>
      <c r="D31" s="4">
        <f>F31</f>
        <v>0</v>
      </c>
      <c r="E31" s="22" t="s">
        <v>228</v>
      </c>
      <c r="F31" s="4">
        <f>F33+F34</f>
        <v>0</v>
      </c>
    </row>
    <row r="32" spans="1:6" ht="10.5" hidden="1" customHeight="1">
      <c r="A32" s="138"/>
      <c r="B32" s="151" t="s">
        <v>595</v>
      </c>
      <c r="C32" s="150"/>
      <c r="D32" s="4"/>
      <c r="E32" s="22"/>
      <c r="F32" s="4"/>
    </row>
    <row r="33" spans="1:6" ht="14.25" hidden="1" customHeight="1">
      <c r="A33" s="138">
        <v>8123</v>
      </c>
      <c r="B33" s="151" t="s">
        <v>711</v>
      </c>
      <c r="C33" s="150"/>
      <c r="D33" s="4">
        <f>F33</f>
        <v>0</v>
      </c>
      <c r="E33" s="22" t="s">
        <v>228</v>
      </c>
      <c r="F33" s="4"/>
    </row>
    <row r="34" spans="1:6" ht="14.25" hidden="1" customHeight="1">
      <c r="A34" s="138">
        <v>8124</v>
      </c>
      <c r="B34" s="151" t="s">
        <v>712</v>
      </c>
      <c r="C34" s="150"/>
      <c r="D34" s="4">
        <f>F34</f>
        <v>0</v>
      </c>
      <c r="E34" s="22" t="s">
        <v>228</v>
      </c>
      <c r="F34" s="4"/>
    </row>
    <row r="35" spans="1:6" ht="24.75" hidden="1" customHeight="1">
      <c r="A35" s="138">
        <v>8130</v>
      </c>
      <c r="B35" s="145" t="s">
        <v>713</v>
      </c>
      <c r="C35" s="150" t="s">
        <v>232</v>
      </c>
      <c r="D35" s="4">
        <f>F35</f>
        <v>0</v>
      </c>
      <c r="E35" s="22" t="s">
        <v>228</v>
      </c>
      <c r="F35" s="4">
        <f>F37+F38</f>
        <v>0</v>
      </c>
    </row>
    <row r="36" spans="1:6" ht="15" hidden="1" customHeight="1">
      <c r="A36" s="138"/>
      <c r="B36" s="151" t="s">
        <v>595</v>
      </c>
      <c r="C36" s="150"/>
      <c r="D36" s="4"/>
      <c r="E36" s="22"/>
      <c r="F36" s="4"/>
    </row>
    <row r="37" spans="1:6" ht="14.25" hidden="1" customHeight="1">
      <c r="A37" s="138">
        <v>8131</v>
      </c>
      <c r="B37" s="151" t="s">
        <v>714</v>
      </c>
      <c r="C37" s="150"/>
      <c r="D37" s="4">
        <f>F37</f>
        <v>0</v>
      </c>
      <c r="E37" s="22" t="s">
        <v>228</v>
      </c>
      <c r="F37" s="4"/>
    </row>
    <row r="38" spans="1:6" ht="15" hidden="1" customHeight="1">
      <c r="A38" s="138">
        <v>8132</v>
      </c>
      <c r="B38" s="151" t="s">
        <v>715</v>
      </c>
      <c r="C38" s="150"/>
      <c r="D38" s="4">
        <f>F38</f>
        <v>0</v>
      </c>
      <c r="E38" s="22" t="s">
        <v>228</v>
      </c>
      <c r="F38" s="4"/>
    </row>
    <row r="39" spans="1:6" ht="17.25" hidden="1" customHeight="1">
      <c r="A39" s="138">
        <v>8140</v>
      </c>
      <c r="B39" s="145" t="s">
        <v>716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hidden="1" customHeight="1">
      <c r="A40" s="144"/>
      <c r="B40" s="148" t="s">
        <v>595</v>
      </c>
      <c r="C40" s="150"/>
      <c r="D40" s="4"/>
      <c r="E40" s="22"/>
      <c r="F40" s="4"/>
    </row>
    <row r="41" spans="1:6" ht="24.75" hidden="1" customHeight="1">
      <c r="A41" s="138">
        <v>8141</v>
      </c>
      <c r="B41" s="145" t="s">
        <v>717</v>
      </c>
      <c r="C41" s="150" t="s">
        <v>231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hidden="1" customHeight="1">
      <c r="A42" s="138"/>
      <c r="B42" s="151" t="s">
        <v>595</v>
      </c>
      <c r="C42" s="152"/>
      <c r="D42" s="4"/>
      <c r="E42" s="22"/>
      <c r="F42" s="4"/>
    </row>
    <row r="43" spans="1:6" ht="17.25" hidden="1" customHeight="1">
      <c r="A43" s="138">
        <v>8142</v>
      </c>
      <c r="B43" s="151" t="s">
        <v>718</v>
      </c>
      <c r="C43" s="152"/>
      <c r="D43" s="4">
        <f>E43</f>
        <v>0</v>
      </c>
      <c r="E43" s="22"/>
      <c r="F43" s="22" t="s">
        <v>228</v>
      </c>
    </row>
    <row r="44" spans="1:6" ht="17.25" hidden="1" customHeight="1">
      <c r="A44" s="138">
        <v>8143</v>
      </c>
      <c r="B44" s="151" t="s">
        <v>719</v>
      </c>
      <c r="C44" s="152"/>
      <c r="D44" s="4">
        <f>E44+F44</f>
        <v>0</v>
      </c>
      <c r="E44" s="22"/>
      <c r="F44" s="4"/>
    </row>
    <row r="45" spans="1:6" ht="24.75" hidden="1" customHeight="1">
      <c r="A45" s="138">
        <v>8150</v>
      </c>
      <c r="B45" s="145" t="s">
        <v>720</v>
      </c>
      <c r="C45" s="107" t="s">
        <v>232</v>
      </c>
      <c r="D45" s="4">
        <f>E45+F45</f>
        <v>0</v>
      </c>
      <c r="E45" s="22">
        <f>E47+E48</f>
        <v>0</v>
      </c>
      <c r="F45" s="4">
        <f>F48</f>
        <v>0</v>
      </c>
    </row>
    <row r="46" spans="1:6" ht="12" hidden="1" customHeight="1">
      <c r="A46" s="138"/>
      <c r="B46" s="151" t="s">
        <v>595</v>
      </c>
      <c r="C46" s="107"/>
      <c r="D46" s="4"/>
      <c r="E46" s="22"/>
      <c r="F46" s="4"/>
    </row>
    <row r="47" spans="1:6" ht="17.25" hidden="1" customHeight="1">
      <c r="A47" s="138">
        <v>8151</v>
      </c>
      <c r="B47" s="151" t="s">
        <v>714</v>
      </c>
      <c r="C47" s="107"/>
      <c r="D47" s="4">
        <f>E47</f>
        <v>0</v>
      </c>
      <c r="E47" s="22"/>
      <c r="F47" s="4" t="s">
        <v>5</v>
      </c>
    </row>
    <row r="48" spans="1:6" ht="17.25" hidden="1" customHeight="1">
      <c r="A48" s="138">
        <v>8152</v>
      </c>
      <c r="B48" s="151" t="s">
        <v>721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722</v>
      </c>
      <c r="C49" s="107"/>
      <c r="D49" s="4">
        <f>E49+F49</f>
        <v>572.9</v>
      </c>
      <c r="E49" s="43">
        <f>E56+E60+E71+E72</f>
        <v>0</v>
      </c>
      <c r="F49" s="4">
        <f>F51+F56+F60+F71+F72</f>
        <v>572.9</v>
      </c>
    </row>
    <row r="50" spans="1:6" ht="13.5" customHeight="1">
      <c r="A50" s="138"/>
      <c r="B50" s="153" t="s">
        <v>356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723</v>
      </c>
      <c r="C51" s="107"/>
      <c r="D51" s="4">
        <f>F51</f>
        <v>0</v>
      </c>
      <c r="E51" s="22" t="s">
        <v>228</v>
      </c>
      <c r="F51" s="4">
        <f>F53+F54+F55</f>
        <v>0</v>
      </c>
    </row>
    <row r="52" spans="1:6" ht="10.5" hidden="1" customHeight="1" thickBot="1">
      <c r="A52" s="138"/>
      <c r="B52" s="148" t="s">
        <v>595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724</v>
      </c>
      <c r="C53" s="107" t="s">
        <v>233</v>
      </c>
      <c r="D53" s="4">
        <f>F53</f>
        <v>0</v>
      </c>
      <c r="E53" s="22" t="s">
        <v>228</v>
      </c>
      <c r="F53" s="4"/>
    </row>
    <row r="54" spans="1:6" ht="25.5" hidden="1" customHeight="1" thickBot="1">
      <c r="A54" s="144">
        <v>8163</v>
      </c>
      <c r="B54" s="154" t="s">
        <v>725</v>
      </c>
      <c r="C54" s="107" t="s">
        <v>233</v>
      </c>
      <c r="D54" s="4">
        <f>F54</f>
        <v>0</v>
      </c>
      <c r="E54" s="22" t="s">
        <v>228</v>
      </c>
      <c r="F54" s="4"/>
    </row>
    <row r="55" spans="1:6" ht="24" hidden="1" customHeight="1" thickBot="1">
      <c r="A55" s="138">
        <v>8164</v>
      </c>
      <c r="B55" s="151" t="s">
        <v>726</v>
      </c>
      <c r="C55" s="107" t="s">
        <v>234</v>
      </c>
      <c r="D55" s="4">
        <f>F55</f>
        <v>0</v>
      </c>
      <c r="E55" s="22" t="s">
        <v>228</v>
      </c>
      <c r="F55" s="4"/>
    </row>
    <row r="56" spans="1:6" ht="16.5" customHeight="1">
      <c r="A56" s="138">
        <v>8170</v>
      </c>
      <c r="B56" s="147" t="s">
        <v>727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595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728</v>
      </c>
      <c r="C58" s="107" t="s">
        <v>235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729</v>
      </c>
      <c r="C59" s="107" t="s">
        <v>236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730</v>
      </c>
      <c r="C60" s="106"/>
      <c r="D60" s="4">
        <v>572.9</v>
      </c>
      <c r="E60" s="4">
        <f>E62+E65</f>
        <v>0</v>
      </c>
      <c r="F60" s="4">
        <v>572.9</v>
      </c>
    </row>
    <row r="61" spans="1:6" ht="0.75" customHeight="1">
      <c r="A61" s="138"/>
      <c r="B61" s="148" t="s">
        <v>543</v>
      </c>
      <c r="C61" s="106"/>
      <c r="D61" s="4"/>
      <c r="E61" s="4"/>
      <c r="F61" s="4"/>
    </row>
    <row r="62" spans="1:6" ht="26.25" hidden="1" customHeight="1">
      <c r="A62" s="144">
        <v>8191</v>
      </c>
      <c r="B62" s="148" t="s">
        <v>731</v>
      </c>
      <c r="C62" s="156">
        <v>9320</v>
      </c>
      <c r="D62" s="4">
        <f>E62</f>
        <v>0</v>
      </c>
      <c r="E62" s="4"/>
      <c r="F62" s="4" t="s">
        <v>5</v>
      </c>
    </row>
    <row r="63" spans="1:6" ht="12.75" hidden="1" customHeight="1">
      <c r="A63" s="144"/>
      <c r="B63" s="148" t="s">
        <v>257</v>
      </c>
      <c r="C63" s="106"/>
      <c r="D63" s="4"/>
      <c r="E63" s="4"/>
      <c r="F63" s="4"/>
    </row>
    <row r="64" spans="1:6" ht="43.5" hidden="1" customHeight="1">
      <c r="A64" s="144">
        <v>8192</v>
      </c>
      <c r="B64" s="151" t="s">
        <v>732</v>
      </c>
      <c r="C64" s="106"/>
      <c r="D64" s="4">
        <f>E64</f>
        <v>0</v>
      </c>
      <c r="E64" s="4"/>
      <c r="F64" s="22" t="s">
        <v>228</v>
      </c>
    </row>
    <row r="65" spans="1:6" ht="25.5" hidden="1" customHeight="1">
      <c r="A65" s="144">
        <v>8193</v>
      </c>
      <c r="B65" s="151" t="s">
        <v>733</v>
      </c>
      <c r="C65" s="106"/>
      <c r="D65" s="4">
        <f>E65</f>
        <v>0</v>
      </c>
      <c r="E65" s="22">
        <f>E64-E62</f>
        <v>0</v>
      </c>
      <c r="F65" s="22" t="s">
        <v>5</v>
      </c>
    </row>
    <row r="66" spans="1:6" ht="25.5" hidden="1" customHeight="1">
      <c r="A66" s="144">
        <v>8194</v>
      </c>
      <c r="B66" s="148" t="s">
        <v>734</v>
      </c>
      <c r="C66" s="157">
        <v>9330</v>
      </c>
      <c r="D66" s="4">
        <f>F66</f>
        <v>0</v>
      </c>
      <c r="E66" s="22" t="s">
        <v>228</v>
      </c>
      <c r="F66" s="4">
        <f>F68+F69</f>
        <v>0</v>
      </c>
    </row>
    <row r="67" spans="1:6" ht="9.75" hidden="1" customHeight="1">
      <c r="A67" s="144"/>
      <c r="B67" s="148" t="s">
        <v>257</v>
      </c>
      <c r="C67" s="157"/>
      <c r="D67" s="4"/>
      <c r="E67" s="22"/>
      <c r="F67" s="4"/>
    </row>
    <row r="68" spans="1:6" ht="32.25" hidden="1" customHeight="1">
      <c r="A68" s="144">
        <v>8195</v>
      </c>
      <c r="B68" s="151" t="s">
        <v>735</v>
      </c>
      <c r="C68" s="157"/>
      <c r="D68" s="4">
        <f>F68</f>
        <v>0</v>
      </c>
      <c r="E68" s="22" t="s">
        <v>228</v>
      </c>
      <c r="F68" s="4"/>
    </row>
    <row r="69" spans="1:6" ht="32.25" hidden="1" customHeight="1">
      <c r="A69" s="144">
        <v>8196</v>
      </c>
      <c r="B69" s="151" t="s">
        <v>736</v>
      </c>
      <c r="C69" s="157"/>
      <c r="D69" s="4">
        <f>F69</f>
        <v>0</v>
      </c>
      <c r="E69" s="22" t="s">
        <v>228</v>
      </c>
      <c r="F69" s="4">
        <f>-E65</f>
        <v>0</v>
      </c>
    </row>
    <row r="70" spans="1:6" ht="33" customHeight="1">
      <c r="A70" s="144">
        <v>8197</v>
      </c>
      <c r="B70" s="155" t="s">
        <v>737</v>
      </c>
      <c r="C70" s="105"/>
      <c r="D70" s="45"/>
      <c r="E70" s="45"/>
      <c r="F70" s="45"/>
    </row>
    <row r="71" spans="1:6" ht="48.75" customHeight="1">
      <c r="A71" s="144">
        <v>8198</v>
      </c>
      <c r="B71" s="155" t="s">
        <v>738</v>
      </c>
      <c r="C71" s="105"/>
      <c r="D71" s="45"/>
      <c r="E71" s="45"/>
      <c r="F71" s="45"/>
    </row>
    <row r="72" spans="1:6" ht="45.75" customHeight="1">
      <c r="A72" s="144">
        <v>8199</v>
      </c>
      <c r="B72" s="155" t="s">
        <v>739</v>
      </c>
      <c r="C72" s="105"/>
      <c r="D72" s="45"/>
      <c r="E72" s="45"/>
      <c r="F72" s="45"/>
    </row>
    <row r="73" spans="1:6" ht="29.25" customHeight="1">
      <c r="A73" s="144" t="s">
        <v>740</v>
      </c>
      <c r="B73" s="158" t="s">
        <v>741</v>
      </c>
      <c r="C73" s="105"/>
      <c r="D73" s="45"/>
      <c r="E73" s="45"/>
      <c r="F73" s="45"/>
    </row>
    <row r="74" spans="1:6" ht="26.25" customHeight="1">
      <c r="A74" s="144">
        <v>8200</v>
      </c>
      <c r="B74" s="139" t="s">
        <v>742</v>
      </c>
      <c r="C74" s="106"/>
      <c r="D74" s="45"/>
      <c r="E74" s="45"/>
      <c r="F74" s="45"/>
    </row>
    <row r="75" spans="1:6" ht="18" hidden="1" customHeight="1">
      <c r="A75" s="144"/>
      <c r="B75" s="143" t="s">
        <v>356</v>
      </c>
      <c r="C75" s="106"/>
      <c r="D75" s="45"/>
      <c r="E75" s="45"/>
      <c r="F75" s="45"/>
    </row>
    <row r="76" spans="1:6" ht="27.75" hidden="1" customHeight="1">
      <c r="A76" s="144">
        <v>8210</v>
      </c>
      <c r="B76" s="159" t="s">
        <v>743</v>
      </c>
      <c r="C76" s="106"/>
      <c r="D76" s="45"/>
      <c r="E76" s="45"/>
      <c r="F76" s="45"/>
    </row>
    <row r="77" spans="1:6" ht="13.5" hidden="1" customHeight="1">
      <c r="A77" s="138"/>
      <c r="B77" s="151" t="s">
        <v>356</v>
      </c>
      <c r="C77" s="106"/>
      <c r="D77" s="45"/>
      <c r="E77" s="45"/>
      <c r="F77" s="45"/>
    </row>
    <row r="78" spans="1:6" ht="24" hidden="1" customHeight="1">
      <c r="A78" s="144">
        <v>8211</v>
      </c>
      <c r="B78" s="147" t="s">
        <v>744</v>
      </c>
      <c r="C78" s="106"/>
      <c r="D78" s="45"/>
      <c r="E78" s="45"/>
      <c r="F78" s="45"/>
    </row>
    <row r="79" spans="1:6" ht="15.75" hidden="1" customHeight="1">
      <c r="A79" s="144"/>
      <c r="B79" s="148" t="s">
        <v>257</v>
      </c>
      <c r="C79" s="106"/>
      <c r="D79" s="45"/>
      <c r="E79" s="45"/>
      <c r="F79" s="45"/>
    </row>
    <row r="80" spans="1:6" ht="15.75" hidden="1" customHeight="1">
      <c r="A80" s="144">
        <v>8212</v>
      </c>
      <c r="B80" s="149" t="s">
        <v>706</v>
      </c>
      <c r="C80" s="107" t="s">
        <v>745</v>
      </c>
      <c r="D80" s="45"/>
      <c r="E80" s="45"/>
      <c r="F80" s="45"/>
    </row>
    <row r="81" spans="1:6" ht="15.75" hidden="1" customHeight="1">
      <c r="A81" s="144">
        <v>8213</v>
      </c>
      <c r="B81" s="149" t="s">
        <v>707</v>
      </c>
      <c r="C81" s="107" t="s">
        <v>746</v>
      </c>
      <c r="D81" s="45"/>
      <c r="E81" s="45"/>
      <c r="F81" s="45"/>
    </row>
    <row r="82" spans="1:6" ht="29.25" hidden="1" customHeight="1">
      <c r="A82" s="144">
        <v>8220</v>
      </c>
      <c r="B82" s="147" t="s">
        <v>747</v>
      </c>
      <c r="C82" s="106"/>
      <c r="D82" s="45"/>
      <c r="E82" s="45"/>
      <c r="F82" s="45"/>
    </row>
    <row r="83" spans="1:6" ht="13.5" hidden="1" customHeight="1">
      <c r="A83" s="144"/>
      <c r="B83" s="148" t="s">
        <v>356</v>
      </c>
      <c r="C83" s="106"/>
      <c r="D83" s="45"/>
      <c r="E83" s="45"/>
      <c r="F83" s="45"/>
    </row>
    <row r="84" spans="1:6" ht="18" hidden="1" customHeight="1">
      <c r="A84" s="144">
        <v>8221</v>
      </c>
      <c r="B84" s="147" t="s">
        <v>748</v>
      </c>
      <c r="C84" s="106"/>
      <c r="D84" s="45"/>
      <c r="E84" s="45"/>
      <c r="F84" s="45"/>
    </row>
    <row r="85" spans="1:6" ht="14.25" hidden="1" customHeight="1">
      <c r="A85" s="144"/>
      <c r="B85" s="148" t="s">
        <v>595</v>
      </c>
      <c r="C85" s="106"/>
      <c r="D85" s="45"/>
      <c r="E85" s="45"/>
      <c r="F85" s="45"/>
    </row>
    <row r="86" spans="1:6" ht="15" hidden="1" customHeight="1">
      <c r="A86" s="138">
        <v>8222</v>
      </c>
      <c r="B86" s="151" t="s">
        <v>749</v>
      </c>
      <c r="C86" s="107" t="s">
        <v>750</v>
      </c>
      <c r="D86" s="45"/>
      <c r="E86" s="45"/>
      <c r="F86" s="45"/>
    </row>
    <row r="87" spans="1:6" ht="15" hidden="1" customHeight="1">
      <c r="A87" s="138">
        <v>8230</v>
      </c>
      <c r="B87" s="151" t="s">
        <v>751</v>
      </c>
      <c r="C87" s="107" t="s">
        <v>752</v>
      </c>
      <c r="D87" s="45"/>
      <c r="E87" s="45"/>
      <c r="F87" s="45"/>
    </row>
    <row r="88" spans="1:6" ht="18" hidden="1" customHeight="1">
      <c r="A88" s="138">
        <v>8240</v>
      </c>
      <c r="B88" s="147" t="s">
        <v>753</v>
      </c>
      <c r="C88" s="106"/>
      <c r="D88" s="45"/>
      <c r="E88" s="45"/>
      <c r="F88" s="45"/>
    </row>
    <row r="89" spans="1:6" ht="14.25" hidden="1" customHeight="1">
      <c r="A89" s="144"/>
      <c r="B89" s="148" t="s">
        <v>595</v>
      </c>
      <c r="C89" s="106"/>
      <c r="D89" s="45"/>
      <c r="E89" s="45"/>
      <c r="F89" s="45"/>
    </row>
    <row r="90" spans="1:6" ht="16.5" hidden="1" customHeight="1">
      <c r="A90" s="138">
        <v>8241</v>
      </c>
      <c r="B90" s="151" t="s">
        <v>754</v>
      </c>
      <c r="C90" s="107" t="s">
        <v>750</v>
      </c>
      <c r="D90" s="45"/>
      <c r="E90" s="45"/>
      <c r="F90" s="45"/>
    </row>
    <row r="91" spans="1:6" ht="16.5" hidden="1" customHeight="1">
      <c r="A91" s="138">
        <v>8250</v>
      </c>
      <c r="B91" s="151" t="s">
        <v>755</v>
      </c>
      <c r="C91" s="107" t="s">
        <v>752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8"/>
  <sheetViews>
    <sheetView zoomScaleNormal="100" workbookViewId="0">
      <selection activeCell="J432" sqref="J432"/>
    </sheetView>
  </sheetViews>
  <sheetFormatPr defaultRowHeight="15"/>
  <cols>
    <col min="1" max="1" width="5.5703125" style="203" customWidth="1"/>
    <col min="2" max="2" width="5.7109375" style="210" customWidth="1"/>
    <col min="3" max="3" width="4.85546875" style="211" customWidth="1"/>
    <col min="4" max="4" width="4.42578125" style="212" customWidth="1"/>
    <col min="5" max="5" width="59.28515625" style="206" customWidth="1"/>
    <col min="6" max="6" width="13.85546875" style="164" customWidth="1"/>
    <col min="7" max="7" width="12.7109375" style="164" customWidth="1"/>
    <col min="8" max="8" width="10" style="164" customWidth="1"/>
    <col min="9" max="256" width="9.140625" style="164"/>
    <col min="257" max="257" width="6.140625" style="164" customWidth="1"/>
    <col min="258" max="258" width="6.85546875" style="164" customWidth="1"/>
    <col min="259" max="259" width="6.28515625" style="164" customWidth="1"/>
    <col min="260" max="260" width="5.7109375" style="164" customWidth="1"/>
    <col min="261" max="261" width="51.42578125" style="164" customWidth="1"/>
    <col min="262" max="262" width="11.5703125" style="164" customWidth="1"/>
    <col min="263" max="263" width="9.7109375" style="164" customWidth="1"/>
    <col min="264" max="264" width="10" style="164" customWidth="1"/>
    <col min="265" max="512" width="9.140625" style="164"/>
    <col min="513" max="513" width="6.140625" style="164" customWidth="1"/>
    <col min="514" max="514" width="6.85546875" style="164" customWidth="1"/>
    <col min="515" max="515" width="6.28515625" style="164" customWidth="1"/>
    <col min="516" max="516" width="5.7109375" style="164" customWidth="1"/>
    <col min="517" max="517" width="51.42578125" style="164" customWidth="1"/>
    <col min="518" max="518" width="11.5703125" style="164" customWidth="1"/>
    <col min="519" max="519" width="9.7109375" style="164" customWidth="1"/>
    <col min="520" max="520" width="10" style="164" customWidth="1"/>
    <col min="521" max="768" width="9.140625" style="164"/>
    <col min="769" max="769" width="6.140625" style="164" customWidth="1"/>
    <col min="770" max="770" width="6.85546875" style="164" customWidth="1"/>
    <col min="771" max="771" width="6.28515625" style="164" customWidth="1"/>
    <col min="772" max="772" width="5.7109375" style="164" customWidth="1"/>
    <col min="773" max="773" width="51.42578125" style="164" customWidth="1"/>
    <col min="774" max="774" width="11.5703125" style="164" customWidth="1"/>
    <col min="775" max="775" width="9.7109375" style="164" customWidth="1"/>
    <col min="776" max="776" width="10" style="164" customWidth="1"/>
    <col min="777" max="1024" width="9.140625" style="164"/>
    <col min="1025" max="1025" width="6.140625" style="164" customWidth="1"/>
    <col min="1026" max="1026" width="6.85546875" style="164" customWidth="1"/>
    <col min="1027" max="1027" width="6.28515625" style="164" customWidth="1"/>
    <col min="1028" max="1028" width="5.7109375" style="164" customWidth="1"/>
    <col min="1029" max="1029" width="51.42578125" style="164" customWidth="1"/>
    <col min="1030" max="1030" width="11.5703125" style="164" customWidth="1"/>
    <col min="1031" max="1031" width="9.7109375" style="164" customWidth="1"/>
    <col min="1032" max="1032" width="10" style="164" customWidth="1"/>
    <col min="1033" max="1280" width="9.140625" style="164"/>
    <col min="1281" max="1281" width="6.140625" style="164" customWidth="1"/>
    <col min="1282" max="1282" width="6.85546875" style="164" customWidth="1"/>
    <col min="1283" max="1283" width="6.28515625" style="164" customWidth="1"/>
    <col min="1284" max="1284" width="5.7109375" style="164" customWidth="1"/>
    <col min="1285" max="1285" width="51.42578125" style="164" customWidth="1"/>
    <col min="1286" max="1286" width="11.5703125" style="164" customWidth="1"/>
    <col min="1287" max="1287" width="9.7109375" style="164" customWidth="1"/>
    <col min="1288" max="1288" width="10" style="164" customWidth="1"/>
    <col min="1289" max="1536" width="9.140625" style="164"/>
    <col min="1537" max="1537" width="6.140625" style="164" customWidth="1"/>
    <col min="1538" max="1538" width="6.85546875" style="164" customWidth="1"/>
    <col min="1539" max="1539" width="6.28515625" style="164" customWidth="1"/>
    <col min="1540" max="1540" width="5.7109375" style="164" customWidth="1"/>
    <col min="1541" max="1541" width="51.42578125" style="164" customWidth="1"/>
    <col min="1542" max="1542" width="11.5703125" style="164" customWidth="1"/>
    <col min="1543" max="1543" width="9.7109375" style="164" customWidth="1"/>
    <col min="1544" max="1544" width="10" style="164" customWidth="1"/>
    <col min="1545" max="1792" width="9.140625" style="164"/>
    <col min="1793" max="1793" width="6.140625" style="164" customWidth="1"/>
    <col min="1794" max="1794" width="6.85546875" style="164" customWidth="1"/>
    <col min="1795" max="1795" width="6.28515625" style="164" customWidth="1"/>
    <col min="1796" max="1796" width="5.7109375" style="164" customWidth="1"/>
    <col min="1797" max="1797" width="51.42578125" style="164" customWidth="1"/>
    <col min="1798" max="1798" width="11.5703125" style="164" customWidth="1"/>
    <col min="1799" max="1799" width="9.7109375" style="164" customWidth="1"/>
    <col min="1800" max="1800" width="10" style="164" customWidth="1"/>
    <col min="1801" max="2048" width="9.140625" style="164"/>
    <col min="2049" max="2049" width="6.140625" style="164" customWidth="1"/>
    <col min="2050" max="2050" width="6.85546875" style="164" customWidth="1"/>
    <col min="2051" max="2051" width="6.28515625" style="164" customWidth="1"/>
    <col min="2052" max="2052" width="5.7109375" style="164" customWidth="1"/>
    <col min="2053" max="2053" width="51.42578125" style="164" customWidth="1"/>
    <col min="2054" max="2054" width="11.5703125" style="164" customWidth="1"/>
    <col min="2055" max="2055" width="9.7109375" style="164" customWidth="1"/>
    <col min="2056" max="2056" width="10" style="164" customWidth="1"/>
    <col min="2057" max="2304" width="9.140625" style="164"/>
    <col min="2305" max="2305" width="6.140625" style="164" customWidth="1"/>
    <col min="2306" max="2306" width="6.85546875" style="164" customWidth="1"/>
    <col min="2307" max="2307" width="6.28515625" style="164" customWidth="1"/>
    <col min="2308" max="2308" width="5.7109375" style="164" customWidth="1"/>
    <col min="2309" max="2309" width="51.42578125" style="164" customWidth="1"/>
    <col min="2310" max="2310" width="11.5703125" style="164" customWidth="1"/>
    <col min="2311" max="2311" width="9.7109375" style="164" customWidth="1"/>
    <col min="2312" max="2312" width="10" style="164" customWidth="1"/>
    <col min="2313" max="2560" width="9.140625" style="164"/>
    <col min="2561" max="2561" width="6.140625" style="164" customWidth="1"/>
    <col min="2562" max="2562" width="6.85546875" style="164" customWidth="1"/>
    <col min="2563" max="2563" width="6.28515625" style="164" customWidth="1"/>
    <col min="2564" max="2564" width="5.7109375" style="164" customWidth="1"/>
    <col min="2565" max="2565" width="51.42578125" style="164" customWidth="1"/>
    <col min="2566" max="2566" width="11.5703125" style="164" customWidth="1"/>
    <col min="2567" max="2567" width="9.7109375" style="164" customWidth="1"/>
    <col min="2568" max="2568" width="10" style="164" customWidth="1"/>
    <col min="2569" max="2816" width="9.140625" style="164"/>
    <col min="2817" max="2817" width="6.140625" style="164" customWidth="1"/>
    <col min="2818" max="2818" width="6.85546875" style="164" customWidth="1"/>
    <col min="2819" max="2819" width="6.28515625" style="164" customWidth="1"/>
    <col min="2820" max="2820" width="5.7109375" style="164" customWidth="1"/>
    <col min="2821" max="2821" width="51.42578125" style="164" customWidth="1"/>
    <col min="2822" max="2822" width="11.5703125" style="164" customWidth="1"/>
    <col min="2823" max="2823" width="9.7109375" style="164" customWidth="1"/>
    <col min="2824" max="2824" width="10" style="164" customWidth="1"/>
    <col min="2825" max="3072" width="9.140625" style="164"/>
    <col min="3073" max="3073" width="6.140625" style="164" customWidth="1"/>
    <col min="3074" max="3074" width="6.85546875" style="164" customWidth="1"/>
    <col min="3075" max="3075" width="6.28515625" style="164" customWidth="1"/>
    <col min="3076" max="3076" width="5.7109375" style="164" customWidth="1"/>
    <col min="3077" max="3077" width="51.42578125" style="164" customWidth="1"/>
    <col min="3078" max="3078" width="11.5703125" style="164" customWidth="1"/>
    <col min="3079" max="3079" width="9.7109375" style="164" customWidth="1"/>
    <col min="3080" max="3080" width="10" style="164" customWidth="1"/>
    <col min="3081" max="3328" width="9.140625" style="164"/>
    <col min="3329" max="3329" width="6.140625" style="164" customWidth="1"/>
    <col min="3330" max="3330" width="6.85546875" style="164" customWidth="1"/>
    <col min="3331" max="3331" width="6.28515625" style="164" customWidth="1"/>
    <col min="3332" max="3332" width="5.7109375" style="164" customWidth="1"/>
    <col min="3333" max="3333" width="51.42578125" style="164" customWidth="1"/>
    <col min="3334" max="3334" width="11.5703125" style="164" customWidth="1"/>
    <col min="3335" max="3335" width="9.7109375" style="164" customWidth="1"/>
    <col min="3336" max="3336" width="10" style="164" customWidth="1"/>
    <col min="3337" max="3584" width="9.140625" style="164"/>
    <col min="3585" max="3585" width="6.140625" style="164" customWidth="1"/>
    <col min="3586" max="3586" width="6.85546875" style="164" customWidth="1"/>
    <col min="3587" max="3587" width="6.28515625" style="164" customWidth="1"/>
    <col min="3588" max="3588" width="5.7109375" style="164" customWidth="1"/>
    <col min="3589" max="3589" width="51.42578125" style="164" customWidth="1"/>
    <col min="3590" max="3590" width="11.5703125" style="164" customWidth="1"/>
    <col min="3591" max="3591" width="9.7109375" style="164" customWidth="1"/>
    <col min="3592" max="3592" width="10" style="164" customWidth="1"/>
    <col min="3593" max="3840" width="9.140625" style="164"/>
    <col min="3841" max="3841" width="6.140625" style="164" customWidth="1"/>
    <col min="3842" max="3842" width="6.85546875" style="164" customWidth="1"/>
    <col min="3843" max="3843" width="6.28515625" style="164" customWidth="1"/>
    <col min="3844" max="3844" width="5.7109375" style="164" customWidth="1"/>
    <col min="3845" max="3845" width="51.42578125" style="164" customWidth="1"/>
    <col min="3846" max="3846" width="11.5703125" style="164" customWidth="1"/>
    <col min="3847" max="3847" width="9.7109375" style="164" customWidth="1"/>
    <col min="3848" max="3848" width="10" style="164" customWidth="1"/>
    <col min="3849" max="4096" width="9.140625" style="164"/>
    <col min="4097" max="4097" width="6.140625" style="164" customWidth="1"/>
    <col min="4098" max="4098" width="6.85546875" style="164" customWidth="1"/>
    <col min="4099" max="4099" width="6.28515625" style="164" customWidth="1"/>
    <col min="4100" max="4100" width="5.7109375" style="164" customWidth="1"/>
    <col min="4101" max="4101" width="51.42578125" style="164" customWidth="1"/>
    <col min="4102" max="4102" width="11.5703125" style="164" customWidth="1"/>
    <col min="4103" max="4103" width="9.7109375" style="164" customWidth="1"/>
    <col min="4104" max="4104" width="10" style="164" customWidth="1"/>
    <col min="4105" max="4352" width="9.140625" style="164"/>
    <col min="4353" max="4353" width="6.140625" style="164" customWidth="1"/>
    <col min="4354" max="4354" width="6.85546875" style="164" customWidth="1"/>
    <col min="4355" max="4355" width="6.28515625" style="164" customWidth="1"/>
    <col min="4356" max="4356" width="5.7109375" style="164" customWidth="1"/>
    <col min="4357" max="4357" width="51.42578125" style="164" customWidth="1"/>
    <col min="4358" max="4358" width="11.5703125" style="164" customWidth="1"/>
    <col min="4359" max="4359" width="9.7109375" style="164" customWidth="1"/>
    <col min="4360" max="4360" width="10" style="164" customWidth="1"/>
    <col min="4361" max="4608" width="9.140625" style="164"/>
    <col min="4609" max="4609" width="6.140625" style="164" customWidth="1"/>
    <col min="4610" max="4610" width="6.85546875" style="164" customWidth="1"/>
    <col min="4611" max="4611" width="6.28515625" style="164" customWidth="1"/>
    <col min="4612" max="4612" width="5.7109375" style="164" customWidth="1"/>
    <col min="4613" max="4613" width="51.42578125" style="164" customWidth="1"/>
    <col min="4614" max="4614" width="11.5703125" style="164" customWidth="1"/>
    <col min="4615" max="4615" width="9.7109375" style="164" customWidth="1"/>
    <col min="4616" max="4616" width="10" style="164" customWidth="1"/>
    <col min="4617" max="4864" width="9.140625" style="164"/>
    <col min="4865" max="4865" width="6.140625" style="164" customWidth="1"/>
    <col min="4866" max="4866" width="6.85546875" style="164" customWidth="1"/>
    <col min="4867" max="4867" width="6.28515625" style="164" customWidth="1"/>
    <col min="4868" max="4868" width="5.7109375" style="164" customWidth="1"/>
    <col min="4869" max="4869" width="51.42578125" style="164" customWidth="1"/>
    <col min="4870" max="4870" width="11.5703125" style="164" customWidth="1"/>
    <col min="4871" max="4871" width="9.7109375" style="164" customWidth="1"/>
    <col min="4872" max="4872" width="10" style="164" customWidth="1"/>
    <col min="4873" max="5120" width="9.140625" style="164"/>
    <col min="5121" max="5121" width="6.140625" style="164" customWidth="1"/>
    <col min="5122" max="5122" width="6.85546875" style="164" customWidth="1"/>
    <col min="5123" max="5123" width="6.28515625" style="164" customWidth="1"/>
    <col min="5124" max="5124" width="5.7109375" style="164" customWidth="1"/>
    <col min="5125" max="5125" width="51.42578125" style="164" customWidth="1"/>
    <col min="5126" max="5126" width="11.5703125" style="164" customWidth="1"/>
    <col min="5127" max="5127" width="9.7109375" style="164" customWidth="1"/>
    <col min="5128" max="5128" width="10" style="164" customWidth="1"/>
    <col min="5129" max="5376" width="9.140625" style="164"/>
    <col min="5377" max="5377" width="6.140625" style="164" customWidth="1"/>
    <col min="5378" max="5378" width="6.85546875" style="164" customWidth="1"/>
    <col min="5379" max="5379" width="6.28515625" style="164" customWidth="1"/>
    <col min="5380" max="5380" width="5.7109375" style="164" customWidth="1"/>
    <col min="5381" max="5381" width="51.42578125" style="164" customWidth="1"/>
    <col min="5382" max="5382" width="11.5703125" style="164" customWidth="1"/>
    <col min="5383" max="5383" width="9.7109375" style="164" customWidth="1"/>
    <col min="5384" max="5384" width="10" style="164" customWidth="1"/>
    <col min="5385" max="5632" width="9.140625" style="164"/>
    <col min="5633" max="5633" width="6.140625" style="164" customWidth="1"/>
    <col min="5634" max="5634" width="6.85546875" style="164" customWidth="1"/>
    <col min="5635" max="5635" width="6.28515625" style="164" customWidth="1"/>
    <col min="5636" max="5636" width="5.7109375" style="164" customWidth="1"/>
    <col min="5637" max="5637" width="51.42578125" style="164" customWidth="1"/>
    <col min="5638" max="5638" width="11.5703125" style="164" customWidth="1"/>
    <col min="5639" max="5639" width="9.7109375" style="164" customWidth="1"/>
    <col min="5640" max="5640" width="10" style="164" customWidth="1"/>
    <col min="5641" max="5888" width="9.140625" style="164"/>
    <col min="5889" max="5889" width="6.140625" style="164" customWidth="1"/>
    <col min="5890" max="5890" width="6.85546875" style="164" customWidth="1"/>
    <col min="5891" max="5891" width="6.28515625" style="164" customWidth="1"/>
    <col min="5892" max="5892" width="5.7109375" style="164" customWidth="1"/>
    <col min="5893" max="5893" width="51.42578125" style="164" customWidth="1"/>
    <col min="5894" max="5894" width="11.5703125" style="164" customWidth="1"/>
    <col min="5895" max="5895" width="9.7109375" style="164" customWidth="1"/>
    <col min="5896" max="5896" width="10" style="164" customWidth="1"/>
    <col min="5897" max="6144" width="9.140625" style="164"/>
    <col min="6145" max="6145" width="6.140625" style="164" customWidth="1"/>
    <col min="6146" max="6146" width="6.85546875" style="164" customWidth="1"/>
    <col min="6147" max="6147" width="6.28515625" style="164" customWidth="1"/>
    <col min="6148" max="6148" width="5.7109375" style="164" customWidth="1"/>
    <col min="6149" max="6149" width="51.42578125" style="164" customWidth="1"/>
    <col min="6150" max="6150" width="11.5703125" style="164" customWidth="1"/>
    <col min="6151" max="6151" width="9.7109375" style="164" customWidth="1"/>
    <col min="6152" max="6152" width="10" style="164" customWidth="1"/>
    <col min="6153" max="6400" width="9.140625" style="164"/>
    <col min="6401" max="6401" width="6.140625" style="164" customWidth="1"/>
    <col min="6402" max="6402" width="6.85546875" style="164" customWidth="1"/>
    <col min="6403" max="6403" width="6.28515625" style="164" customWidth="1"/>
    <col min="6404" max="6404" width="5.7109375" style="164" customWidth="1"/>
    <col min="6405" max="6405" width="51.42578125" style="164" customWidth="1"/>
    <col min="6406" max="6406" width="11.5703125" style="164" customWidth="1"/>
    <col min="6407" max="6407" width="9.7109375" style="164" customWidth="1"/>
    <col min="6408" max="6408" width="10" style="164" customWidth="1"/>
    <col min="6409" max="6656" width="9.140625" style="164"/>
    <col min="6657" max="6657" width="6.140625" style="164" customWidth="1"/>
    <col min="6658" max="6658" width="6.85546875" style="164" customWidth="1"/>
    <col min="6659" max="6659" width="6.28515625" style="164" customWidth="1"/>
    <col min="6660" max="6660" width="5.7109375" style="164" customWidth="1"/>
    <col min="6661" max="6661" width="51.42578125" style="164" customWidth="1"/>
    <col min="6662" max="6662" width="11.5703125" style="164" customWidth="1"/>
    <col min="6663" max="6663" width="9.7109375" style="164" customWidth="1"/>
    <col min="6664" max="6664" width="10" style="164" customWidth="1"/>
    <col min="6665" max="6912" width="9.140625" style="164"/>
    <col min="6913" max="6913" width="6.140625" style="164" customWidth="1"/>
    <col min="6914" max="6914" width="6.85546875" style="164" customWidth="1"/>
    <col min="6915" max="6915" width="6.28515625" style="164" customWidth="1"/>
    <col min="6916" max="6916" width="5.7109375" style="164" customWidth="1"/>
    <col min="6917" max="6917" width="51.42578125" style="164" customWidth="1"/>
    <col min="6918" max="6918" width="11.5703125" style="164" customWidth="1"/>
    <col min="6919" max="6919" width="9.7109375" style="164" customWidth="1"/>
    <col min="6920" max="6920" width="10" style="164" customWidth="1"/>
    <col min="6921" max="7168" width="9.140625" style="164"/>
    <col min="7169" max="7169" width="6.140625" style="164" customWidth="1"/>
    <col min="7170" max="7170" width="6.85546875" style="164" customWidth="1"/>
    <col min="7171" max="7171" width="6.28515625" style="164" customWidth="1"/>
    <col min="7172" max="7172" width="5.7109375" style="164" customWidth="1"/>
    <col min="7173" max="7173" width="51.42578125" style="164" customWidth="1"/>
    <col min="7174" max="7174" width="11.5703125" style="164" customWidth="1"/>
    <col min="7175" max="7175" width="9.7109375" style="164" customWidth="1"/>
    <col min="7176" max="7176" width="10" style="164" customWidth="1"/>
    <col min="7177" max="7424" width="9.140625" style="164"/>
    <col min="7425" max="7425" width="6.140625" style="164" customWidth="1"/>
    <col min="7426" max="7426" width="6.85546875" style="164" customWidth="1"/>
    <col min="7427" max="7427" width="6.28515625" style="164" customWidth="1"/>
    <col min="7428" max="7428" width="5.7109375" style="164" customWidth="1"/>
    <col min="7429" max="7429" width="51.42578125" style="164" customWidth="1"/>
    <col min="7430" max="7430" width="11.5703125" style="164" customWidth="1"/>
    <col min="7431" max="7431" width="9.7109375" style="164" customWidth="1"/>
    <col min="7432" max="7432" width="10" style="164" customWidth="1"/>
    <col min="7433" max="7680" width="9.140625" style="164"/>
    <col min="7681" max="7681" width="6.140625" style="164" customWidth="1"/>
    <col min="7682" max="7682" width="6.85546875" style="164" customWidth="1"/>
    <col min="7683" max="7683" width="6.28515625" style="164" customWidth="1"/>
    <col min="7684" max="7684" width="5.7109375" style="164" customWidth="1"/>
    <col min="7685" max="7685" width="51.42578125" style="164" customWidth="1"/>
    <col min="7686" max="7686" width="11.5703125" style="164" customWidth="1"/>
    <col min="7687" max="7687" width="9.7109375" style="164" customWidth="1"/>
    <col min="7688" max="7688" width="10" style="164" customWidth="1"/>
    <col min="7689" max="7936" width="9.140625" style="164"/>
    <col min="7937" max="7937" width="6.140625" style="164" customWidth="1"/>
    <col min="7938" max="7938" width="6.85546875" style="164" customWidth="1"/>
    <col min="7939" max="7939" width="6.28515625" style="164" customWidth="1"/>
    <col min="7940" max="7940" width="5.7109375" style="164" customWidth="1"/>
    <col min="7941" max="7941" width="51.42578125" style="164" customWidth="1"/>
    <col min="7942" max="7942" width="11.5703125" style="164" customWidth="1"/>
    <col min="7943" max="7943" width="9.7109375" style="164" customWidth="1"/>
    <col min="7944" max="7944" width="10" style="164" customWidth="1"/>
    <col min="7945" max="8192" width="9.140625" style="164"/>
    <col min="8193" max="8193" width="6.140625" style="164" customWidth="1"/>
    <col min="8194" max="8194" width="6.85546875" style="164" customWidth="1"/>
    <col min="8195" max="8195" width="6.28515625" style="164" customWidth="1"/>
    <col min="8196" max="8196" width="5.7109375" style="164" customWidth="1"/>
    <col min="8197" max="8197" width="51.42578125" style="164" customWidth="1"/>
    <col min="8198" max="8198" width="11.5703125" style="164" customWidth="1"/>
    <col min="8199" max="8199" width="9.7109375" style="164" customWidth="1"/>
    <col min="8200" max="8200" width="10" style="164" customWidth="1"/>
    <col min="8201" max="8448" width="9.140625" style="164"/>
    <col min="8449" max="8449" width="6.140625" style="164" customWidth="1"/>
    <col min="8450" max="8450" width="6.85546875" style="164" customWidth="1"/>
    <col min="8451" max="8451" width="6.28515625" style="164" customWidth="1"/>
    <col min="8452" max="8452" width="5.7109375" style="164" customWidth="1"/>
    <col min="8453" max="8453" width="51.42578125" style="164" customWidth="1"/>
    <col min="8454" max="8454" width="11.5703125" style="164" customWidth="1"/>
    <col min="8455" max="8455" width="9.7109375" style="164" customWidth="1"/>
    <col min="8456" max="8456" width="10" style="164" customWidth="1"/>
    <col min="8457" max="8704" width="9.140625" style="164"/>
    <col min="8705" max="8705" width="6.140625" style="164" customWidth="1"/>
    <col min="8706" max="8706" width="6.85546875" style="164" customWidth="1"/>
    <col min="8707" max="8707" width="6.28515625" style="164" customWidth="1"/>
    <col min="8708" max="8708" width="5.7109375" style="164" customWidth="1"/>
    <col min="8709" max="8709" width="51.42578125" style="164" customWidth="1"/>
    <col min="8710" max="8710" width="11.5703125" style="164" customWidth="1"/>
    <col min="8711" max="8711" width="9.7109375" style="164" customWidth="1"/>
    <col min="8712" max="8712" width="10" style="164" customWidth="1"/>
    <col min="8713" max="8960" width="9.140625" style="164"/>
    <col min="8961" max="8961" width="6.140625" style="164" customWidth="1"/>
    <col min="8962" max="8962" width="6.85546875" style="164" customWidth="1"/>
    <col min="8963" max="8963" width="6.28515625" style="164" customWidth="1"/>
    <col min="8964" max="8964" width="5.7109375" style="164" customWidth="1"/>
    <col min="8965" max="8965" width="51.42578125" style="164" customWidth="1"/>
    <col min="8966" max="8966" width="11.5703125" style="164" customWidth="1"/>
    <col min="8967" max="8967" width="9.7109375" style="164" customWidth="1"/>
    <col min="8968" max="8968" width="10" style="164" customWidth="1"/>
    <col min="8969" max="9216" width="9.140625" style="164"/>
    <col min="9217" max="9217" width="6.140625" style="164" customWidth="1"/>
    <col min="9218" max="9218" width="6.85546875" style="164" customWidth="1"/>
    <col min="9219" max="9219" width="6.28515625" style="164" customWidth="1"/>
    <col min="9220" max="9220" width="5.7109375" style="164" customWidth="1"/>
    <col min="9221" max="9221" width="51.42578125" style="164" customWidth="1"/>
    <col min="9222" max="9222" width="11.5703125" style="164" customWidth="1"/>
    <col min="9223" max="9223" width="9.7109375" style="164" customWidth="1"/>
    <col min="9224" max="9224" width="10" style="164" customWidth="1"/>
    <col min="9225" max="9472" width="9.140625" style="164"/>
    <col min="9473" max="9473" width="6.140625" style="164" customWidth="1"/>
    <col min="9474" max="9474" width="6.85546875" style="164" customWidth="1"/>
    <col min="9475" max="9475" width="6.28515625" style="164" customWidth="1"/>
    <col min="9476" max="9476" width="5.7109375" style="164" customWidth="1"/>
    <col min="9477" max="9477" width="51.42578125" style="164" customWidth="1"/>
    <col min="9478" max="9478" width="11.5703125" style="164" customWidth="1"/>
    <col min="9479" max="9479" width="9.7109375" style="164" customWidth="1"/>
    <col min="9480" max="9480" width="10" style="164" customWidth="1"/>
    <col min="9481" max="9728" width="9.140625" style="164"/>
    <col min="9729" max="9729" width="6.140625" style="164" customWidth="1"/>
    <col min="9730" max="9730" width="6.85546875" style="164" customWidth="1"/>
    <col min="9731" max="9731" width="6.28515625" style="164" customWidth="1"/>
    <col min="9732" max="9732" width="5.7109375" style="164" customWidth="1"/>
    <col min="9733" max="9733" width="51.42578125" style="164" customWidth="1"/>
    <col min="9734" max="9734" width="11.5703125" style="164" customWidth="1"/>
    <col min="9735" max="9735" width="9.7109375" style="164" customWidth="1"/>
    <col min="9736" max="9736" width="10" style="164" customWidth="1"/>
    <col min="9737" max="9984" width="9.140625" style="164"/>
    <col min="9985" max="9985" width="6.140625" style="164" customWidth="1"/>
    <col min="9986" max="9986" width="6.85546875" style="164" customWidth="1"/>
    <col min="9987" max="9987" width="6.28515625" style="164" customWidth="1"/>
    <col min="9988" max="9988" width="5.7109375" style="164" customWidth="1"/>
    <col min="9989" max="9989" width="51.42578125" style="164" customWidth="1"/>
    <col min="9990" max="9990" width="11.5703125" style="164" customWidth="1"/>
    <col min="9991" max="9991" width="9.7109375" style="164" customWidth="1"/>
    <col min="9992" max="9992" width="10" style="164" customWidth="1"/>
    <col min="9993" max="10240" width="9.140625" style="164"/>
    <col min="10241" max="10241" width="6.140625" style="164" customWidth="1"/>
    <col min="10242" max="10242" width="6.85546875" style="164" customWidth="1"/>
    <col min="10243" max="10243" width="6.28515625" style="164" customWidth="1"/>
    <col min="10244" max="10244" width="5.7109375" style="164" customWidth="1"/>
    <col min="10245" max="10245" width="51.42578125" style="164" customWidth="1"/>
    <col min="10246" max="10246" width="11.5703125" style="164" customWidth="1"/>
    <col min="10247" max="10247" width="9.7109375" style="164" customWidth="1"/>
    <col min="10248" max="10248" width="10" style="164" customWidth="1"/>
    <col min="10249" max="10496" width="9.140625" style="164"/>
    <col min="10497" max="10497" width="6.140625" style="164" customWidth="1"/>
    <col min="10498" max="10498" width="6.85546875" style="164" customWidth="1"/>
    <col min="10499" max="10499" width="6.28515625" style="164" customWidth="1"/>
    <col min="10500" max="10500" width="5.7109375" style="164" customWidth="1"/>
    <col min="10501" max="10501" width="51.42578125" style="164" customWidth="1"/>
    <col min="10502" max="10502" width="11.5703125" style="164" customWidth="1"/>
    <col min="10503" max="10503" width="9.7109375" style="164" customWidth="1"/>
    <col min="10504" max="10504" width="10" style="164" customWidth="1"/>
    <col min="10505" max="10752" width="9.140625" style="164"/>
    <col min="10753" max="10753" width="6.140625" style="164" customWidth="1"/>
    <col min="10754" max="10754" width="6.85546875" style="164" customWidth="1"/>
    <col min="10755" max="10755" width="6.28515625" style="164" customWidth="1"/>
    <col min="10756" max="10756" width="5.7109375" style="164" customWidth="1"/>
    <col min="10757" max="10757" width="51.42578125" style="164" customWidth="1"/>
    <col min="10758" max="10758" width="11.5703125" style="164" customWidth="1"/>
    <col min="10759" max="10759" width="9.7109375" style="164" customWidth="1"/>
    <col min="10760" max="10760" width="10" style="164" customWidth="1"/>
    <col min="10761" max="11008" width="9.140625" style="164"/>
    <col min="11009" max="11009" width="6.140625" style="164" customWidth="1"/>
    <col min="11010" max="11010" width="6.85546875" style="164" customWidth="1"/>
    <col min="11011" max="11011" width="6.28515625" style="164" customWidth="1"/>
    <col min="11012" max="11012" width="5.7109375" style="164" customWidth="1"/>
    <col min="11013" max="11013" width="51.42578125" style="164" customWidth="1"/>
    <col min="11014" max="11014" width="11.5703125" style="164" customWidth="1"/>
    <col min="11015" max="11015" width="9.7109375" style="164" customWidth="1"/>
    <col min="11016" max="11016" width="10" style="164" customWidth="1"/>
    <col min="11017" max="11264" width="9.140625" style="164"/>
    <col min="11265" max="11265" width="6.140625" style="164" customWidth="1"/>
    <col min="11266" max="11266" width="6.85546875" style="164" customWidth="1"/>
    <col min="11267" max="11267" width="6.28515625" style="164" customWidth="1"/>
    <col min="11268" max="11268" width="5.7109375" style="164" customWidth="1"/>
    <col min="11269" max="11269" width="51.42578125" style="164" customWidth="1"/>
    <col min="11270" max="11270" width="11.5703125" style="164" customWidth="1"/>
    <col min="11271" max="11271" width="9.7109375" style="164" customWidth="1"/>
    <col min="11272" max="11272" width="10" style="164" customWidth="1"/>
    <col min="11273" max="11520" width="9.140625" style="164"/>
    <col min="11521" max="11521" width="6.140625" style="164" customWidth="1"/>
    <col min="11522" max="11522" width="6.85546875" style="164" customWidth="1"/>
    <col min="11523" max="11523" width="6.28515625" style="164" customWidth="1"/>
    <col min="11524" max="11524" width="5.7109375" style="164" customWidth="1"/>
    <col min="11525" max="11525" width="51.42578125" style="164" customWidth="1"/>
    <col min="11526" max="11526" width="11.5703125" style="164" customWidth="1"/>
    <col min="11527" max="11527" width="9.7109375" style="164" customWidth="1"/>
    <col min="11528" max="11528" width="10" style="164" customWidth="1"/>
    <col min="11529" max="11776" width="9.140625" style="164"/>
    <col min="11777" max="11777" width="6.140625" style="164" customWidth="1"/>
    <col min="11778" max="11778" width="6.85546875" style="164" customWidth="1"/>
    <col min="11779" max="11779" width="6.28515625" style="164" customWidth="1"/>
    <col min="11780" max="11780" width="5.7109375" style="164" customWidth="1"/>
    <col min="11781" max="11781" width="51.42578125" style="164" customWidth="1"/>
    <col min="11782" max="11782" width="11.5703125" style="164" customWidth="1"/>
    <col min="11783" max="11783" width="9.7109375" style="164" customWidth="1"/>
    <col min="11784" max="11784" width="10" style="164" customWidth="1"/>
    <col min="11785" max="12032" width="9.140625" style="164"/>
    <col min="12033" max="12033" width="6.140625" style="164" customWidth="1"/>
    <col min="12034" max="12034" width="6.85546875" style="164" customWidth="1"/>
    <col min="12035" max="12035" width="6.28515625" style="164" customWidth="1"/>
    <col min="12036" max="12036" width="5.7109375" style="164" customWidth="1"/>
    <col min="12037" max="12037" width="51.42578125" style="164" customWidth="1"/>
    <col min="12038" max="12038" width="11.5703125" style="164" customWidth="1"/>
    <col min="12039" max="12039" width="9.7109375" style="164" customWidth="1"/>
    <col min="12040" max="12040" width="10" style="164" customWidth="1"/>
    <col min="12041" max="12288" width="9.140625" style="164"/>
    <col min="12289" max="12289" width="6.140625" style="164" customWidth="1"/>
    <col min="12290" max="12290" width="6.85546875" style="164" customWidth="1"/>
    <col min="12291" max="12291" width="6.28515625" style="164" customWidth="1"/>
    <col min="12292" max="12292" width="5.7109375" style="164" customWidth="1"/>
    <col min="12293" max="12293" width="51.42578125" style="164" customWidth="1"/>
    <col min="12294" max="12294" width="11.5703125" style="164" customWidth="1"/>
    <col min="12295" max="12295" width="9.7109375" style="164" customWidth="1"/>
    <col min="12296" max="12296" width="10" style="164" customWidth="1"/>
    <col min="12297" max="12544" width="9.140625" style="164"/>
    <col min="12545" max="12545" width="6.140625" style="164" customWidth="1"/>
    <col min="12546" max="12546" width="6.85546875" style="164" customWidth="1"/>
    <col min="12547" max="12547" width="6.28515625" style="164" customWidth="1"/>
    <col min="12548" max="12548" width="5.7109375" style="164" customWidth="1"/>
    <col min="12549" max="12549" width="51.42578125" style="164" customWidth="1"/>
    <col min="12550" max="12550" width="11.5703125" style="164" customWidth="1"/>
    <col min="12551" max="12551" width="9.7109375" style="164" customWidth="1"/>
    <col min="12552" max="12552" width="10" style="164" customWidth="1"/>
    <col min="12553" max="12800" width="9.140625" style="164"/>
    <col min="12801" max="12801" width="6.140625" style="164" customWidth="1"/>
    <col min="12802" max="12802" width="6.85546875" style="164" customWidth="1"/>
    <col min="12803" max="12803" width="6.28515625" style="164" customWidth="1"/>
    <col min="12804" max="12804" width="5.7109375" style="164" customWidth="1"/>
    <col min="12805" max="12805" width="51.42578125" style="164" customWidth="1"/>
    <col min="12806" max="12806" width="11.5703125" style="164" customWidth="1"/>
    <col min="12807" max="12807" width="9.7109375" style="164" customWidth="1"/>
    <col min="12808" max="12808" width="10" style="164" customWidth="1"/>
    <col min="12809" max="13056" width="9.140625" style="164"/>
    <col min="13057" max="13057" width="6.140625" style="164" customWidth="1"/>
    <col min="13058" max="13058" width="6.85546875" style="164" customWidth="1"/>
    <col min="13059" max="13059" width="6.28515625" style="164" customWidth="1"/>
    <col min="13060" max="13060" width="5.7109375" style="164" customWidth="1"/>
    <col min="13061" max="13061" width="51.42578125" style="164" customWidth="1"/>
    <col min="13062" max="13062" width="11.5703125" style="164" customWidth="1"/>
    <col min="13063" max="13063" width="9.7109375" style="164" customWidth="1"/>
    <col min="13064" max="13064" width="10" style="164" customWidth="1"/>
    <col min="13065" max="13312" width="9.140625" style="164"/>
    <col min="13313" max="13313" width="6.140625" style="164" customWidth="1"/>
    <col min="13314" max="13314" width="6.85546875" style="164" customWidth="1"/>
    <col min="13315" max="13315" width="6.28515625" style="164" customWidth="1"/>
    <col min="13316" max="13316" width="5.7109375" style="164" customWidth="1"/>
    <col min="13317" max="13317" width="51.42578125" style="164" customWidth="1"/>
    <col min="13318" max="13318" width="11.5703125" style="164" customWidth="1"/>
    <col min="13319" max="13319" width="9.7109375" style="164" customWidth="1"/>
    <col min="13320" max="13320" width="10" style="164" customWidth="1"/>
    <col min="13321" max="13568" width="9.140625" style="164"/>
    <col min="13569" max="13569" width="6.140625" style="164" customWidth="1"/>
    <col min="13570" max="13570" width="6.85546875" style="164" customWidth="1"/>
    <col min="13571" max="13571" width="6.28515625" style="164" customWidth="1"/>
    <col min="13572" max="13572" width="5.7109375" style="164" customWidth="1"/>
    <col min="13573" max="13573" width="51.42578125" style="164" customWidth="1"/>
    <col min="13574" max="13574" width="11.5703125" style="164" customWidth="1"/>
    <col min="13575" max="13575" width="9.7109375" style="164" customWidth="1"/>
    <col min="13576" max="13576" width="10" style="164" customWidth="1"/>
    <col min="13577" max="13824" width="9.140625" style="164"/>
    <col min="13825" max="13825" width="6.140625" style="164" customWidth="1"/>
    <col min="13826" max="13826" width="6.85546875" style="164" customWidth="1"/>
    <col min="13827" max="13827" width="6.28515625" style="164" customWidth="1"/>
    <col min="13828" max="13828" width="5.7109375" style="164" customWidth="1"/>
    <col min="13829" max="13829" width="51.42578125" style="164" customWidth="1"/>
    <col min="13830" max="13830" width="11.5703125" style="164" customWidth="1"/>
    <col min="13831" max="13831" width="9.7109375" style="164" customWidth="1"/>
    <col min="13832" max="13832" width="10" style="164" customWidth="1"/>
    <col min="13833" max="14080" width="9.140625" style="164"/>
    <col min="14081" max="14081" width="6.140625" style="164" customWidth="1"/>
    <col min="14082" max="14082" width="6.85546875" style="164" customWidth="1"/>
    <col min="14083" max="14083" width="6.28515625" style="164" customWidth="1"/>
    <col min="14084" max="14084" width="5.7109375" style="164" customWidth="1"/>
    <col min="14085" max="14085" width="51.42578125" style="164" customWidth="1"/>
    <col min="14086" max="14086" width="11.5703125" style="164" customWidth="1"/>
    <col min="14087" max="14087" width="9.7109375" style="164" customWidth="1"/>
    <col min="14088" max="14088" width="10" style="164" customWidth="1"/>
    <col min="14089" max="14336" width="9.140625" style="164"/>
    <col min="14337" max="14337" width="6.140625" style="164" customWidth="1"/>
    <col min="14338" max="14338" width="6.85546875" style="164" customWidth="1"/>
    <col min="14339" max="14339" width="6.28515625" style="164" customWidth="1"/>
    <col min="14340" max="14340" width="5.7109375" style="164" customWidth="1"/>
    <col min="14341" max="14341" width="51.42578125" style="164" customWidth="1"/>
    <col min="14342" max="14342" width="11.5703125" style="164" customWidth="1"/>
    <col min="14343" max="14343" width="9.7109375" style="164" customWidth="1"/>
    <col min="14344" max="14344" width="10" style="164" customWidth="1"/>
    <col min="14345" max="14592" width="9.140625" style="164"/>
    <col min="14593" max="14593" width="6.140625" style="164" customWidth="1"/>
    <col min="14594" max="14594" width="6.85546875" style="164" customWidth="1"/>
    <col min="14595" max="14595" width="6.28515625" style="164" customWidth="1"/>
    <col min="14596" max="14596" width="5.7109375" style="164" customWidth="1"/>
    <col min="14597" max="14597" width="51.42578125" style="164" customWidth="1"/>
    <col min="14598" max="14598" width="11.5703125" style="164" customWidth="1"/>
    <col min="14599" max="14599" width="9.7109375" style="164" customWidth="1"/>
    <col min="14600" max="14600" width="10" style="164" customWidth="1"/>
    <col min="14601" max="14848" width="9.140625" style="164"/>
    <col min="14849" max="14849" width="6.140625" style="164" customWidth="1"/>
    <col min="14850" max="14850" width="6.85546875" style="164" customWidth="1"/>
    <col min="14851" max="14851" width="6.28515625" style="164" customWidth="1"/>
    <col min="14852" max="14852" width="5.7109375" style="164" customWidth="1"/>
    <col min="14853" max="14853" width="51.42578125" style="164" customWidth="1"/>
    <col min="14854" max="14854" width="11.5703125" style="164" customWidth="1"/>
    <col min="14855" max="14855" width="9.7109375" style="164" customWidth="1"/>
    <col min="14856" max="14856" width="10" style="164" customWidth="1"/>
    <col min="14857" max="15104" width="9.140625" style="164"/>
    <col min="15105" max="15105" width="6.140625" style="164" customWidth="1"/>
    <col min="15106" max="15106" width="6.85546875" style="164" customWidth="1"/>
    <col min="15107" max="15107" width="6.28515625" style="164" customWidth="1"/>
    <col min="15108" max="15108" width="5.7109375" style="164" customWidth="1"/>
    <col min="15109" max="15109" width="51.42578125" style="164" customWidth="1"/>
    <col min="15110" max="15110" width="11.5703125" style="164" customWidth="1"/>
    <col min="15111" max="15111" width="9.7109375" style="164" customWidth="1"/>
    <col min="15112" max="15112" width="10" style="164" customWidth="1"/>
    <col min="15113" max="15360" width="9.140625" style="164"/>
    <col min="15361" max="15361" width="6.140625" style="164" customWidth="1"/>
    <col min="15362" max="15362" width="6.85546875" style="164" customWidth="1"/>
    <col min="15363" max="15363" width="6.28515625" style="164" customWidth="1"/>
    <col min="15364" max="15364" width="5.7109375" style="164" customWidth="1"/>
    <col min="15365" max="15365" width="51.42578125" style="164" customWidth="1"/>
    <col min="15366" max="15366" width="11.5703125" style="164" customWidth="1"/>
    <col min="15367" max="15367" width="9.7109375" style="164" customWidth="1"/>
    <col min="15368" max="15368" width="10" style="164" customWidth="1"/>
    <col min="15369" max="15616" width="9.140625" style="164"/>
    <col min="15617" max="15617" width="6.140625" style="164" customWidth="1"/>
    <col min="15618" max="15618" width="6.85546875" style="164" customWidth="1"/>
    <col min="15619" max="15619" width="6.28515625" style="164" customWidth="1"/>
    <col min="15620" max="15620" width="5.7109375" style="164" customWidth="1"/>
    <col min="15621" max="15621" width="51.42578125" style="164" customWidth="1"/>
    <col min="15622" max="15622" width="11.5703125" style="164" customWidth="1"/>
    <col min="15623" max="15623" width="9.7109375" style="164" customWidth="1"/>
    <col min="15624" max="15624" width="10" style="164" customWidth="1"/>
    <col min="15625" max="15872" width="9.140625" style="164"/>
    <col min="15873" max="15873" width="6.140625" style="164" customWidth="1"/>
    <col min="15874" max="15874" width="6.85546875" style="164" customWidth="1"/>
    <col min="15875" max="15875" width="6.28515625" style="164" customWidth="1"/>
    <col min="15876" max="15876" width="5.7109375" style="164" customWidth="1"/>
    <col min="15877" max="15877" width="51.42578125" style="164" customWidth="1"/>
    <col min="15878" max="15878" width="11.5703125" style="164" customWidth="1"/>
    <col min="15879" max="15879" width="9.7109375" style="164" customWidth="1"/>
    <col min="15880" max="15880" width="10" style="164" customWidth="1"/>
    <col min="15881" max="16128" width="9.140625" style="164"/>
    <col min="16129" max="16129" width="6.140625" style="164" customWidth="1"/>
    <col min="16130" max="16130" width="6.85546875" style="164" customWidth="1"/>
    <col min="16131" max="16131" width="6.28515625" style="164" customWidth="1"/>
    <col min="16132" max="16132" width="5.7109375" style="164" customWidth="1"/>
    <col min="16133" max="16133" width="51.42578125" style="164" customWidth="1"/>
    <col min="16134" max="16134" width="11.5703125" style="164" customWidth="1"/>
    <col min="16135" max="16135" width="9.7109375" style="164" customWidth="1"/>
    <col min="16136" max="16136" width="10" style="164" customWidth="1"/>
    <col min="16137" max="16384" width="9.140625" style="164"/>
  </cols>
  <sheetData>
    <row r="1" spans="1:8" ht="20.25">
      <c r="A1" s="264" t="s">
        <v>760</v>
      </c>
      <c r="B1" s="264"/>
      <c r="C1" s="264"/>
      <c r="D1" s="264"/>
      <c r="E1" s="264"/>
      <c r="F1" s="264"/>
      <c r="G1" s="264"/>
      <c r="H1" s="264"/>
    </row>
    <row r="2" spans="1:8" ht="36" customHeight="1">
      <c r="A2" s="265" t="s">
        <v>800</v>
      </c>
      <c r="B2" s="265"/>
      <c r="C2" s="265"/>
      <c r="D2" s="265"/>
      <c r="E2" s="265"/>
      <c r="F2" s="265"/>
      <c r="G2" s="265"/>
      <c r="H2" s="265"/>
    </row>
    <row r="3" spans="1:8" ht="8.25" customHeight="1">
      <c r="A3" s="165" t="s">
        <v>761</v>
      </c>
      <c r="B3" s="166"/>
      <c r="C3" s="167"/>
      <c r="D3" s="167"/>
      <c r="E3" s="168"/>
      <c r="F3" s="165"/>
      <c r="G3" s="169"/>
      <c r="H3" s="169"/>
    </row>
    <row r="4" spans="1:8" ht="17.25">
      <c r="A4" s="170"/>
      <c r="B4" s="171"/>
      <c r="C4" s="172"/>
      <c r="D4" s="172"/>
      <c r="E4" s="173"/>
      <c r="F4" s="169"/>
      <c r="G4" s="174" t="s">
        <v>762</v>
      </c>
      <c r="H4" s="174"/>
    </row>
    <row r="5" spans="1:8" s="175" customFormat="1" ht="15.75" customHeight="1">
      <c r="A5" s="241" t="s">
        <v>347</v>
      </c>
      <c r="B5" s="266" t="s">
        <v>763</v>
      </c>
      <c r="C5" s="267" t="s">
        <v>349</v>
      </c>
      <c r="D5" s="267" t="s">
        <v>350</v>
      </c>
      <c r="E5" s="251" t="s">
        <v>764</v>
      </c>
      <c r="F5" s="241" t="s">
        <v>765</v>
      </c>
      <c r="G5" s="268" t="s">
        <v>766</v>
      </c>
      <c r="H5" s="268"/>
    </row>
    <row r="6" spans="1:8" s="177" customFormat="1" ht="48" customHeight="1">
      <c r="A6" s="241"/>
      <c r="B6" s="266"/>
      <c r="C6" s="267"/>
      <c r="D6" s="267"/>
      <c r="E6" s="251"/>
      <c r="F6" s="241"/>
      <c r="G6" s="176" t="s">
        <v>767</v>
      </c>
      <c r="H6" s="176" t="s">
        <v>768</v>
      </c>
    </row>
    <row r="7" spans="1:8" s="179" customFormat="1">
      <c r="A7" s="178">
        <v>1</v>
      </c>
      <c r="B7" s="178">
        <v>2</v>
      </c>
      <c r="C7" s="178">
        <v>3</v>
      </c>
      <c r="D7" s="178">
        <v>4</v>
      </c>
      <c r="E7" s="178">
        <v>5</v>
      </c>
      <c r="F7" s="178">
        <v>6</v>
      </c>
      <c r="G7" s="178">
        <v>7</v>
      </c>
      <c r="H7" s="178">
        <v>8</v>
      </c>
    </row>
    <row r="8" spans="1:8" s="185" customFormat="1" ht="57.75">
      <c r="A8" s="184">
        <v>2000</v>
      </c>
      <c r="B8" s="180" t="s">
        <v>82</v>
      </c>
      <c r="C8" s="181" t="s">
        <v>5</v>
      </c>
      <c r="D8" s="182" t="s">
        <v>5</v>
      </c>
      <c r="E8" s="183" t="s">
        <v>769</v>
      </c>
      <c r="F8" s="112">
        <v>15943.5</v>
      </c>
      <c r="G8" s="184">
        <v>15370.6</v>
      </c>
      <c r="H8" s="184">
        <v>572.9</v>
      </c>
    </row>
    <row r="9" spans="1:8" s="190" customFormat="1" ht="64.5" customHeight="1">
      <c r="A9" s="186">
        <v>2100</v>
      </c>
      <c r="B9" s="67" t="s">
        <v>83</v>
      </c>
      <c r="C9" s="187">
        <v>0</v>
      </c>
      <c r="D9" s="187">
        <v>0</v>
      </c>
      <c r="E9" s="188" t="s">
        <v>770</v>
      </c>
      <c r="F9" s="189">
        <v>9861.5</v>
      </c>
      <c r="G9" s="189">
        <v>9861.5</v>
      </c>
      <c r="H9" s="189"/>
    </row>
    <row r="10" spans="1:8" ht="17.25">
      <c r="A10" s="191"/>
      <c r="B10" s="67"/>
      <c r="C10" s="187"/>
      <c r="D10" s="187"/>
      <c r="E10" s="192" t="s">
        <v>356</v>
      </c>
      <c r="F10" s="193"/>
      <c r="G10" s="193"/>
      <c r="H10" s="193"/>
    </row>
    <row r="11" spans="1:8" s="196" customFormat="1" ht="46.5" customHeight="1">
      <c r="A11" s="191">
        <v>2110</v>
      </c>
      <c r="B11" s="67" t="s">
        <v>83</v>
      </c>
      <c r="C11" s="187">
        <v>1</v>
      </c>
      <c r="D11" s="187">
        <v>0</v>
      </c>
      <c r="E11" s="194" t="s">
        <v>357</v>
      </c>
      <c r="F11" s="195">
        <v>9741.5</v>
      </c>
      <c r="G11" s="195">
        <v>9741.5</v>
      </c>
      <c r="H11" s="195"/>
    </row>
    <row r="12" spans="1:8" s="196" customFormat="1" ht="17.25">
      <c r="A12" s="191"/>
      <c r="B12" s="67"/>
      <c r="C12" s="187"/>
      <c r="D12" s="187"/>
      <c r="E12" s="192" t="s">
        <v>257</v>
      </c>
      <c r="F12" s="195"/>
      <c r="G12" s="195"/>
      <c r="H12" s="195"/>
    </row>
    <row r="13" spans="1:8" ht="27">
      <c r="A13" s="191">
        <v>2111</v>
      </c>
      <c r="B13" s="68" t="s">
        <v>83</v>
      </c>
      <c r="C13" s="197">
        <v>1</v>
      </c>
      <c r="D13" s="197">
        <v>1</v>
      </c>
      <c r="E13" s="192" t="s">
        <v>358</v>
      </c>
      <c r="F13" s="193">
        <f>+F14+F15+F16+F17+F18+F19+F20+F21</f>
        <v>9741.5</v>
      </c>
      <c r="G13" s="193">
        <f>G14+G15+G16+G17+G18+G19+G20+G21</f>
        <v>9741.5</v>
      </c>
      <c r="H13" s="193"/>
    </row>
    <row r="14" spans="1:8" ht="28.5">
      <c r="A14" s="191"/>
      <c r="B14" s="68"/>
      <c r="C14" s="197"/>
      <c r="D14" s="197"/>
      <c r="E14" s="72" t="s">
        <v>544</v>
      </c>
      <c r="F14" s="193">
        <v>8571.5</v>
      </c>
      <c r="G14" s="228">
        <v>8571.5</v>
      </c>
      <c r="H14" s="193"/>
    </row>
    <row r="15" spans="1:8" ht="17.25">
      <c r="A15" s="191"/>
      <c r="B15" s="68"/>
      <c r="C15" s="197"/>
      <c r="D15" s="197"/>
      <c r="E15" s="83" t="s">
        <v>550</v>
      </c>
      <c r="F15" s="193">
        <v>230</v>
      </c>
      <c r="G15" s="193">
        <v>230</v>
      </c>
      <c r="H15" s="193"/>
    </row>
    <row r="16" spans="1:8" ht="17.25">
      <c r="A16" s="191"/>
      <c r="B16" s="68"/>
      <c r="C16" s="197"/>
      <c r="D16" s="197"/>
      <c r="E16" s="72" t="s">
        <v>552</v>
      </c>
      <c r="F16" s="193">
        <v>60</v>
      </c>
      <c r="G16" s="193">
        <v>60</v>
      </c>
      <c r="H16" s="193"/>
    </row>
    <row r="17" spans="1:8" ht="17.25">
      <c r="A17" s="191"/>
      <c r="B17" s="68"/>
      <c r="C17" s="197"/>
      <c r="D17" s="197"/>
      <c r="E17" s="72" t="s">
        <v>566</v>
      </c>
      <c r="F17" s="193">
        <v>250</v>
      </c>
      <c r="G17" s="193">
        <v>250</v>
      </c>
      <c r="H17" s="193"/>
    </row>
    <row r="18" spans="1:8" ht="28.5">
      <c r="A18" s="191"/>
      <c r="B18" s="68"/>
      <c r="C18" s="197"/>
      <c r="D18" s="197"/>
      <c r="E18" s="72" t="s">
        <v>569</v>
      </c>
      <c r="F18" s="193">
        <v>30</v>
      </c>
      <c r="G18" s="193">
        <v>30</v>
      </c>
      <c r="H18" s="193"/>
    </row>
    <row r="19" spans="1:8" ht="17.25">
      <c r="A19" s="191"/>
      <c r="B19" s="68"/>
      <c r="C19" s="197"/>
      <c r="D19" s="197"/>
      <c r="E19" s="72" t="s">
        <v>570</v>
      </c>
      <c r="F19" s="193">
        <v>50</v>
      </c>
      <c r="G19" s="193">
        <v>50</v>
      </c>
      <c r="H19" s="193"/>
    </row>
    <row r="20" spans="1:8" ht="17.25">
      <c r="A20" s="191"/>
      <c r="B20" s="68"/>
      <c r="C20" s="197"/>
      <c r="D20" s="197"/>
      <c r="E20" s="72" t="s">
        <v>577</v>
      </c>
      <c r="F20" s="193">
        <v>250</v>
      </c>
      <c r="G20" s="193">
        <v>250</v>
      </c>
      <c r="H20" s="193"/>
    </row>
    <row r="21" spans="1:8" ht="15" customHeight="1">
      <c r="A21" s="191"/>
      <c r="B21" s="68"/>
      <c r="C21" s="197"/>
      <c r="D21" s="197"/>
      <c r="E21" s="72" t="s">
        <v>573</v>
      </c>
      <c r="F21" s="193">
        <v>300</v>
      </c>
      <c r="G21" s="193">
        <v>300</v>
      </c>
      <c r="H21" s="193"/>
    </row>
    <row r="22" spans="1:8" ht="40.5" hidden="1">
      <c r="A22" s="191"/>
      <c r="B22" s="68"/>
      <c r="C22" s="197"/>
      <c r="D22" s="197"/>
      <c r="E22" s="192" t="s">
        <v>771</v>
      </c>
      <c r="F22" s="193"/>
      <c r="G22" s="193"/>
      <c r="H22" s="193"/>
    </row>
    <row r="23" spans="1:8" ht="27" hidden="1">
      <c r="A23" s="191">
        <v>2112</v>
      </c>
      <c r="B23" s="68" t="s">
        <v>83</v>
      </c>
      <c r="C23" s="197">
        <v>1</v>
      </c>
      <c r="D23" s="197">
        <v>2</v>
      </c>
      <c r="E23" s="192" t="s">
        <v>359</v>
      </c>
      <c r="F23" s="193"/>
      <c r="G23" s="193"/>
      <c r="H23" s="193"/>
    </row>
    <row r="24" spans="1:8" ht="40.5" hidden="1">
      <c r="A24" s="191"/>
      <c r="B24" s="68"/>
      <c r="C24" s="197"/>
      <c r="D24" s="197"/>
      <c r="E24" s="192" t="s">
        <v>771</v>
      </c>
      <c r="F24" s="193"/>
      <c r="G24" s="193"/>
      <c r="H24" s="193"/>
    </row>
    <row r="25" spans="1:8" ht="17.25" hidden="1">
      <c r="A25" s="191">
        <v>2113</v>
      </c>
      <c r="B25" s="68" t="s">
        <v>83</v>
      </c>
      <c r="C25" s="197">
        <v>1</v>
      </c>
      <c r="D25" s="197">
        <v>3</v>
      </c>
      <c r="E25" s="192" t="s">
        <v>360</v>
      </c>
      <c r="F25" s="193"/>
      <c r="G25" s="193"/>
      <c r="H25" s="193"/>
    </row>
    <row r="26" spans="1:8" ht="40.5" hidden="1">
      <c r="A26" s="191"/>
      <c r="B26" s="68"/>
      <c r="C26" s="197"/>
      <c r="D26" s="197"/>
      <c r="E26" s="192" t="s">
        <v>771</v>
      </c>
      <c r="F26" s="193"/>
      <c r="G26" s="193"/>
      <c r="H26" s="193"/>
    </row>
    <row r="27" spans="1:8" ht="20.25" customHeight="1">
      <c r="A27" s="191">
        <v>2120</v>
      </c>
      <c r="B27" s="67" t="s">
        <v>83</v>
      </c>
      <c r="C27" s="187">
        <v>2</v>
      </c>
      <c r="D27" s="187">
        <v>0</v>
      </c>
      <c r="E27" s="194" t="s">
        <v>361</v>
      </c>
      <c r="F27" s="193"/>
      <c r="G27" s="193"/>
      <c r="H27" s="193"/>
    </row>
    <row r="28" spans="1:8" s="196" customFormat="1" ht="17.25" hidden="1">
      <c r="A28" s="191"/>
      <c r="B28" s="67"/>
      <c r="C28" s="187"/>
      <c r="D28" s="187"/>
      <c r="E28" s="192" t="s">
        <v>257</v>
      </c>
      <c r="F28" s="195"/>
      <c r="G28" s="195"/>
      <c r="H28" s="195"/>
    </row>
    <row r="29" spans="1:8" ht="16.5" hidden="1" customHeight="1">
      <c r="A29" s="191">
        <v>2121</v>
      </c>
      <c r="B29" s="68" t="s">
        <v>83</v>
      </c>
      <c r="C29" s="197">
        <v>2</v>
      </c>
      <c r="D29" s="197">
        <v>1</v>
      </c>
      <c r="E29" s="198" t="s">
        <v>362</v>
      </c>
      <c r="F29" s="193"/>
      <c r="G29" s="193"/>
      <c r="H29" s="193"/>
    </row>
    <row r="30" spans="1:8" ht="40.5" hidden="1">
      <c r="A30" s="191"/>
      <c r="B30" s="68"/>
      <c r="C30" s="197"/>
      <c r="D30" s="197"/>
      <c r="E30" s="192" t="s">
        <v>771</v>
      </c>
      <c r="F30" s="193"/>
      <c r="G30" s="193"/>
      <c r="H30" s="193"/>
    </row>
    <row r="31" spans="1:8" ht="27" hidden="1">
      <c r="A31" s="191">
        <v>2122</v>
      </c>
      <c r="B31" s="68" t="s">
        <v>83</v>
      </c>
      <c r="C31" s="197">
        <v>2</v>
      </c>
      <c r="D31" s="197">
        <v>2</v>
      </c>
      <c r="E31" s="192" t="s">
        <v>363</v>
      </c>
      <c r="F31" s="193"/>
      <c r="G31" s="193"/>
      <c r="H31" s="193"/>
    </row>
    <row r="32" spans="1:8" ht="40.5" hidden="1">
      <c r="A32" s="191"/>
      <c r="B32" s="68"/>
      <c r="C32" s="197"/>
      <c r="D32" s="197"/>
      <c r="E32" s="192" t="s">
        <v>771</v>
      </c>
      <c r="F32" s="193"/>
      <c r="G32" s="193"/>
      <c r="H32" s="193"/>
    </row>
    <row r="33" spans="1:8" ht="18.75" customHeight="1">
      <c r="A33" s="191">
        <v>2130</v>
      </c>
      <c r="B33" s="67" t="s">
        <v>83</v>
      </c>
      <c r="C33" s="187">
        <v>3</v>
      </c>
      <c r="D33" s="187">
        <v>0</v>
      </c>
      <c r="E33" s="194" t="s">
        <v>364</v>
      </c>
      <c r="F33" s="193"/>
      <c r="G33" s="193"/>
      <c r="H33" s="193"/>
    </row>
    <row r="34" spans="1:8" s="196" customFormat="1" ht="17.25" hidden="1">
      <c r="A34" s="191"/>
      <c r="B34" s="67"/>
      <c r="C34" s="187"/>
      <c r="D34" s="187"/>
      <c r="E34" s="192" t="s">
        <v>257</v>
      </c>
      <c r="F34" s="195"/>
      <c r="G34" s="195"/>
      <c r="H34" s="195"/>
    </row>
    <row r="35" spans="1:8" ht="27" hidden="1">
      <c r="A35" s="191">
        <v>2131</v>
      </c>
      <c r="B35" s="68" t="s">
        <v>83</v>
      </c>
      <c r="C35" s="197">
        <v>3</v>
      </c>
      <c r="D35" s="197">
        <v>1</v>
      </c>
      <c r="E35" s="192" t="s">
        <v>365</v>
      </c>
      <c r="F35" s="193"/>
      <c r="G35" s="193"/>
      <c r="H35" s="193"/>
    </row>
    <row r="36" spans="1:8" ht="40.5" hidden="1">
      <c r="A36" s="191"/>
      <c r="B36" s="68"/>
      <c r="C36" s="197"/>
      <c r="D36" s="197"/>
      <c r="E36" s="192" t="s">
        <v>771</v>
      </c>
      <c r="F36" s="193"/>
      <c r="G36" s="193"/>
      <c r="H36" s="193"/>
    </row>
    <row r="37" spans="1:8" ht="14.25" hidden="1" customHeight="1">
      <c r="A37" s="191">
        <v>2132</v>
      </c>
      <c r="B37" s="68" t="s">
        <v>83</v>
      </c>
      <c r="C37" s="197">
        <v>3</v>
      </c>
      <c r="D37" s="197">
        <v>2</v>
      </c>
      <c r="E37" s="192" t="s">
        <v>366</v>
      </c>
      <c r="F37" s="193"/>
      <c r="G37" s="193"/>
      <c r="H37" s="193"/>
    </row>
    <row r="38" spans="1:8" ht="40.5" hidden="1">
      <c r="A38" s="191"/>
      <c r="B38" s="68"/>
      <c r="C38" s="197"/>
      <c r="D38" s="197"/>
      <c r="E38" s="192" t="s">
        <v>771</v>
      </c>
      <c r="F38" s="193"/>
      <c r="G38" s="193"/>
      <c r="H38" s="193"/>
    </row>
    <row r="39" spans="1:8" ht="17.25" hidden="1">
      <c r="A39" s="191">
        <v>2133</v>
      </c>
      <c r="B39" s="68" t="s">
        <v>83</v>
      </c>
      <c r="C39" s="197">
        <v>3</v>
      </c>
      <c r="D39" s="197">
        <v>3</v>
      </c>
      <c r="E39" s="192" t="s">
        <v>367</v>
      </c>
      <c r="F39" s="193"/>
      <c r="G39" s="193"/>
      <c r="H39" s="193"/>
    </row>
    <row r="40" spans="1:8" ht="40.5" hidden="1">
      <c r="A40" s="191"/>
      <c r="B40" s="68"/>
      <c r="C40" s="197"/>
      <c r="D40" s="197"/>
      <c r="E40" s="192" t="s">
        <v>771</v>
      </c>
      <c r="F40" s="193"/>
      <c r="G40" s="193"/>
      <c r="H40" s="193"/>
    </row>
    <row r="41" spans="1:8" ht="17.25" customHeight="1">
      <c r="A41" s="191">
        <v>2140</v>
      </c>
      <c r="B41" s="67" t="s">
        <v>83</v>
      </c>
      <c r="C41" s="187">
        <v>4</v>
      </c>
      <c r="D41" s="187">
        <v>0</v>
      </c>
      <c r="E41" s="194" t="s">
        <v>368</v>
      </c>
      <c r="F41" s="193"/>
      <c r="G41" s="193"/>
      <c r="H41" s="193"/>
    </row>
    <row r="42" spans="1:8" s="196" customFormat="1" ht="17.25" hidden="1">
      <c r="A42" s="191"/>
      <c r="B42" s="67"/>
      <c r="C42" s="187"/>
      <c r="D42" s="187"/>
      <c r="E42" s="192" t="s">
        <v>257</v>
      </c>
      <c r="F42" s="195"/>
      <c r="G42" s="195"/>
      <c r="H42" s="195"/>
    </row>
    <row r="43" spans="1:8" ht="17.25" hidden="1">
      <c r="A43" s="191">
        <v>2141</v>
      </c>
      <c r="B43" s="68" t="s">
        <v>83</v>
      </c>
      <c r="C43" s="197">
        <v>4</v>
      </c>
      <c r="D43" s="197">
        <v>1</v>
      </c>
      <c r="E43" s="192" t="s">
        <v>369</v>
      </c>
      <c r="F43" s="193"/>
      <c r="G43" s="193"/>
      <c r="H43" s="193"/>
    </row>
    <row r="44" spans="1:8" ht="40.5" hidden="1">
      <c r="A44" s="191"/>
      <c r="B44" s="68"/>
      <c r="C44" s="197"/>
      <c r="D44" s="197"/>
      <c r="E44" s="192" t="s">
        <v>771</v>
      </c>
      <c r="F44" s="193"/>
      <c r="G44" s="193"/>
      <c r="H44" s="193"/>
    </row>
    <row r="45" spans="1:8" ht="30" customHeight="1">
      <c r="A45" s="191">
        <v>2150</v>
      </c>
      <c r="B45" s="67" t="s">
        <v>83</v>
      </c>
      <c r="C45" s="187">
        <v>5</v>
      </c>
      <c r="D45" s="187">
        <v>0</v>
      </c>
      <c r="E45" s="194" t="s">
        <v>370</v>
      </c>
      <c r="F45" s="193"/>
      <c r="G45" s="193"/>
      <c r="H45" s="193"/>
    </row>
    <row r="46" spans="1:8" s="196" customFormat="1" ht="10.5" hidden="1" customHeight="1">
      <c r="A46" s="191"/>
      <c r="B46" s="67"/>
      <c r="C46" s="187"/>
      <c r="D46" s="187"/>
      <c r="E46" s="192" t="s">
        <v>257</v>
      </c>
      <c r="F46" s="195"/>
      <c r="G46" s="195"/>
      <c r="H46" s="195"/>
    </row>
    <row r="47" spans="1:8" ht="40.5" hidden="1">
      <c r="A47" s="191">
        <v>2151</v>
      </c>
      <c r="B47" s="68" t="s">
        <v>83</v>
      </c>
      <c r="C47" s="197">
        <v>5</v>
      </c>
      <c r="D47" s="197">
        <v>1</v>
      </c>
      <c r="E47" s="192" t="s">
        <v>371</v>
      </c>
      <c r="F47" s="193"/>
      <c r="G47" s="193"/>
      <c r="H47" s="193"/>
    </row>
    <row r="48" spans="1:8" ht="40.5" hidden="1">
      <c r="A48" s="191"/>
      <c r="B48" s="68"/>
      <c r="C48" s="197"/>
      <c r="D48" s="197"/>
      <c r="E48" s="192" t="s">
        <v>771</v>
      </c>
      <c r="F48" s="193"/>
      <c r="G48" s="193"/>
      <c r="H48" s="193"/>
    </row>
    <row r="49" spans="1:8" ht="30" customHeight="1">
      <c r="A49" s="191">
        <v>2160</v>
      </c>
      <c r="B49" s="67" t="s">
        <v>83</v>
      </c>
      <c r="C49" s="187">
        <v>6</v>
      </c>
      <c r="D49" s="187">
        <v>0</v>
      </c>
      <c r="E49" s="194" t="s">
        <v>373</v>
      </c>
      <c r="F49" s="193"/>
      <c r="G49" s="193"/>
      <c r="H49" s="193"/>
    </row>
    <row r="50" spans="1:8" s="196" customFormat="1" ht="17.25" hidden="1">
      <c r="A50" s="191"/>
      <c r="B50" s="67"/>
      <c r="C50" s="187"/>
      <c r="D50" s="187"/>
      <c r="E50" s="192" t="s">
        <v>257</v>
      </c>
      <c r="F50" s="195"/>
      <c r="G50" s="195"/>
      <c r="H50" s="195"/>
    </row>
    <row r="51" spans="1:8" ht="27" hidden="1">
      <c r="A51" s="191">
        <v>2161</v>
      </c>
      <c r="B51" s="68" t="s">
        <v>83</v>
      </c>
      <c r="C51" s="197">
        <v>6</v>
      </c>
      <c r="D51" s="197">
        <v>1</v>
      </c>
      <c r="E51" s="192" t="s">
        <v>374</v>
      </c>
      <c r="F51" s="193">
        <v>120</v>
      </c>
      <c r="G51" s="193">
        <v>120</v>
      </c>
      <c r="H51" s="193"/>
    </row>
    <row r="52" spans="1:8" ht="40.5" hidden="1">
      <c r="A52" s="191"/>
      <c r="B52" s="68"/>
      <c r="C52" s="197"/>
      <c r="D52" s="197"/>
      <c r="E52" s="192" t="s">
        <v>771</v>
      </c>
      <c r="F52" s="193"/>
      <c r="G52" s="193"/>
      <c r="H52" s="193"/>
    </row>
    <row r="53" spans="1:8" ht="16.5" customHeight="1">
      <c r="A53" s="191">
        <v>2170</v>
      </c>
      <c r="B53" s="67" t="s">
        <v>83</v>
      </c>
      <c r="C53" s="187">
        <v>7</v>
      </c>
      <c r="D53" s="187">
        <v>0</v>
      </c>
      <c r="E53" s="194" t="s">
        <v>376</v>
      </c>
      <c r="F53" s="193"/>
      <c r="G53" s="193"/>
      <c r="H53" s="193"/>
    </row>
    <row r="54" spans="1:8" s="196" customFormat="1" ht="17.25" hidden="1">
      <c r="A54" s="191"/>
      <c r="B54" s="67"/>
      <c r="C54" s="187"/>
      <c r="D54" s="187"/>
      <c r="E54" s="192" t="s">
        <v>257</v>
      </c>
      <c r="F54" s="195"/>
      <c r="G54" s="195"/>
      <c r="H54" s="195"/>
    </row>
    <row r="55" spans="1:8" ht="17.25" hidden="1">
      <c r="A55" s="191">
        <v>2171</v>
      </c>
      <c r="B55" s="68" t="s">
        <v>83</v>
      </c>
      <c r="C55" s="197">
        <v>7</v>
      </c>
      <c r="D55" s="197">
        <v>1</v>
      </c>
      <c r="E55" s="192" t="s">
        <v>376</v>
      </c>
      <c r="F55" s="193"/>
      <c r="G55" s="193"/>
      <c r="H55" s="193"/>
    </row>
    <row r="56" spans="1:8" ht="40.5" hidden="1">
      <c r="A56" s="191"/>
      <c r="B56" s="68"/>
      <c r="C56" s="197"/>
      <c r="D56" s="197"/>
      <c r="E56" s="192" t="s">
        <v>771</v>
      </c>
      <c r="F56" s="193"/>
      <c r="G56" s="193"/>
      <c r="H56" s="193"/>
    </row>
    <row r="57" spans="1:8" ht="28.5" customHeight="1">
      <c r="A57" s="191">
        <v>2180</v>
      </c>
      <c r="B57" s="67" t="s">
        <v>83</v>
      </c>
      <c r="C57" s="187">
        <v>8</v>
      </c>
      <c r="D57" s="187">
        <v>0</v>
      </c>
      <c r="E57" s="194" t="s">
        <v>378</v>
      </c>
      <c r="F57" s="193"/>
      <c r="G57" s="193"/>
      <c r="H57" s="193"/>
    </row>
    <row r="58" spans="1:8" s="196" customFormat="1" ht="10.5" hidden="1" customHeight="1">
      <c r="A58" s="191"/>
      <c r="B58" s="67"/>
      <c r="C58" s="187"/>
      <c r="D58" s="187"/>
      <c r="E58" s="192" t="s">
        <v>257</v>
      </c>
      <c r="F58" s="195"/>
      <c r="G58" s="195"/>
      <c r="H58" s="195"/>
    </row>
    <row r="59" spans="1:8" ht="27" hidden="1">
      <c r="A59" s="191">
        <v>2181</v>
      </c>
      <c r="B59" s="68" t="s">
        <v>83</v>
      </c>
      <c r="C59" s="197">
        <v>8</v>
      </c>
      <c r="D59" s="197">
        <v>1</v>
      </c>
      <c r="E59" s="192" t="s">
        <v>378</v>
      </c>
      <c r="F59" s="193"/>
      <c r="G59" s="193"/>
      <c r="H59" s="193"/>
    </row>
    <row r="60" spans="1:8" ht="17.25" hidden="1">
      <c r="A60" s="191"/>
      <c r="B60" s="68"/>
      <c r="C60" s="197"/>
      <c r="D60" s="197"/>
      <c r="E60" s="192" t="s">
        <v>257</v>
      </c>
      <c r="F60" s="193"/>
      <c r="G60" s="193"/>
      <c r="H60" s="193"/>
    </row>
    <row r="61" spans="1:8" ht="17.25" hidden="1">
      <c r="A61" s="191">
        <v>2182</v>
      </c>
      <c r="B61" s="68" t="s">
        <v>83</v>
      </c>
      <c r="C61" s="197">
        <v>8</v>
      </c>
      <c r="D61" s="197">
        <v>1</v>
      </c>
      <c r="E61" s="192" t="s">
        <v>379</v>
      </c>
      <c r="F61" s="193"/>
      <c r="G61" s="193"/>
      <c r="H61" s="193"/>
    </row>
    <row r="62" spans="1:8" ht="17.25" hidden="1">
      <c r="A62" s="191">
        <v>2183</v>
      </c>
      <c r="B62" s="68" t="s">
        <v>83</v>
      </c>
      <c r="C62" s="197">
        <v>8</v>
      </c>
      <c r="D62" s="197">
        <v>1</v>
      </c>
      <c r="E62" s="192" t="s">
        <v>380</v>
      </c>
      <c r="F62" s="193"/>
      <c r="G62" s="193"/>
      <c r="H62" s="193"/>
    </row>
    <row r="63" spans="1:8" ht="27" hidden="1">
      <c r="A63" s="191">
        <v>2184</v>
      </c>
      <c r="B63" s="68" t="s">
        <v>83</v>
      </c>
      <c r="C63" s="197">
        <v>8</v>
      </c>
      <c r="D63" s="197">
        <v>1</v>
      </c>
      <c r="E63" s="192" t="s">
        <v>381</v>
      </c>
      <c r="F63" s="193"/>
      <c r="G63" s="193"/>
      <c r="H63" s="193"/>
    </row>
    <row r="64" spans="1:8" ht="40.5" hidden="1">
      <c r="A64" s="191"/>
      <c r="B64" s="68"/>
      <c r="C64" s="197"/>
      <c r="D64" s="197"/>
      <c r="E64" s="192" t="s">
        <v>771</v>
      </c>
      <c r="F64" s="193"/>
      <c r="G64" s="193"/>
      <c r="H64" s="193"/>
    </row>
    <row r="65" spans="1:8" s="190" customFormat="1" ht="33" customHeight="1">
      <c r="A65" s="186">
        <v>2200</v>
      </c>
      <c r="B65" s="67" t="s">
        <v>88</v>
      </c>
      <c r="C65" s="187">
        <v>0</v>
      </c>
      <c r="D65" s="187">
        <v>0</v>
      </c>
      <c r="E65" s="188" t="s">
        <v>772</v>
      </c>
      <c r="F65" s="189"/>
      <c r="G65" s="189"/>
      <c r="H65" s="189"/>
    </row>
    <row r="66" spans="1:8" ht="11.25" hidden="1" customHeight="1">
      <c r="A66" s="191"/>
      <c r="B66" s="67"/>
      <c r="C66" s="187"/>
      <c r="D66" s="187"/>
      <c r="E66" s="192" t="s">
        <v>356</v>
      </c>
      <c r="F66" s="193"/>
      <c r="G66" s="193"/>
      <c r="H66" s="193"/>
    </row>
    <row r="67" spans="1:8" ht="17.25" hidden="1">
      <c r="A67" s="191">
        <v>2210</v>
      </c>
      <c r="B67" s="67" t="s">
        <v>88</v>
      </c>
      <c r="C67" s="197">
        <v>1</v>
      </c>
      <c r="D67" s="197">
        <v>0</v>
      </c>
      <c r="E67" s="194" t="s">
        <v>383</v>
      </c>
      <c r="F67" s="193"/>
      <c r="G67" s="193"/>
      <c r="H67" s="193"/>
    </row>
    <row r="68" spans="1:8" s="196" customFormat="1" ht="10.5" hidden="1" customHeight="1">
      <c r="A68" s="191"/>
      <c r="B68" s="67"/>
      <c r="C68" s="187"/>
      <c r="D68" s="187"/>
      <c r="E68" s="192" t="s">
        <v>257</v>
      </c>
      <c r="F68" s="195"/>
      <c r="G68" s="195"/>
      <c r="H68" s="195"/>
    </row>
    <row r="69" spans="1:8" ht="17.25" hidden="1">
      <c r="A69" s="191">
        <v>2211</v>
      </c>
      <c r="B69" s="68" t="s">
        <v>88</v>
      </c>
      <c r="C69" s="197">
        <v>1</v>
      </c>
      <c r="D69" s="197">
        <v>1</v>
      </c>
      <c r="E69" s="192" t="s">
        <v>384</v>
      </c>
      <c r="F69" s="193"/>
      <c r="G69" s="193"/>
      <c r="H69" s="193"/>
    </row>
    <row r="70" spans="1:8" ht="40.5" hidden="1">
      <c r="A70" s="191"/>
      <c r="B70" s="68"/>
      <c r="C70" s="197"/>
      <c r="D70" s="197"/>
      <c r="E70" s="192" t="s">
        <v>771</v>
      </c>
      <c r="F70" s="193"/>
      <c r="G70" s="193"/>
      <c r="H70" s="193"/>
    </row>
    <row r="71" spans="1:8" ht="17.25" hidden="1">
      <c r="A71" s="191">
        <v>2220</v>
      </c>
      <c r="B71" s="67" t="s">
        <v>88</v>
      </c>
      <c r="C71" s="187">
        <v>2</v>
      </c>
      <c r="D71" s="187">
        <v>0</v>
      </c>
      <c r="E71" s="194" t="s">
        <v>385</v>
      </c>
      <c r="F71" s="193"/>
      <c r="G71" s="193"/>
      <c r="H71" s="193"/>
    </row>
    <row r="72" spans="1:8" s="196" customFormat="1" ht="10.5" hidden="1" customHeight="1">
      <c r="A72" s="191"/>
      <c r="B72" s="67"/>
      <c r="C72" s="187"/>
      <c r="D72" s="187"/>
      <c r="E72" s="192" t="s">
        <v>257</v>
      </c>
      <c r="F72" s="195"/>
      <c r="G72" s="195"/>
      <c r="H72" s="195"/>
    </row>
    <row r="73" spans="1:8" ht="17.25" hidden="1">
      <c r="A73" s="191">
        <v>2221</v>
      </c>
      <c r="B73" s="68" t="s">
        <v>88</v>
      </c>
      <c r="C73" s="197">
        <v>2</v>
      </c>
      <c r="D73" s="197">
        <v>1</v>
      </c>
      <c r="E73" s="192" t="s">
        <v>386</v>
      </c>
      <c r="F73" s="193"/>
      <c r="G73" s="193"/>
      <c r="H73" s="193"/>
    </row>
    <row r="74" spans="1:8" ht="40.5" hidden="1">
      <c r="A74" s="191"/>
      <c r="B74" s="68"/>
      <c r="C74" s="197"/>
      <c r="D74" s="197"/>
      <c r="E74" s="192" t="s">
        <v>771</v>
      </c>
      <c r="F74" s="193"/>
      <c r="G74" s="193"/>
      <c r="H74" s="193"/>
    </row>
    <row r="75" spans="1:8" ht="17.25" hidden="1">
      <c r="A75" s="191">
        <v>2230</v>
      </c>
      <c r="B75" s="67" t="s">
        <v>88</v>
      </c>
      <c r="C75" s="197">
        <v>3</v>
      </c>
      <c r="D75" s="197">
        <v>0</v>
      </c>
      <c r="E75" s="194" t="s">
        <v>387</v>
      </c>
      <c r="F75" s="193"/>
      <c r="G75" s="193"/>
      <c r="H75" s="193"/>
    </row>
    <row r="76" spans="1:8" s="196" customFormat="1" ht="10.5" hidden="1" customHeight="1">
      <c r="A76" s="191"/>
      <c r="B76" s="67"/>
      <c r="C76" s="187"/>
      <c r="D76" s="187"/>
      <c r="E76" s="192" t="s">
        <v>257</v>
      </c>
      <c r="F76" s="195"/>
      <c r="G76" s="195"/>
      <c r="H76" s="195"/>
    </row>
    <row r="77" spans="1:8" ht="17.25" hidden="1">
      <c r="A77" s="191">
        <v>2231</v>
      </c>
      <c r="B77" s="68" t="s">
        <v>88</v>
      </c>
      <c r="C77" s="197">
        <v>3</v>
      </c>
      <c r="D77" s="197">
        <v>1</v>
      </c>
      <c r="E77" s="192" t="s">
        <v>388</v>
      </c>
      <c r="F77" s="193"/>
      <c r="G77" s="193"/>
      <c r="H77" s="193"/>
    </row>
    <row r="78" spans="1:8" ht="40.5" hidden="1">
      <c r="A78" s="191"/>
      <c r="B78" s="68"/>
      <c r="C78" s="197"/>
      <c r="D78" s="197"/>
      <c r="E78" s="192" t="s">
        <v>771</v>
      </c>
      <c r="F78" s="193"/>
      <c r="G78" s="193"/>
      <c r="H78" s="193"/>
    </row>
    <row r="79" spans="1:8" ht="27" hidden="1">
      <c r="A79" s="191">
        <v>2240</v>
      </c>
      <c r="B79" s="67" t="s">
        <v>88</v>
      </c>
      <c r="C79" s="187">
        <v>4</v>
      </c>
      <c r="D79" s="187">
        <v>0</v>
      </c>
      <c r="E79" s="194" t="s">
        <v>389</v>
      </c>
      <c r="F79" s="193"/>
      <c r="G79" s="193"/>
      <c r="H79" s="193"/>
    </row>
    <row r="80" spans="1:8" s="196" customFormat="1" ht="10.5" hidden="1" customHeight="1">
      <c r="A80" s="191"/>
      <c r="B80" s="67"/>
      <c r="C80" s="187"/>
      <c r="D80" s="187"/>
      <c r="E80" s="192" t="s">
        <v>257</v>
      </c>
      <c r="F80" s="195"/>
      <c r="G80" s="195"/>
      <c r="H80" s="195"/>
    </row>
    <row r="81" spans="1:8" ht="27" hidden="1">
      <c r="A81" s="191">
        <v>2241</v>
      </c>
      <c r="B81" s="68" t="s">
        <v>88</v>
      </c>
      <c r="C81" s="197">
        <v>4</v>
      </c>
      <c r="D81" s="197">
        <v>1</v>
      </c>
      <c r="E81" s="192" t="s">
        <v>389</v>
      </c>
      <c r="F81" s="193"/>
      <c r="G81" s="193"/>
      <c r="H81" s="193"/>
    </row>
    <row r="82" spans="1:8" s="196" customFormat="1" ht="10.5" hidden="1" customHeight="1">
      <c r="A82" s="191"/>
      <c r="B82" s="67"/>
      <c r="C82" s="187"/>
      <c r="D82" s="187"/>
      <c r="E82" s="192" t="s">
        <v>257</v>
      </c>
      <c r="F82" s="195"/>
      <c r="G82" s="195"/>
      <c r="H82" s="195"/>
    </row>
    <row r="83" spans="1:8" ht="17.25" hidden="1">
      <c r="A83" s="191">
        <v>2250</v>
      </c>
      <c r="B83" s="67" t="s">
        <v>88</v>
      </c>
      <c r="C83" s="187">
        <v>5</v>
      </c>
      <c r="D83" s="187">
        <v>0</v>
      </c>
      <c r="E83" s="194" t="s">
        <v>390</v>
      </c>
      <c r="F83" s="193"/>
      <c r="G83" s="193"/>
      <c r="H83" s="193"/>
    </row>
    <row r="84" spans="1:8" s="196" customFormat="1" ht="17.25" hidden="1">
      <c r="A84" s="191"/>
      <c r="B84" s="67"/>
      <c r="C84" s="187"/>
      <c r="D84" s="187"/>
      <c r="E84" s="192" t="s">
        <v>257</v>
      </c>
      <c r="F84" s="195"/>
      <c r="G84" s="195"/>
      <c r="H84" s="195"/>
    </row>
    <row r="85" spans="1:8" ht="17.25" hidden="1">
      <c r="A85" s="191">
        <v>2251</v>
      </c>
      <c r="B85" s="68" t="s">
        <v>88</v>
      </c>
      <c r="C85" s="197">
        <v>5</v>
      </c>
      <c r="D85" s="197">
        <v>1</v>
      </c>
      <c r="E85" s="192" t="s">
        <v>390</v>
      </c>
      <c r="F85" s="193"/>
      <c r="G85" s="193"/>
      <c r="H85" s="193"/>
    </row>
    <row r="86" spans="1:8" ht="40.5" hidden="1">
      <c r="A86" s="191"/>
      <c r="B86" s="68"/>
      <c r="C86" s="197"/>
      <c r="D86" s="197"/>
      <c r="E86" s="192" t="s">
        <v>771</v>
      </c>
      <c r="F86" s="193"/>
      <c r="G86" s="193"/>
      <c r="H86" s="193"/>
    </row>
    <row r="87" spans="1:8" s="190" customFormat="1" ht="57" customHeight="1">
      <c r="A87" s="186">
        <v>2300</v>
      </c>
      <c r="B87" s="67" t="s">
        <v>89</v>
      </c>
      <c r="C87" s="187">
        <v>0</v>
      </c>
      <c r="D87" s="187">
        <v>0</v>
      </c>
      <c r="E87" s="188" t="s">
        <v>773</v>
      </c>
      <c r="F87" s="189"/>
      <c r="G87" s="189"/>
      <c r="H87" s="189"/>
    </row>
    <row r="88" spans="1:8" ht="17.25" hidden="1">
      <c r="A88" s="191"/>
      <c r="B88" s="67"/>
      <c r="C88" s="187"/>
      <c r="D88" s="187"/>
      <c r="E88" s="192" t="s">
        <v>356</v>
      </c>
      <c r="F88" s="193"/>
      <c r="G88" s="193"/>
      <c r="H88" s="193"/>
    </row>
    <row r="89" spans="1:8" ht="17.25" hidden="1">
      <c r="A89" s="191">
        <v>2310</v>
      </c>
      <c r="B89" s="67" t="s">
        <v>89</v>
      </c>
      <c r="C89" s="187">
        <v>1</v>
      </c>
      <c r="D89" s="187">
        <v>0</v>
      </c>
      <c r="E89" s="194" t="s">
        <v>392</v>
      </c>
      <c r="F89" s="193"/>
      <c r="G89" s="193"/>
      <c r="H89" s="193"/>
    </row>
    <row r="90" spans="1:8" s="196" customFormat="1" ht="17.25" hidden="1">
      <c r="A90" s="191"/>
      <c r="B90" s="67"/>
      <c r="C90" s="187"/>
      <c r="D90" s="187"/>
      <c r="E90" s="192" t="s">
        <v>257</v>
      </c>
      <c r="F90" s="195"/>
      <c r="G90" s="195"/>
      <c r="H90" s="195"/>
    </row>
    <row r="91" spans="1:8" ht="17.25" hidden="1">
      <c r="A91" s="191">
        <v>2311</v>
      </c>
      <c r="B91" s="68" t="s">
        <v>89</v>
      </c>
      <c r="C91" s="197">
        <v>1</v>
      </c>
      <c r="D91" s="197">
        <v>1</v>
      </c>
      <c r="E91" s="192" t="s">
        <v>393</v>
      </c>
      <c r="F91" s="193"/>
      <c r="G91" s="193"/>
      <c r="H91" s="193"/>
    </row>
    <row r="92" spans="1:8" ht="40.5" hidden="1">
      <c r="A92" s="191"/>
      <c r="B92" s="68"/>
      <c r="C92" s="197"/>
      <c r="D92" s="197"/>
      <c r="E92" s="192" t="s">
        <v>771</v>
      </c>
      <c r="F92" s="193"/>
      <c r="G92" s="193"/>
      <c r="H92" s="193"/>
    </row>
    <row r="93" spans="1:8" ht="17.25" hidden="1">
      <c r="A93" s="191">
        <v>2312</v>
      </c>
      <c r="B93" s="68" t="s">
        <v>89</v>
      </c>
      <c r="C93" s="197">
        <v>1</v>
      </c>
      <c r="D93" s="197">
        <v>2</v>
      </c>
      <c r="E93" s="192" t="s">
        <v>394</v>
      </c>
      <c r="F93" s="193"/>
      <c r="G93" s="193"/>
      <c r="H93" s="193"/>
    </row>
    <row r="94" spans="1:8" ht="40.5" hidden="1">
      <c r="A94" s="191"/>
      <c r="B94" s="68"/>
      <c r="C94" s="197"/>
      <c r="D94" s="197"/>
      <c r="E94" s="192" t="s">
        <v>771</v>
      </c>
      <c r="F94" s="193"/>
      <c r="G94" s="193"/>
      <c r="H94" s="193"/>
    </row>
    <row r="95" spans="1:8" ht="17.25" hidden="1">
      <c r="A95" s="191">
        <v>2313</v>
      </c>
      <c r="B95" s="68" t="s">
        <v>89</v>
      </c>
      <c r="C95" s="197">
        <v>1</v>
      </c>
      <c r="D95" s="197">
        <v>3</v>
      </c>
      <c r="E95" s="192" t="s">
        <v>395</v>
      </c>
      <c r="F95" s="193"/>
      <c r="G95" s="193"/>
      <c r="H95" s="193"/>
    </row>
    <row r="96" spans="1:8" ht="4.5" hidden="1" customHeight="1">
      <c r="A96" s="191"/>
      <c r="B96" s="68"/>
      <c r="C96" s="197"/>
      <c r="D96" s="197"/>
      <c r="E96" s="192" t="s">
        <v>771</v>
      </c>
      <c r="F96" s="193"/>
      <c r="G96" s="193"/>
      <c r="H96" s="193"/>
    </row>
    <row r="97" spans="1:8" ht="17.25" hidden="1">
      <c r="A97" s="191">
        <v>2320</v>
      </c>
      <c r="B97" s="67" t="s">
        <v>89</v>
      </c>
      <c r="C97" s="187">
        <v>2</v>
      </c>
      <c r="D97" s="187">
        <v>0</v>
      </c>
      <c r="E97" s="194" t="s">
        <v>396</v>
      </c>
      <c r="F97" s="193"/>
      <c r="G97" s="193"/>
      <c r="H97" s="193"/>
    </row>
    <row r="98" spans="1:8" s="196" customFormat="1" ht="10.5" hidden="1" customHeight="1">
      <c r="A98" s="191"/>
      <c r="B98" s="67"/>
      <c r="C98" s="187"/>
      <c r="D98" s="187"/>
      <c r="E98" s="192" t="s">
        <v>257</v>
      </c>
      <c r="F98" s="195"/>
      <c r="G98" s="195"/>
      <c r="H98" s="195"/>
    </row>
    <row r="99" spans="1:8" ht="17.25" hidden="1">
      <c r="A99" s="191">
        <v>2321</v>
      </c>
      <c r="B99" s="68" t="s">
        <v>89</v>
      </c>
      <c r="C99" s="197">
        <v>2</v>
      </c>
      <c r="D99" s="197">
        <v>1</v>
      </c>
      <c r="E99" s="192" t="s">
        <v>397</v>
      </c>
      <c r="F99" s="193"/>
      <c r="G99" s="193"/>
      <c r="H99" s="193"/>
    </row>
    <row r="100" spans="1:8" ht="40.5" hidden="1">
      <c r="A100" s="191"/>
      <c r="B100" s="68"/>
      <c r="C100" s="197"/>
      <c r="D100" s="197"/>
      <c r="E100" s="192" t="s">
        <v>771</v>
      </c>
      <c r="F100" s="193"/>
      <c r="G100" s="193"/>
      <c r="H100" s="193"/>
    </row>
    <row r="101" spans="1:8" ht="27" hidden="1">
      <c r="A101" s="191">
        <v>2330</v>
      </c>
      <c r="B101" s="67" t="s">
        <v>89</v>
      </c>
      <c r="C101" s="187">
        <v>3</v>
      </c>
      <c r="D101" s="187">
        <v>0</v>
      </c>
      <c r="E101" s="194" t="s">
        <v>398</v>
      </c>
      <c r="F101" s="193"/>
      <c r="G101" s="193"/>
      <c r="H101" s="193"/>
    </row>
    <row r="102" spans="1:8" s="196" customFormat="1" ht="17.25" hidden="1">
      <c r="A102" s="191"/>
      <c r="B102" s="67"/>
      <c r="C102" s="187"/>
      <c r="D102" s="187"/>
      <c r="E102" s="192" t="s">
        <v>257</v>
      </c>
      <c r="F102" s="195"/>
      <c r="G102" s="195"/>
      <c r="H102" s="195"/>
    </row>
    <row r="103" spans="1:8" ht="17.25" hidden="1">
      <c r="A103" s="191">
        <v>2331</v>
      </c>
      <c r="B103" s="68" t="s">
        <v>89</v>
      </c>
      <c r="C103" s="197">
        <v>3</v>
      </c>
      <c r="D103" s="197">
        <v>1</v>
      </c>
      <c r="E103" s="192" t="s">
        <v>399</v>
      </c>
      <c r="F103" s="193"/>
      <c r="G103" s="193"/>
      <c r="H103" s="193"/>
    </row>
    <row r="104" spans="1:8" ht="40.5" hidden="1">
      <c r="A104" s="191"/>
      <c r="B104" s="68"/>
      <c r="C104" s="197"/>
      <c r="D104" s="197"/>
      <c r="E104" s="192" t="s">
        <v>771</v>
      </c>
      <c r="F104" s="193"/>
      <c r="G104" s="193"/>
      <c r="H104" s="193"/>
    </row>
    <row r="105" spans="1:8" ht="17.25" hidden="1">
      <c r="A105" s="191">
        <v>2332</v>
      </c>
      <c r="B105" s="68" t="s">
        <v>89</v>
      </c>
      <c r="C105" s="197">
        <v>3</v>
      </c>
      <c r="D105" s="197">
        <v>2</v>
      </c>
      <c r="E105" s="192" t="s">
        <v>400</v>
      </c>
      <c r="F105" s="193"/>
      <c r="G105" s="193"/>
      <c r="H105" s="193"/>
    </row>
    <row r="106" spans="1:8" ht="40.5" hidden="1">
      <c r="A106" s="191"/>
      <c r="B106" s="68"/>
      <c r="C106" s="197"/>
      <c r="D106" s="197"/>
      <c r="E106" s="192" t="s">
        <v>771</v>
      </c>
      <c r="F106" s="193"/>
      <c r="G106" s="193"/>
      <c r="H106" s="193"/>
    </row>
    <row r="107" spans="1:8" ht="17.25" hidden="1">
      <c r="A107" s="191">
        <v>2340</v>
      </c>
      <c r="B107" s="67" t="s">
        <v>89</v>
      </c>
      <c r="C107" s="187">
        <v>4</v>
      </c>
      <c r="D107" s="187">
        <v>0</v>
      </c>
      <c r="E107" s="194" t="s">
        <v>401</v>
      </c>
      <c r="F107" s="193"/>
      <c r="G107" s="193"/>
      <c r="H107" s="193"/>
    </row>
    <row r="108" spans="1:8" s="196" customFormat="1" ht="10.5" hidden="1" customHeight="1">
      <c r="A108" s="191"/>
      <c r="B108" s="67"/>
      <c r="C108" s="187"/>
      <c r="D108" s="187"/>
      <c r="E108" s="192" t="s">
        <v>257</v>
      </c>
      <c r="F108" s="195"/>
      <c r="G108" s="195"/>
      <c r="H108" s="195"/>
    </row>
    <row r="109" spans="1:8" ht="17.25" hidden="1">
      <c r="A109" s="191">
        <v>2341</v>
      </c>
      <c r="B109" s="68" t="s">
        <v>89</v>
      </c>
      <c r="C109" s="197">
        <v>4</v>
      </c>
      <c r="D109" s="197">
        <v>1</v>
      </c>
      <c r="E109" s="192" t="s">
        <v>401</v>
      </c>
      <c r="F109" s="193"/>
      <c r="G109" s="193"/>
      <c r="H109" s="193"/>
    </row>
    <row r="110" spans="1:8" ht="40.5" hidden="1">
      <c r="A110" s="191"/>
      <c r="B110" s="68"/>
      <c r="C110" s="197"/>
      <c r="D110" s="197"/>
      <c r="E110" s="192" t="s">
        <v>771</v>
      </c>
      <c r="F110" s="193"/>
      <c r="G110" s="193"/>
      <c r="H110" s="193"/>
    </row>
    <row r="111" spans="1:8" ht="17.25" hidden="1">
      <c r="A111" s="191">
        <v>2350</v>
      </c>
      <c r="B111" s="67" t="s">
        <v>89</v>
      </c>
      <c r="C111" s="187">
        <v>5</v>
      </c>
      <c r="D111" s="187">
        <v>0</v>
      </c>
      <c r="E111" s="194" t="s">
        <v>402</v>
      </c>
      <c r="F111" s="193"/>
      <c r="G111" s="193"/>
      <c r="H111" s="193"/>
    </row>
    <row r="112" spans="1:8" s="196" customFormat="1" ht="17.25" hidden="1">
      <c r="A112" s="191"/>
      <c r="B112" s="67"/>
      <c r="C112" s="187"/>
      <c r="D112" s="187"/>
      <c r="E112" s="192" t="s">
        <v>257</v>
      </c>
      <c r="F112" s="195"/>
      <c r="G112" s="195"/>
      <c r="H112" s="195"/>
    </row>
    <row r="113" spans="1:8" ht="17.25" hidden="1">
      <c r="A113" s="191">
        <v>2351</v>
      </c>
      <c r="B113" s="68" t="s">
        <v>89</v>
      </c>
      <c r="C113" s="197">
        <v>5</v>
      </c>
      <c r="D113" s="197">
        <v>1</v>
      </c>
      <c r="E113" s="192" t="s">
        <v>403</v>
      </c>
      <c r="F113" s="193"/>
      <c r="G113" s="193"/>
      <c r="H113" s="193"/>
    </row>
    <row r="114" spans="1:8" ht="40.5" hidden="1">
      <c r="A114" s="191"/>
      <c r="B114" s="68"/>
      <c r="C114" s="197"/>
      <c r="D114" s="197"/>
      <c r="E114" s="192" t="s">
        <v>771</v>
      </c>
      <c r="F114" s="193"/>
      <c r="G114" s="193"/>
      <c r="H114" s="193"/>
    </row>
    <row r="115" spans="1:8" ht="33" hidden="1" customHeight="1">
      <c r="A115" s="191">
        <v>2360</v>
      </c>
      <c r="B115" s="67" t="s">
        <v>89</v>
      </c>
      <c r="C115" s="187">
        <v>6</v>
      </c>
      <c r="D115" s="187">
        <v>0</v>
      </c>
      <c r="E115" s="194" t="s">
        <v>404</v>
      </c>
      <c r="F115" s="193"/>
      <c r="G115" s="193"/>
      <c r="H115" s="193"/>
    </row>
    <row r="116" spans="1:8" s="196" customFormat="1" ht="10.5" hidden="1" customHeight="1">
      <c r="A116" s="191"/>
      <c r="B116" s="67"/>
      <c r="C116" s="187"/>
      <c r="D116" s="187"/>
      <c r="E116" s="192" t="s">
        <v>257</v>
      </c>
      <c r="F116" s="195"/>
      <c r="G116" s="195"/>
      <c r="H116" s="195"/>
    </row>
    <row r="117" spans="1:8" ht="27" hidden="1">
      <c r="A117" s="191">
        <v>2361</v>
      </c>
      <c r="B117" s="68" t="s">
        <v>89</v>
      </c>
      <c r="C117" s="197">
        <v>6</v>
      </c>
      <c r="D117" s="197">
        <v>1</v>
      </c>
      <c r="E117" s="192" t="s">
        <v>404</v>
      </c>
      <c r="F117" s="193"/>
      <c r="G117" s="193"/>
      <c r="H117" s="193"/>
    </row>
    <row r="118" spans="1:8" ht="40.5" hidden="1">
      <c r="A118" s="191"/>
      <c r="B118" s="68"/>
      <c r="C118" s="197"/>
      <c r="D118" s="197"/>
      <c r="E118" s="192" t="s">
        <v>771</v>
      </c>
      <c r="F118" s="193"/>
      <c r="G118" s="193"/>
      <c r="H118" s="193"/>
    </row>
    <row r="119" spans="1:8" ht="31.5" hidden="1" customHeight="1">
      <c r="A119" s="191">
        <v>2370</v>
      </c>
      <c r="B119" s="67" t="s">
        <v>89</v>
      </c>
      <c r="C119" s="187">
        <v>7</v>
      </c>
      <c r="D119" s="187">
        <v>0</v>
      </c>
      <c r="E119" s="194" t="s">
        <v>406</v>
      </c>
      <c r="F119" s="193"/>
      <c r="G119" s="193"/>
      <c r="H119" s="193"/>
    </row>
    <row r="120" spans="1:8" s="196" customFormat="1" ht="17.25" hidden="1">
      <c r="A120" s="191"/>
      <c r="B120" s="67"/>
      <c r="C120" s="187"/>
      <c r="D120" s="187"/>
      <c r="E120" s="192" t="s">
        <v>257</v>
      </c>
      <c r="F120" s="195"/>
      <c r="G120" s="195"/>
      <c r="H120" s="195"/>
    </row>
    <row r="121" spans="1:8" ht="27" hidden="1">
      <c r="A121" s="191">
        <v>2371</v>
      </c>
      <c r="B121" s="68" t="s">
        <v>89</v>
      </c>
      <c r="C121" s="197">
        <v>7</v>
      </c>
      <c r="D121" s="197">
        <v>1</v>
      </c>
      <c r="E121" s="192" t="s">
        <v>406</v>
      </c>
      <c r="F121" s="193"/>
      <c r="G121" s="193"/>
      <c r="H121" s="193"/>
    </row>
    <row r="122" spans="1:8" ht="40.5" hidden="1">
      <c r="A122" s="191"/>
      <c r="B122" s="68"/>
      <c r="C122" s="197"/>
      <c r="D122" s="197"/>
      <c r="E122" s="192" t="s">
        <v>771</v>
      </c>
      <c r="F122" s="193"/>
      <c r="G122" s="193"/>
      <c r="H122" s="193"/>
    </row>
    <row r="123" spans="1:8" s="190" customFormat="1" ht="52.5" customHeight="1">
      <c r="A123" s="186">
        <v>2400</v>
      </c>
      <c r="B123" s="67" t="s">
        <v>90</v>
      </c>
      <c r="C123" s="187">
        <v>0</v>
      </c>
      <c r="D123" s="187">
        <v>0</v>
      </c>
      <c r="E123" s="188" t="s">
        <v>774</v>
      </c>
      <c r="F123" s="189">
        <v>43</v>
      </c>
      <c r="G123" s="189">
        <v>43</v>
      </c>
      <c r="H123" s="189"/>
    </row>
    <row r="124" spans="1:8" ht="11.25" customHeight="1">
      <c r="A124" s="191"/>
      <c r="B124" s="67"/>
      <c r="C124" s="187"/>
      <c r="D124" s="187"/>
      <c r="E124" s="192" t="s">
        <v>356</v>
      </c>
      <c r="F124" s="193"/>
      <c r="G124" s="193"/>
      <c r="H124" s="193"/>
    </row>
    <row r="125" spans="1:8" ht="33.75" customHeight="1">
      <c r="A125" s="191">
        <v>2410</v>
      </c>
      <c r="B125" s="67" t="s">
        <v>90</v>
      </c>
      <c r="C125" s="187">
        <v>1</v>
      </c>
      <c r="D125" s="187">
        <v>0</v>
      </c>
      <c r="E125" s="194" t="s">
        <v>408</v>
      </c>
      <c r="F125" s="193"/>
      <c r="G125" s="193"/>
      <c r="H125" s="193"/>
    </row>
    <row r="126" spans="1:8" s="196" customFormat="1" ht="10.5" hidden="1" customHeight="1">
      <c r="A126" s="191"/>
      <c r="B126" s="67"/>
      <c r="C126" s="187"/>
      <c r="D126" s="187"/>
      <c r="E126" s="192" t="s">
        <v>257</v>
      </c>
      <c r="F126" s="195"/>
      <c r="G126" s="195"/>
      <c r="H126" s="195"/>
    </row>
    <row r="127" spans="1:8" ht="32.25" hidden="1" customHeight="1">
      <c r="A127" s="191">
        <v>2411</v>
      </c>
      <c r="B127" s="68" t="s">
        <v>90</v>
      </c>
      <c r="C127" s="197">
        <v>1</v>
      </c>
      <c r="D127" s="197">
        <v>1</v>
      </c>
      <c r="E127" s="192" t="s">
        <v>409</v>
      </c>
      <c r="F127" s="193"/>
      <c r="G127" s="193"/>
      <c r="H127" s="193"/>
    </row>
    <row r="128" spans="1:8" ht="40.5" hidden="1">
      <c r="A128" s="191"/>
      <c r="B128" s="68"/>
      <c r="C128" s="197"/>
      <c r="D128" s="197"/>
      <c r="E128" s="192" t="s">
        <v>771</v>
      </c>
      <c r="F128" s="193"/>
      <c r="G128" s="193"/>
      <c r="H128" s="193"/>
    </row>
    <row r="129" spans="1:8" ht="27" hidden="1">
      <c r="A129" s="191">
        <v>2412</v>
      </c>
      <c r="B129" s="68" t="s">
        <v>90</v>
      </c>
      <c r="C129" s="197">
        <v>1</v>
      </c>
      <c r="D129" s="197">
        <v>2</v>
      </c>
      <c r="E129" s="192" t="s">
        <v>410</v>
      </c>
      <c r="F129" s="193"/>
      <c r="G129" s="193"/>
      <c r="H129" s="193"/>
    </row>
    <row r="130" spans="1:8" ht="40.5" hidden="1">
      <c r="A130" s="191"/>
      <c r="B130" s="68"/>
      <c r="C130" s="197"/>
      <c r="D130" s="197"/>
      <c r="E130" s="192" t="s">
        <v>771</v>
      </c>
      <c r="F130" s="193"/>
      <c r="G130" s="193"/>
      <c r="H130" s="193"/>
    </row>
    <row r="131" spans="1:8" ht="28.5" customHeight="1">
      <c r="A131" s="191">
        <v>2420</v>
      </c>
      <c r="B131" s="67" t="s">
        <v>90</v>
      </c>
      <c r="C131" s="187">
        <v>2</v>
      </c>
      <c r="D131" s="187">
        <v>0</v>
      </c>
      <c r="E131" s="194" t="s">
        <v>411</v>
      </c>
      <c r="F131" s="193">
        <v>43</v>
      </c>
      <c r="G131" s="193">
        <v>43</v>
      </c>
      <c r="H131" s="193"/>
    </row>
    <row r="132" spans="1:8" s="196" customFormat="1" ht="10.5" hidden="1" customHeight="1">
      <c r="A132" s="191"/>
      <c r="B132" s="67"/>
      <c r="C132" s="187"/>
      <c r="D132" s="187"/>
      <c r="E132" s="192" t="s">
        <v>257</v>
      </c>
      <c r="F132" s="195"/>
      <c r="G132" s="195"/>
      <c r="H132" s="195"/>
    </row>
    <row r="133" spans="1:8" ht="17.25">
      <c r="A133" s="191">
        <v>2421</v>
      </c>
      <c r="B133" s="68" t="s">
        <v>90</v>
      </c>
      <c r="C133" s="197">
        <v>2</v>
      </c>
      <c r="D133" s="197">
        <v>1</v>
      </c>
      <c r="E133" s="192" t="s">
        <v>412</v>
      </c>
      <c r="F133" s="193">
        <v>43</v>
      </c>
      <c r="G133" s="193">
        <v>43</v>
      </c>
      <c r="H133" s="193"/>
    </row>
    <row r="134" spans="1:8" ht="26.25" customHeight="1">
      <c r="A134" s="191"/>
      <c r="B134" s="68"/>
      <c r="C134" s="197"/>
      <c r="D134" s="197"/>
      <c r="E134" s="192" t="s">
        <v>771</v>
      </c>
      <c r="F134" s="193"/>
      <c r="G134" s="193"/>
      <c r="H134" s="193"/>
    </row>
    <row r="135" spans="1:8" ht="16.5" customHeight="1">
      <c r="A135" s="191"/>
      <c r="B135" s="68"/>
      <c r="C135" s="197"/>
      <c r="D135" s="197"/>
      <c r="E135" s="270" t="s">
        <v>567</v>
      </c>
      <c r="F135" s="193">
        <v>43</v>
      </c>
      <c r="G135" s="193">
        <v>433</v>
      </c>
      <c r="H135" s="193"/>
    </row>
    <row r="136" spans="1:8" ht="17.25" hidden="1">
      <c r="A136" s="191">
        <v>2422</v>
      </c>
      <c r="B136" s="68" t="s">
        <v>90</v>
      </c>
      <c r="C136" s="197">
        <v>2</v>
      </c>
      <c r="D136" s="197">
        <v>2</v>
      </c>
      <c r="E136" s="192" t="s">
        <v>413</v>
      </c>
      <c r="F136" s="193"/>
      <c r="G136" s="193"/>
      <c r="H136" s="193"/>
    </row>
    <row r="137" spans="1:8" ht="40.5" hidden="1">
      <c r="A137" s="191"/>
      <c r="B137" s="68"/>
      <c r="C137" s="197"/>
      <c r="D137" s="197"/>
      <c r="E137" s="192" t="s">
        <v>771</v>
      </c>
      <c r="F137" s="193"/>
      <c r="G137" s="193"/>
      <c r="H137" s="193"/>
    </row>
    <row r="138" spans="1:8" ht="17.25" hidden="1">
      <c r="A138" s="191">
        <v>2423</v>
      </c>
      <c r="B138" s="68" t="s">
        <v>90</v>
      </c>
      <c r="C138" s="197">
        <v>2</v>
      </c>
      <c r="D138" s="197">
        <v>3</v>
      </c>
      <c r="E138" s="192" t="s">
        <v>414</v>
      </c>
      <c r="F138" s="193"/>
      <c r="G138" s="193"/>
      <c r="H138" s="193"/>
    </row>
    <row r="139" spans="1:8" ht="40.5" hidden="1">
      <c r="A139" s="191"/>
      <c r="B139" s="68"/>
      <c r="C139" s="197"/>
      <c r="D139" s="197"/>
      <c r="E139" s="192" t="s">
        <v>771</v>
      </c>
      <c r="F139" s="193"/>
      <c r="G139" s="193"/>
      <c r="H139" s="193"/>
    </row>
    <row r="140" spans="1:8" ht="17.25" hidden="1">
      <c r="A140" s="191">
        <v>2424</v>
      </c>
      <c r="B140" s="68" t="s">
        <v>90</v>
      </c>
      <c r="C140" s="197">
        <v>2</v>
      </c>
      <c r="D140" s="197">
        <v>4</v>
      </c>
      <c r="E140" s="192" t="s">
        <v>415</v>
      </c>
      <c r="F140" s="193"/>
      <c r="G140" s="193"/>
      <c r="H140" s="193"/>
    </row>
    <row r="141" spans="1:8" ht="40.5" hidden="1">
      <c r="A141" s="191"/>
      <c r="B141" s="68"/>
      <c r="C141" s="197"/>
      <c r="D141" s="197"/>
      <c r="E141" s="192" t="s">
        <v>771</v>
      </c>
      <c r="F141" s="193"/>
      <c r="G141" s="193"/>
      <c r="H141" s="193"/>
    </row>
    <row r="142" spans="1:8" ht="14.25" customHeight="1">
      <c r="A142" s="191">
        <v>2430</v>
      </c>
      <c r="B142" s="67" t="s">
        <v>90</v>
      </c>
      <c r="C142" s="187">
        <v>3</v>
      </c>
      <c r="D142" s="187">
        <v>0</v>
      </c>
      <c r="E142" s="194" t="s">
        <v>416</v>
      </c>
      <c r="F142" s="193"/>
      <c r="G142" s="193"/>
      <c r="H142" s="193"/>
    </row>
    <row r="143" spans="1:8" s="196" customFormat="1" ht="10.5" hidden="1" customHeight="1">
      <c r="A143" s="191"/>
      <c r="B143" s="67"/>
      <c r="C143" s="187"/>
      <c r="D143" s="187"/>
      <c r="E143" s="192" t="s">
        <v>257</v>
      </c>
      <c r="F143" s="195"/>
      <c r="G143" s="195"/>
      <c r="H143" s="195"/>
    </row>
    <row r="144" spans="1:8" ht="17.25" hidden="1">
      <c r="A144" s="191">
        <v>2431</v>
      </c>
      <c r="B144" s="68" t="s">
        <v>90</v>
      </c>
      <c r="C144" s="197">
        <v>3</v>
      </c>
      <c r="D144" s="197">
        <v>1</v>
      </c>
      <c r="E144" s="192" t="s">
        <v>417</v>
      </c>
      <c r="F144" s="193"/>
      <c r="G144" s="193"/>
      <c r="H144" s="193"/>
    </row>
    <row r="145" spans="1:8" ht="40.5" hidden="1">
      <c r="A145" s="191"/>
      <c r="B145" s="68"/>
      <c r="C145" s="197"/>
      <c r="D145" s="197"/>
      <c r="E145" s="192" t="s">
        <v>771</v>
      </c>
      <c r="F145" s="193"/>
      <c r="G145" s="193"/>
      <c r="H145" s="193"/>
    </row>
    <row r="146" spans="1:8" ht="17.25" hidden="1">
      <c r="A146" s="191">
        <v>2432</v>
      </c>
      <c r="B146" s="68" t="s">
        <v>90</v>
      </c>
      <c r="C146" s="197">
        <v>3</v>
      </c>
      <c r="D146" s="197">
        <v>2</v>
      </c>
      <c r="E146" s="192" t="s">
        <v>418</v>
      </c>
      <c r="F146" s="193"/>
      <c r="G146" s="193"/>
      <c r="H146" s="193"/>
    </row>
    <row r="147" spans="1:8" ht="40.5" hidden="1">
      <c r="A147" s="191"/>
      <c r="B147" s="68"/>
      <c r="C147" s="197"/>
      <c r="D147" s="197"/>
      <c r="E147" s="192" t="s">
        <v>771</v>
      </c>
      <c r="F147" s="193"/>
      <c r="G147" s="193"/>
      <c r="H147" s="193"/>
    </row>
    <row r="148" spans="1:8" ht="17.25" hidden="1">
      <c r="A148" s="191">
        <v>2433</v>
      </c>
      <c r="B148" s="68" t="s">
        <v>90</v>
      </c>
      <c r="C148" s="197">
        <v>3</v>
      </c>
      <c r="D148" s="197">
        <v>3</v>
      </c>
      <c r="E148" s="192" t="s">
        <v>419</v>
      </c>
      <c r="F148" s="193"/>
      <c r="G148" s="193"/>
      <c r="H148" s="193"/>
    </row>
    <row r="149" spans="1:8" ht="40.5" hidden="1">
      <c r="A149" s="191"/>
      <c r="B149" s="68"/>
      <c r="C149" s="197"/>
      <c r="D149" s="197"/>
      <c r="E149" s="192" t="s">
        <v>771</v>
      </c>
      <c r="F149" s="193"/>
      <c r="G149" s="193"/>
      <c r="H149" s="193"/>
    </row>
    <row r="150" spans="1:8" ht="33.75" hidden="1" customHeight="1">
      <c r="A150" s="191">
        <v>2440</v>
      </c>
      <c r="B150" s="67" t="s">
        <v>90</v>
      </c>
      <c r="C150" s="187">
        <v>4</v>
      </c>
      <c r="D150" s="187">
        <v>0</v>
      </c>
      <c r="E150" s="194" t="s">
        <v>423</v>
      </c>
      <c r="F150" s="193"/>
      <c r="G150" s="193"/>
      <c r="H150" s="193"/>
    </row>
    <row r="151" spans="1:8" s="196" customFormat="1" ht="10.5" hidden="1" customHeight="1">
      <c r="A151" s="191"/>
      <c r="B151" s="67"/>
      <c r="C151" s="187"/>
      <c r="D151" s="187"/>
      <c r="E151" s="192" t="s">
        <v>257</v>
      </c>
      <c r="F151" s="195"/>
      <c r="G151" s="195"/>
      <c r="H151" s="195"/>
    </row>
    <row r="152" spans="1:8" ht="34.5" hidden="1" customHeight="1">
      <c r="A152" s="191">
        <v>2441</v>
      </c>
      <c r="B152" s="68" t="s">
        <v>90</v>
      </c>
      <c r="C152" s="197">
        <v>4</v>
      </c>
      <c r="D152" s="197">
        <v>1</v>
      </c>
      <c r="E152" s="192" t="s">
        <v>424</v>
      </c>
      <c r="F152" s="193"/>
      <c r="G152" s="193"/>
      <c r="H152" s="193"/>
    </row>
    <row r="153" spans="1:8" ht="40.5" hidden="1">
      <c r="A153" s="191"/>
      <c r="B153" s="68"/>
      <c r="C153" s="197"/>
      <c r="D153" s="197"/>
      <c r="E153" s="192" t="s">
        <v>771</v>
      </c>
      <c r="F153" s="193"/>
      <c r="G153" s="193"/>
      <c r="H153" s="193"/>
    </row>
    <row r="154" spans="1:8" ht="17.25" hidden="1">
      <c r="A154" s="191">
        <v>2442</v>
      </c>
      <c r="B154" s="68" t="s">
        <v>90</v>
      </c>
      <c r="C154" s="197">
        <v>4</v>
      </c>
      <c r="D154" s="197">
        <v>2</v>
      </c>
      <c r="E154" s="192" t="s">
        <v>425</v>
      </c>
      <c r="F154" s="193"/>
      <c r="G154" s="193"/>
      <c r="H154" s="193"/>
    </row>
    <row r="155" spans="1:8" ht="40.5" hidden="1">
      <c r="A155" s="191"/>
      <c r="B155" s="68"/>
      <c r="C155" s="197"/>
      <c r="D155" s="197"/>
      <c r="E155" s="192" t="s">
        <v>771</v>
      </c>
      <c r="F155" s="193"/>
      <c r="G155" s="193"/>
      <c r="H155" s="193"/>
    </row>
    <row r="156" spans="1:8" ht="17.25" hidden="1">
      <c r="A156" s="191">
        <v>2443</v>
      </c>
      <c r="B156" s="68" t="s">
        <v>90</v>
      </c>
      <c r="C156" s="197">
        <v>4</v>
      </c>
      <c r="D156" s="197">
        <v>3</v>
      </c>
      <c r="E156" s="192" t="s">
        <v>426</v>
      </c>
      <c r="F156" s="193"/>
      <c r="G156" s="193"/>
      <c r="H156" s="193"/>
    </row>
    <row r="157" spans="1:8" ht="40.5" hidden="1">
      <c r="A157" s="191"/>
      <c r="B157" s="68"/>
      <c r="C157" s="197"/>
      <c r="D157" s="197"/>
      <c r="E157" s="192" t="s">
        <v>771</v>
      </c>
      <c r="F157" s="193"/>
      <c r="G157" s="193"/>
      <c r="H157" s="193"/>
    </row>
    <row r="158" spans="1:8" ht="14.25" customHeight="1">
      <c r="A158" s="191">
        <v>2450</v>
      </c>
      <c r="B158" s="67" t="s">
        <v>90</v>
      </c>
      <c r="C158" s="187">
        <v>5</v>
      </c>
      <c r="D158" s="187">
        <v>0</v>
      </c>
      <c r="E158" s="194" t="s">
        <v>427</v>
      </c>
      <c r="F158" s="193"/>
      <c r="G158" s="193"/>
      <c r="H158" s="193"/>
    </row>
    <row r="159" spans="1:8" s="196" customFormat="1" ht="10.5" hidden="1" customHeight="1">
      <c r="A159" s="191"/>
      <c r="B159" s="67"/>
      <c r="C159" s="187"/>
      <c r="D159" s="187"/>
      <c r="E159" s="192" t="s">
        <v>257</v>
      </c>
      <c r="F159" s="195"/>
      <c r="G159" s="195"/>
      <c r="H159" s="195"/>
    </row>
    <row r="160" spans="1:8" ht="21.75" hidden="1" customHeight="1">
      <c r="A160" s="191">
        <v>2451</v>
      </c>
      <c r="B160" s="68" t="s">
        <v>90</v>
      </c>
      <c r="C160" s="197">
        <v>5</v>
      </c>
      <c r="D160" s="197">
        <v>1</v>
      </c>
      <c r="E160" s="192" t="s">
        <v>428</v>
      </c>
      <c r="F160" s="193"/>
      <c r="G160" s="193"/>
      <c r="H160" s="193"/>
    </row>
    <row r="161" spans="1:8" ht="40.5" hidden="1">
      <c r="A161" s="191"/>
      <c r="B161" s="68"/>
      <c r="C161" s="197"/>
      <c r="D161" s="197"/>
      <c r="E161" s="192" t="s">
        <v>771</v>
      </c>
      <c r="F161" s="193"/>
      <c r="G161" s="193"/>
      <c r="H161" s="193"/>
    </row>
    <row r="162" spans="1:8" ht="17.25" hidden="1">
      <c r="A162" s="191">
        <v>2452</v>
      </c>
      <c r="B162" s="68" t="s">
        <v>90</v>
      </c>
      <c r="C162" s="197">
        <v>5</v>
      </c>
      <c r="D162" s="197">
        <v>2</v>
      </c>
      <c r="E162" s="192" t="s">
        <v>429</v>
      </c>
      <c r="F162" s="193"/>
      <c r="G162" s="193"/>
      <c r="H162" s="193"/>
    </row>
    <row r="163" spans="1:8" ht="40.5" hidden="1">
      <c r="A163" s="191"/>
      <c r="B163" s="68"/>
      <c r="C163" s="197"/>
      <c r="D163" s="197"/>
      <c r="E163" s="192" t="s">
        <v>771</v>
      </c>
      <c r="F163" s="193"/>
      <c r="G163" s="193"/>
      <c r="H163" s="193"/>
    </row>
    <row r="164" spans="1:8" ht="17.25" hidden="1">
      <c r="A164" s="191">
        <v>2453</v>
      </c>
      <c r="B164" s="68" t="s">
        <v>90</v>
      </c>
      <c r="C164" s="197">
        <v>5</v>
      </c>
      <c r="D164" s="197">
        <v>3</v>
      </c>
      <c r="E164" s="192" t="s">
        <v>430</v>
      </c>
      <c r="F164" s="193"/>
      <c r="G164" s="193"/>
      <c r="H164" s="193"/>
    </row>
    <row r="165" spans="1:8" ht="40.5" hidden="1">
      <c r="A165" s="191"/>
      <c r="B165" s="68"/>
      <c r="C165" s="197"/>
      <c r="D165" s="197"/>
      <c r="E165" s="192" t="s">
        <v>771</v>
      </c>
      <c r="F165" s="193"/>
      <c r="G165" s="193"/>
      <c r="H165" s="193"/>
    </row>
    <row r="166" spans="1:8" ht="17.25" hidden="1">
      <c r="A166" s="191">
        <v>2454</v>
      </c>
      <c r="B166" s="68" t="s">
        <v>90</v>
      </c>
      <c r="C166" s="197">
        <v>5</v>
      </c>
      <c r="D166" s="197">
        <v>4</v>
      </c>
      <c r="E166" s="192" t="s">
        <v>431</v>
      </c>
      <c r="F166" s="193"/>
      <c r="G166" s="193"/>
      <c r="H166" s="193"/>
    </row>
    <row r="167" spans="1:8" ht="40.5" hidden="1">
      <c r="A167" s="191"/>
      <c r="B167" s="68"/>
      <c r="C167" s="197"/>
      <c r="D167" s="197"/>
      <c r="E167" s="192" t="s">
        <v>771</v>
      </c>
      <c r="F167" s="193"/>
      <c r="G167" s="193"/>
      <c r="H167" s="193"/>
    </row>
    <row r="168" spans="1:8" ht="17.25" hidden="1">
      <c r="A168" s="191">
        <v>2455</v>
      </c>
      <c r="B168" s="68" t="s">
        <v>90</v>
      </c>
      <c r="C168" s="197">
        <v>5</v>
      </c>
      <c r="D168" s="197">
        <v>5</v>
      </c>
      <c r="E168" s="192" t="s">
        <v>432</v>
      </c>
      <c r="F168" s="193"/>
      <c r="G168" s="193"/>
      <c r="H168" s="193"/>
    </row>
    <row r="169" spans="1:8" ht="40.5" hidden="1">
      <c r="A169" s="191"/>
      <c r="B169" s="68"/>
      <c r="C169" s="197"/>
      <c r="D169" s="197"/>
      <c r="E169" s="192" t="s">
        <v>771</v>
      </c>
      <c r="F169" s="193"/>
      <c r="G169" s="193"/>
      <c r="H169" s="193"/>
    </row>
    <row r="170" spans="1:8" ht="17.25" hidden="1">
      <c r="A170" s="191">
        <v>2460</v>
      </c>
      <c r="B170" s="67" t="s">
        <v>90</v>
      </c>
      <c r="C170" s="187">
        <v>6</v>
      </c>
      <c r="D170" s="187">
        <v>0</v>
      </c>
      <c r="E170" s="194" t="s">
        <v>433</v>
      </c>
      <c r="F170" s="193"/>
      <c r="G170" s="193"/>
      <c r="H170" s="193"/>
    </row>
    <row r="171" spans="1:8" s="196" customFormat="1" ht="10.5" hidden="1" customHeight="1">
      <c r="A171" s="191"/>
      <c r="B171" s="67"/>
      <c r="C171" s="187"/>
      <c r="D171" s="187"/>
      <c r="E171" s="192" t="s">
        <v>257</v>
      </c>
      <c r="F171" s="195"/>
      <c r="G171" s="195"/>
      <c r="H171" s="195"/>
    </row>
    <row r="172" spans="1:8" ht="17.25" hidden="1">
      <c r="A172" s="191">
        <v>2461</v>
      </c>
      <c r="B172" s="68" t="s">
        <v>90</v>
      </c>
      <c r="C172" s="197">
        <v>6</v>
      </c>
      <c r="D172" s="197">
        <v>1</v>
      </c>
      <c r="E172" s="192" t="s">
        <v>434</v>
      </c>
      <c r="F172" s="193"/>
      <c r="G172" s="193"/>
      <c r="H172" s="193"/>
    </row>
    <row r="173" spans="1:8" ht="40.5" hidden="1">
      <c r="A173" s="191"/>
      <c r="B173" s="68"/>
      <c r="C173" s="197"/>
      <c r="D173" s="197"/>
      <c r="E173" s="192" t="s">
        <v>771</v>
      </c>
      <c r="F173" s="193"/>
      <c r="G173" s="193"/>
      <c r="H173" s="193"/>
    </row>
    <row r="174" spans="1:8" ht="17.25" hidden="1">
      <c r="A174" s="191">
        <v>2470</v>
      </c>
      <c r="B174" s="67" t="s">
        <v>90</v>
      </c>
      <c r="C174" s="187">
        <v>7</v>
      </c>
      <c r="D174" s="187">
        <v>0</v>
      </c>
      <c r="E174" s="194" t="s">
        <v>435</v>
      </c>
      <c r="F174" s="193"/>
      <c r="G174" s="193"/>
      <c r="H174" s="193"/>
    </row>
    <row r="175" spans="1:8" s="196" customFormat="1" ht="10.5" hidden="1" customHeight="1">
      <c r="A175" s="191"/>
      <c r="B175" s="67"/>
      <c r="C175" s="187"/>
      <c r="D175" s="187"/>
      <c r="E175" s="192" t="s">
        <v>257</v>
      </c>
      <c r="F175" s="195"/>
      <c r="G175" s="195"/>
      <c r="H175" s="195"/>
    </row>
    <row r="176" spans="1:8" ht="33.75" hidden="1" customHeight="1">
      <c r="A176" s="191">
        <v>2471</v>
      </c>
      <c r="B176" s="68" t="s">
        <v>90</v>
      </c>
      <c r="C176" s="197">
        <v>7</v>
      </c>
      <c r="D176" s="197">
        <v>1</v>
      </c>
      <c r="E176" s="192" t="s">
        <v>436</v>
      </c>
      <c r="F176" s="193"/>
      <c r="G176" s="193"/>
      <c r="H176" s="193"/>
    </row>
    <row r="177" spans="1:8" ht="40.5" hidden="1">
      <c r="A177" s="191"/>
      <c r="B177" s="68"/>
      <c r="C177" s="197"/>
      <c r="D177" s="197"/>
      <c r="E177" s="192" t="s">
        <v>771</v>
      </c>
      <c r="F177" s="193"/>
      <c r="G177" s="193"/>
      <c r="H177" s="193"/>
    </row>
    <row r="178" spans="1:8" ht="17.25" hidden="1">
      <c r="A178" s="191">
        <v>2472</v>
      </c>
      <c r="B178" s="68" t="s">
        <v>90</v>
      </c>
      <c r="C178" s="197">
        <v>7</v>
      </c>
      <c r="D178" s="197">
        <v>2</v>
      </c>
      <c r="E178" s="192" t="s">
        <v>437</v>
      </c>
      <c r="F178" s="193"/>
      <c r="G178" s="193"/>
      <c r="H178" s="193"/>
    </row>
    <row r="179" spans="1:8" ht="40.5" hidden="1">
      <c r="A179" s="191"/>
      <c r="B179" s="68"/>
      <c r="C179" s="197"/>
      <c r="D179" s="197"/>
      <c r="E179" s="192" t="s">
        <v>771</v>
      </c>
      <c r="F179" s="193"/>
      <c r="G179" s="193"/>
      <c r="H179" s="193"/>
    </row>
    <row r="180" spans="1:8" ht="17.25" hidden="1">
      <c r="A180" s="191">
        <v>2473</v>
      </c>
      <c r="B180" s="68" t="s">
        <v>90</v>
      </c>
      <c r="C180" s="197">
        <v>7</v>
      </c>
      <c r="D180" s="197">
        <v>3</v>
      </c>
      <c r="E180" s="192" t="s">
        <v>438</v>
      </c>
      <c r="F180" s="193"/>
      <c r="G180" s="193"/>
      <c r="H180" s="193"/>
    </row>
    <row r="181" spans="1:8" ht="40.5" hidden="1">
      <c r="A181" s="191"/>
      <c r="B181" s="68"/>
      <c r="C181" s="197"/>
      <c r="D181" s="197"/>
      <c r="E181" s="192" t="s">
        <v>771</v>
      </c>
      <c r="F181" s="193"/>
      <c r="G181" s="193"/>
      <c r="H181" s="193"/>
    </row>
    <row r="182" spans="1:8" ht="17.25" hidden="1">
      <c r="A182" s="191">
        <v>2474</v>
      </c>
      <c r="B182" s="68" t="s">
        <v>90</v>
      </c>
      <c r="C182" s="197">
        <v>7</v>
      </c>
      <c r="D182" s="197">
        <v>4</v>
      </c>
      <c r="E182" s="192" t="s">
        <v>439</v>
      </c>
      <c r="F182" s="193"/>
      <c r="G182" s="193"/>
      <c r="H182" s="193"/>
    </row>
    <row r="183" spans="1:8" ht="40.5" hidden="1">
      <c r="A183" s="191"/>
      <c r="B183" s="68"/>
      <c r="C183" s="197"/>
      <c r="D183" s="197"/>
      <c r="E183" s="192" t="s">
        <v>771</v>
      </c>
      <c r="F183" s="193"/>
      <c r="G183" s="193"/>
      <c r="H183" s="193"/>
    </row>
    <row r="184" spans="1:8" ht="33" hidden="1" customHeight="1">
      <c r="A184" s="191">
        <v>2480</v>
      </c>
      <c r="B184" s="67" t="s">
        <v>90</v>
      </c>
      <c r="C184" s="187">
        <v>8</v>
      </c>
      <c r="D184" s="187">
        <v>0</v>
      </c>
      <c r="E184" s="194" t="s">
        <v>440</v>
      </c>
      <c r="F184" s="193"/>
      <c r="G184" s="193"/>
      <c r="H184" s="193"/>
    </row>
    <row r="185" spans="1:8" s="196" customFormat="1" ht="10.5" hidden="1" customHeight="1">
      <c r="A185" s="191"/>
      <c r="B185" s="67"/>
      <c r="C185" s="187"/>
      <c r="D185" s="187"/>
      <c r="E185" s="192" t="s">
        <v>257</v>
      </c>
      <c r="F185" s="195"/>
      <c r="G185" s="195"/>
      <c r="H185" s="195"/>
    </row>
    <row r="186" spans="1:8" ht="46.5" hidden="1" customHeight="1">
      <c r="A186" s="191">
        <v>2481</v>
      </c>
      <c r="B186" s="68" t="s">
        <v>90</v>
      </c>
      <c r="C186" s="197">
        <v>8</v>
      </c>
      <c r="D186" s="197">
        <v>1</v>
      </c>
      <c r="E186" s="192" t="s">
        <v>441</v>
      </c>
      <c r="F186" s="193"/>
      <c r="G186" s="193"/>
      <c r="H186" s="193"/>
    </row>
    <row r="187" spans="1:8" ht="40.5" hidden="1">
      <c r="A187" s="191"/>
      <c r="B187" s="68"/>
      <c r="C187" s="197"/>
      <c r="D187" s="197"/>
      <c r="E187" s="192" t="s">
        <v>771</v>
      </c>
      <c r="F187" s="193"/>
      <c r="G187" s="193"/>
      <c r="H187" s="193"/>
    </row>
    <row r="188" spans="1:8" ht="47.25" hidden="1" customHeight="1">
      <c r="A188" s="191">
        <v>2482</v>
      </c>
      <c r="B188" s="68" t="s">
        <v>90</v>
      </c>
      <c r="C188" s="197">
        <v>8</v>
      </c>
      <c r="D188" s="197">
        <v>2</v>
      </c>
      <c r="E188" s="192" t="s">
        <v>442</v>
      </c>
      <c r="F188" s="193"/>
      <c r="G188" s="193"/>
      <c r="H188" s="193"/>
    </row>
    <row r="189" spans="1:8" ht="40.5" hidden="1">
      <c r="A189" s="191"/>
      <c r="B189" s="68"/>
      <c r="C189" s="197"/>
      <c r="D189" s="197"/>
      <c r="E189" s="192" t="s">
        <v>771</v>
      </c>
      <c r="F189" s="193"/>
      <c r="G189" s="193"/>
      <c r="H189" s="193"/>
    </row>
    <row r="190" spans="1:8" ht="34.5" hidden="1" customHeight="1">
      <c r="A190" s="191">
        <v>2483</v>
      </c>
      <c r="B190" s="68" t="s">
        <v>90</v>
      </c>
      <c r="C190" s="197">
        <v>8</v>
      </c>
      <c r="D190" s="197">
        <v>3</v>
      </c>
      <c r="E190" s="192" t="s">
        <v>443</v>
      </c>
      <c r="F190" s="193"/>
      <c r="G190" s="193"/>
      <c r="H190" s="193"/>
    </row>
    <row r="191" spans="1:8" ht="40.5" hidden="1">
      <c r="A191" s="191"/>
      <c r="B191" s="68"/>
      <c r="C191" s="197"/>
      <c r="D191" s="197"/>
      <c r="E191" s="192" t="s">
        <v>771</v>
      </c>
      <c r="F191" s="193"/>
      <c r="G191" s="193"/>
      <c r="H191" s="193"/>
    </row>
    <row r="192" spans="1:8" ht="50.25" hidden="1" customHeight="1">
      <c r="A192" s="191">
        <v>2484</v>
      </c>
      <c r="B192" s="68" t="s">
        <v>90</v>
      </c>
      <c r="C192" s="197">
        <v>8</v>
      </c>
      <c r="D192" s="197">
        <v>4</v>
      </c>
      <c r="E192" s="192" t="s">
        <v>444</v>
      </c>
      <c r="F192" s="193"/>
      <c r="G192" s="193"/>
      <c r="H192" s="193"/>
    </row>
    <row r="193" spans="1:8" ht="40.5" hidden="1">
      <c r="A193" s="191"/>
      <c r="B193" s="68"/>
      <c r="C193" s="197"/>
      <c r="D193" s="197"/>
      <c r="E193" s="192" t="s">
        <v>771</v>
      </c>
      <c r="F193" s="193"/>
      <c r="G193" s="193"/>
      <c r="H193" s="193"/>
    </row>
    <row r="194" spans="1:8" ht="27" hidden="1">
      <c r="A194" s="191">
        <v>2490</v>
      </c>
      <c r="B194" s="67" t="s">
        <v>90</v>
      </c>
      <c r="C194" s="187">
        <v>9</v>
      </c>
      <c r="D194" s="187">
        <v>0</v>
      </c>
      <c r="E194" s="194" t="s">
        <v>449</v>
      </c>
      <c r="F194" s="193"/>
      <c r="G194" s="193"/>
      <c r="H194" s="193"/>
    </row>
    <row r="195" spans="1:8" s="196" customFormat="1" ht="10.5" hidden="1" customHeight="1">
      <c r="A195" s="191"/>
      <c r="B195" s="67"/>
      <c r="C195" s="187"/>
      <c r="D195" s="187"/>
      <c r="E195" s="192" t="s">
        <v>257</v>
      </c>
      <c r="F195" s="195"/>
      <c r="G195" s="195"/>
      <c r="H195" s="195"/>
    </row>
    <row r="196" spans="1:8" ht="27" hidden="1">
      <c r="A196" s="191">
        <v>2491</v>
      </c>
      <c r="B196" s="68" t="s">
        <v>90</v>
      </c>
      <c r="C196" s="197">
        <v>9</v>
      </c>
      <c r="D196" s="197">
        <v>1</v>
      </c>
      <c r="E196" s="192" t="s">
        <v>449</v>
      </c>
      <c r="F196" s="193"/>
      <c r="G196" s="193"/>
      <c r="H196" s="193"/>
    </row>
    <row r="197" spans="1:8" ht="40.5" hidden="1">
      <c r="A197" s="191"/>
      <c r="B197" s="68"/>
      <c r="C197" s="197"/>
      <c r="D197" s="197"/>
      <c r="E197" s="192" t="s">
        <v>771</v>
      </c>
      <c r="F197" s="193"/>
      <c r="G197" s="193"/>
      <c r="H197" s="193"/>
    </row>
    <row r="198" spans="1:8" s="190" customFormat="1" ht="37.5" customHeight="1">
      <c r="A198" s="186">
        <v>2500</v>
      </c>
      <c r="B198" s="67" t="s">
        <v>91</v>
      </c>
      <c r="C198" s="187">
        <v>0</v>
      </c>
      <c r="D198" s="187">
        <v>0</v>
      </c>
      <c r="E198" s="188" t="s">
        <v>775</v>
      </c>
      <c r="F198" s="189"/>
      <c r="G198" s="189"/>
      <c r="H198" s="189"/>
    </row>
    <row r="199" spans="1:8" ht="11.25" hidden="1" customHeight="1">
      <c r="A199" s="191"/>
      <c r="B199" s="67"/>
      <c r="C199" s="187"/>
      <c r="D199" s="187"/>
      <c r="E199" s="192" t="s">
        <v>356</v>
      </c>
      <c r="F199" s="193"/>
      <c r="G199" s="193"/>
      <c r="H199" s="193"/>
    </row>
    <row r="200" spans="1:8" ht="17.25" hidden="1">
      <c r="A200" s="191">
        <v>2510</v>
      </c>
      <c r="B200" s="67" t="s">
        <v>91</v>
      </c>
      <c r="C200" s="187">
        <v>1</v>
      </c>
      <c r="D200" s="187">
        <v>0</v>
      </c>
      <c r="E200" s="194" t="s">
        <v>451</v>
      </c>
      <c r="F200" s="193"/>
      <c r="G200" s="193"/>
      <c r="H200" s="193"/>
    </row>
    <row r="201" spans="1:8" s="196" customFormat="1" ht="10.5" hidden="1" customHeight="1">
      <c r="A201" s="191"/>
      <c r="B201" s="67"/>
      <c r="C201" s="187"/>
      <c r="D201" s="187"/>
      <c r="E201" s="192" t="s">
        <v>257</v>
      </c>
      <c r="F201" s="195"/>
      <c r="G201" s="195"/>
      <c r="H201" s="195"/>
    </row>
    <row r="202" spans="1:8" ht="17.25" hidden="1">
      <c r="A202" s="191">
        <v>2511</v>
      </c>
      <c r="B202" s="68" t="s">
        <v>91</v>
      </c>
      <c r="C202" s="197">
        <v>1</v>
      </c>
      <c r="D202" s="197">
        <v>1</v>
      </c>
      <c r="E202" s="192" t="s">
        <v>451</v>
      </c>
      <c r="F202" s="193"/>
      <c r="G202" s="193"/>
      <c r="H202" s="193"/>
    </row>
    <row r="203" spans="1:8" ht="40.5" hidden="1">
      <c r="A203" s="191"/>
      <c r="B203" s="68"/>
      <c r="C203" s="197"/>
      <c r="D203" s="197"/>
      <c r="E203" s="192" t="s">
        <v>771</v>
      </c>
      <c r="F203" s="193"/>
      <c r="G203" s="193"/>
      <c r="H203" s="193"/>
    </row>
    <row r="204" spans="1:8" ht="17.25" hidden="1">
      <c r="A204" s="191">
        <v>2520</v>
      </c>
      <c r="B204" s="67" t="s">
        <v>91</v>
      </c>
      <c r="C204" s="187">
        <v>2</v>
      </c>
      <c r="D204" s="187">
        <v>0</v>
      </c>
      <c r="E204" s="194" t="s">
        <v>452</v>
      </c>
      <c r="F204" s="193"/>
      <c r="G204" s="193"/>
      <c r="H204" s="193"/>
    </row>
    <row r="205" spans="1:8" s="196" customFormat="1" ht="10.5" hidden="1" customHeight="1">
      <c r="A205" s="191"/>
      <c r="B205" s="67"/>
      <c r="C205" s="187"/>
      <c r="D205" s="187"/>
      <c r="E205" s="192" t="s">
        <v>257</v>
      </c>
      <c r="F205" s="195"/>
      <c r="G205" s="195"/>
      <c r="H205" s="195"/>
    </row>
    <row r="206" spans="1:8" ht="17.25" hidden="1">
      <c r="A206" s="191">
        <v>2521</v>
      </c>
      <c r="B206" s="68" t="s">
        <v>91</v>
      </c>
      <c r="C206" s="197">
        <v>2</v>
      </c>
      <c r="D206" s="197">
        <v>1</v>
      </c>
      <c r="E206" s="192" t="s">
        <v>453</v>
      </c>
      <c r="F206" s="193"/>
      <c r="G206" s="193"/>
      <c r="H206" s="193"/>
    </row>
    <row r="207" spans="1:8" ht="40.5" hidden="1">
      <c r="A207" s="191"/>
      <c r="B207" s="68"/>
      <c r="C207" s="197"/>
      <c r="D207" s="197"/>
      <c r="E207" s="192" t="s">
        <v>771</v>
      </c>
      <c r="F207" s="193"/>
      <c r="G207" s="193"/>
      <c r="H207" s="193"/>
    </row>
    <row r="208" spans="1:8" ht="17.25" hidden="1">
      <c r="A208" s="191">
        <v>2530</v>
      </c>
      <c r="B208" s="67" t="s">
        <v>91</v>
      </c>
      <c r="C208" s="187">
        <v>3</v>
      </c>
      <c r="D208" s="187">
        <v>0</v>
      </c>
      <c r="E208" s="194" t="s">
        <v>454</v>
      </c>
      <c r="F208" s="193"/>
      <c r="G208" s="193"/>
      <c r="H208" s="193"/>
    </row>
    <row r="209" spans="1:8" s="196" customFormat="1" ht="10.5" hidden="1" customHeight="1">
      <c r="A209" s="191"/>
      <c r="B209" s="67"/>
      <c r="C209" s="187"/>
      <c r="D209" s="187"/>
      <c r="E209" s="192" t="s">
        <v>257</v>
      </c>
      <c r="F209" s="195"/>
      <c r="G209" s="195"/>
      <c r="H209" s="195"/>
    </row>
    <row r="210" spans="1:8" ht="17.25" hidden="1">
      <c r="A210" s="191">
        <v>3531</v>
      </c>
      <c r="B210" s="68" t="s">
        <v>91</v>
      </c>
      <c r="C210" s="197">
        <v>3</v>
      </c>
      <c r="D210" s="197">
        <v>1</v>
      </c>
      <c r="E210" s="192" t="s">
        <v>454</v>
      </c>
      <c r="F210" s="193"/>
      <c r="G210" s="193"/>
      <c r="H210" s="193"/>
    </row>
    <row r="211" spans="1:8" ht="40.5" hidden="1">
      <c r="A211" s="191"/>
      <c r="B211" s="68"/>
      <c r="C211" s="197"/>
      <c r="D211" s="197"/>
      <c r="E211" s="192" t="s">
        <v>771</v>
      </c>
      <c r="F211" s="193"/>
      <c r="G211" s="193"/>
      <c r="H211" s="193"/>
    </row>
    <row r="212" spans="1:8" ht="19.5" hidden="1" customHeight="1">
      <c r="A212" s="191">
        <v>2540</v>
      </c>
      <c r="B212" s="67" t="s">
        <v>91</v>
      </c>
      <c r="C212" s="187">
        <v>4</v>
      </c>
      <c r="D212" s="187">
        <v>0</v>
      </c>
      <c r="E212" s="194" t="s">
        <v>455</v>
      </c>
      <c r="F212" s="193"/>
      <c r="G212" s="193"/>
      <c r="H212" s="193"/>
    </row>
    <row r="213" spans="1:8" s="196" customFormat="1" ht="10.5" hidden="1" customHeight="1">
      <c r="A213" s="191"/>
      <c r="B213" s="67"/>
      <c r="C213" s="187"/>
      <c r="D213" s="187"/>
      <c r="E213" s="192" t="s">
        <v>257</v>
      </c>
      <c r="F213" s="195"/>
      <c r="G213" s="195"/>
      <c r="H213" s="195"/>
    </row>
    <row r="214" spans="1:8" ht="17.25" hidden="1" customHeight="1">
      <c r="A214" s="191">
        <v>2541</v>
      </c>
      <c r="B214" s="68" t="s">
        <v>91</v>
      </c>
      <c r="C214" s="197">
        <v>4</v>
      </c>
      <c r="D214" s="197">
        <v>1</v>
      </c>
      <c r="E214" s="192" t="s">
        <v>455</v>
      </c>
      <c r="F214" s="193"/>
      <c r="G214" s="193"/>
      <c r="H214" s="193"/>
    </row>
    <row r="215" spans="1:8" ht="40.5" hidden="1">
      <c r="A215" s="191"/>
      <c r="B215" s="68"/>
      <c r="C215" s="197"/>
      <c r="D215" s="197"/>
      <c r="E215" s="192" t="s">
        <v>771</v>
      </c>
      <c r="F215" s="193"/>
      <c r="G215" s="193"/>
      <c r="H215" s="193"/>
    </row>
    <row r="216" spans="1:8" ht="32.25" hidden="1" customHeight="1">
      <c r="A216" s="191">
        <v>2550</v>
      </c>
      <c r="B216" s="67" t="s">
        <v>91</v>
      </c>
      <c r="C216" s="187">
        <v>5</v>
      </c>
      <c r="D216" s="187">
        <v>0</v>
      </c>
      <c r="E216" s="194" t="s">
        <v>456</v>
      </c>
      <c r="F216" s="193"/>
      <c r="G216" s="193"/>
      <c r="H216" s="193"/>
    </row>
    <row r="217" spans="1:8" s="196" customFormat="1" ht="10.5" hidden="1" customHeight="1">
      <c r="A217" s="191"/>
      <c r="B217" s="67"/>
      <c r="C217" s="187"/>
      <c r="D217" s="187"/>
      <c r="E217" s="192" t="s">
        <v>257</v>
      </c>
      <c r="F217" s="195"/>
      <c r="G217" s="195"/>
      <c r="H217" s="195"/>
    </row>
    <row r="218" spans="1:8" ht="27" hidden="1">
      <c r="A218" s="191">
        <v>2551</v>
      </c>
      <c r="B218" s="68" t="s">
        <v>91</v>
      </c>
      <c r="C218" s="197">
        <v>5</v>
      </c>
      <c r="D218" s="197">
        <v>1</v>
      </c>
      <c r="E218" s="192" t="s">
        <v>456</v>
      </c>
      <c r="F218" s="193"/>
      <c r="G218" s="193"/>
      <c r="H218" s="193"/>
    </row>
    <row r="219" spans="1:8" ht="40.5" hidden="1">
      <c r="A219" s="191"/>
      <c r="B219" s="68"/>
      <c r="C219" s="197"/>
      <c r="D219" s="197"/>
      <c r="E219" s="192" t="s">
        <v>771</v>
      </c>
      <c r="F219" s="193"/>
      <c r="G219" s="193"/>
      <c r="H219" s="193"/>
    </row>
    <row r="220" spans="1:8" ht="27" hidden="1">
      <c r="A220" s="191">
        <v>2560</v>
      </c>
      <c r="B220" s="67" t="s">
        <v>91</v>
      </c>
      <c r="C220" s="187">
        <v>6</v>
      </c>
      <c r="D220" s="187">
        <v>0</v>
      </c>
      <c r="E220" s="194" t="s">
        <v>457</v>
      </c>
      <c r="F220" s="193"/>
      <c r="G220" s="193"/>
      <c r="H220" s="193"/>
    </row>
    <row r="221" spans="1:8" s="196" customFormat="1" ht="10.5" hidden="1" customHeight="1">
      <c r="A221" s="191"/>
      <c r="B221" s="67"/>
      <c r="C221" s="187"/>
      <c r="D221" s="187"/>
      <c r="E221" s="192" t="s">
        <v>257</v>
      </c>
      <c r="F221" s="195"/>
      <c r="G221" s="195"/>
      <c r="H221" s="195"/>
    </row>
    <row r="222" spans="1:8" ht="27" hidden="1">
      <c r="A222" s="191">
        <v>2561</v>
      </c>
      <c r="B222" s="68" t="s">
        <v>91</v>
      </c>
      <c r="C222" s="197">
        <v>6</v>
      </c>
      <c r="D222" s="197">
        <v>1</v>
      </c>
      <c r="E222" s="192" t="s">
        <v>457</v>
      </c>
      <c r="F222" s="193"/>
      <c r="G222" s="193"/>
      <c r="H222" s="193"/>
    </row>
    <row r="223" spans="1:8" ht="40.5" hidden="1">
      <c r="A223" s="191"/>
      <c r="B223" s="68"/>
      <c r="C223" s="197"/>
      <c r="D223" s="197"/>
      <c r="E223" s="192" t="s">
        <v>771</v>
      </c>
      <c r="F223" s="193"/>
      <c r="G223" s="193"/>
      <c r="H223" s="193"/>
    </row>
    <row r="224" spans="1:8" s="190" customFormat="1" ht="64.5" customHeight="1">
      <c r="A224" s="186">
        <v>2600</v>
      </c>
      <c r="B224" s="67" t="s">
        <v>92</v>
      </c>
      <c r="C224" s="187">
        <v>0</v>
      </c>
      <c r="D224" s="187">
        <v>0</v>
      </c>
      <c r="E224" s="188" t="s">
        <v>776</v>
      </c>
      <c r="F224" s="189">
        <v>742.9</v>
      </c>
      <c r="G224" s="272">
        <v>170</v>
      </c>
      <c r="H224" s="189">
        <v>572.9</v>
      </c>
    </row>
    <row r="225" spans="1:8" ht="15.75" customHeight="1">
      <c r="A225" s="191"/>
      <c r="B225" s="67"/>
      <c r="C225" s="187"/>
      <c r="D225" s="187"/>
      <c r="E225" s="192" t="s">
        <v>356</v>
      </c>
      <c r="F225" s="193"/>
      <c r="G225" s="193"/>
      <c r="H225" s="193"/>
    </row>
    <row r="226" spans="1:8" ht="15.75" customHeight="1">
      <c r="A226" s="191">
        <v>2610</v>
      </c>
      <c r="B226" s="67" t="s">
        <v>92</v>
      </c>
      <c r="C226" s="187">
        <v>1</v>
      </c>
      <c r="D226" s="187">
        <v>0</v>
      </c>
      <c r="E226" s="194" t="s">
        <v>459</v>
      </c>
      <c r="F226" s="193"/>
      <c r="G226" s="193"/>
      <c r="H226" s="193"/>
    </row>
    <row r="227" spans="1:8" s="196" customFormat="1" ht="13.5" hidden="1" customHeight="1">
      <c r="A227" s="191"/>
      <c r="B227" s="67"/>
      <c r="C227" s="187"/>
      <c r="D227" s="187"/>
      <c r="E227" s="192" t="s">
        <v>257</v>
      </c>
      <c r="F227" s="195"/>
      <c r="G227" s="195"/>
      <c r="H227" s="195"/>
    </row>
    <row r="228" spans="1:8" ht="17.25" hidden="1">
      <c r="A228" s="191">
        <v>2611</v>
      </c>
      <c r="B228" s="68" t="s">
        <v>92</v>
      </c>
      <c r="C228" s="197">
        <v>1</v>
      </c>
      <c r="D228" s="197">
        <v>1</v>
      </c>
      <c r="E228" s="192" t="s">
        <v>460</v>
      </c>
      <c r="F228" s="193"/>
      <c r="G228" s="193"/>
      <c r="H228" s="193"/>
    </row>
    <row r="229" spans="1:8" ht="40.5" hidden="1">
      <c r="A229" s="191"/>
      <c r="B229" s="68"/>
      <c r="C229" s="197"/>
      <c r="D229" s="197"/>
      <c r="E229" s="192" t="s">
        <v>771</v>
      </c>
      <c r="F229" s="193"/>
      <c r="G229" s="193"/>
      <c r="H229" s="193"/>
    </row>
    <row r="230" spans="1:8" ht="17.25">
      <c r="A230" s="191">
        <v>2620</v>
      </c>
      <c r="B230" s="67" t="s">
        <v>92</v>
      </c>
      <c r="C230" s="187">
        <v>2</v>
      </c>
      <c r="D230" s="187">
        <v>0</v>
      </c>
      <c r="E230" s="194" t="s">
        <v>461</v>
      </c>
      <c r="F230" s="193"/>
      <c r="G230" s="193"/>
      <c r="H230" s="193"/>
    </row>
    <row r="231" spans="1:8" s="196" customFormat="1" ht="10.5" hidden="1" customHeight="1">
      <c r="A231" s="191"/>
      <c r="B231" s="67"/>
      <c r="C231" s="187"/>
      <c r="D231" s="187"/>
      <c r="E231" s="192" t="s">
        <v>257</v>
      </c>
      <c r="F231" s="195"/>
      <c r="G231" s="195"/>
      <c r="H231" s="195"/>
    </row>
    <row r="232" spans="1:8" ht="17.25" hidden="1">
      <c r="A232" s="191">
        <v>2621</v>
      </c>
      <c r="B232" s="68" t="s">
        <v>92</v>
      </c>
      <c r="C232" s="197">
        <v>2</v>
      </c>
      <c r="D232" s="197">
        <v>1</v>
      </c>
      <c r="E232" s="192" t="s">
        <v>461</v>
      </c>
      <c r="F232" s="193"/>
      <c r="G232" s="193"/>
      <c r="H232" s="193"/>
    </row>
    <row r="233" spans="1:8" ht="40.5" hidden="1">
      <c r="A233" s="191"/>
      <c r="B233" s="68"/>
      <c r="C233" s="197"/>
      <c r="D233" s="197"/>
      <c r="E233" s="192" t="s">
        <v>771</v>
      </c>
      <c r="F233" s="193"/>
      <c r="G233" s="193"/>
      <c r="H233" s="193"/>
    </row>
    <row r="234" spans="1:8" ht="17.25">
      <c r="A234" s="191">
        <v>2630</v>
      </c>
      <c r="B234" s="67" t="s">
        <v>92</v>
      </c>
      <c r="C234" s="187">
        <v>3</v>
      </c>
      <c r="D234" s="187">
        <v>0</v>
      </c>
      <c r="E234" s="194" t="s">
        <v>462</v>
      </c>
      <c r="F234" s="193">
        <v>572.9</v>
      </c>
      <c r="G234" s="193"/>
      <c r="H234" s="193">
        <v>572.9</v>
      </c>
    </row>
    <row r="235" spans="1:8" s="196" customFormat="1" ht="10.5" customHeight="1">
      <c r="A235" s="191"/>
      <c r="B235" s="67"/>
      <c r="C235" s="187"/>
      <c r="D235" s="187"/>
      <c r="E235" s="192" t="s">
        <v>257</v>
      </c>
      <c r="F235" s="195"/>
      <c r="G235" s="195"/>
      <c r="H235" s="195"/>
    </row>
    <row r="236" spans="1:8" ht="17.25">
      <c r="A236" s="191">
        <v>2631</v>
      </c>
      <c r="B236" s="68" t="s">
        <v>92</v>
      </c>
      <c r="C236" s="197">
        <v>3</v>
      </c>
      <c r="D236" s="197">
        <v>1</v>
      </c>
      <c r="E236" s="192" t="s">
        <v>463</v>
      </c>
      <c r="F236" s="193">
        <v>572.9</v>
      </c>
      <c r="G236" s="193"/>
      <c r="H236" s="193">
        <v>572.9</v>
      </c>
    </row>
    <row r="237" spans="1:8" ht="30" customHeight="1">
      <c r="A237" s="191"/>
      <c r="B237" s="68"/>
      <c r="C237" s="197"/>
      <c r="D237" s="197"/>
      <c r="E237" s="192" t="s">
        <v>771</v>
      </c>
      <c r="F237" s="193"/>
      <c r="G237" s="193"/>
      <c r="H237" s="193"/>
    </row>
    <row r="238" spans="1:8" ht="17.25">
      <c r="A238" s="191"/>
      <c r="B238" s="68"/>
      <c r="C238" s="197"/>
      <c r="D238" s="197"/>
      <c r="E238" s="89" t="s">
        <v>627</v>
      </c>
      <c r="F238" s="193">
        <v>572.9</v>
      </c>
      <c r="G238" s="193"/>
      <c r="H238" s="193">
        <v>572.9</v>
      </c>
    </row>
    <row r="239" spans="1:8" ht="17.25">
      <c r="A239" s="191">
        <v>2640</v>
      </c>
      <c r="B239" s="67" t="s">
        <v>92</v>
      </c>
      <c r="C239" s="187">
        <v>4</v>
      </c>
      <c r="D239" s="187">
        <v>0</v>
      </c>
      <c r="E239" s="194" t="s">
        <v>464</v>
      </c>
      <c r="F239" s="228">
        <v>170</v>
      </c>
      <c r="G239" s="228">
        <v>170</v>
      </c>
      <c r="H239" s="193"/>
    </row>
    <row r="240" spans="1:8" s="196" customFormat="1" ht="10.5" customHeight="1">
      <c r="A240" s="191"/>
      <c r="B240" s="67"/>
      <c r="C240" s="187"/>
      <c r="D240" s="187"/>
      <c r="E240" s="192" t="s">
        <v>257</v>
      </c>
      <c r="F240" s="273"/>
      <c r="G240" s="273"/>
      <c r="H240" s="195"/>
    </row>
    <row r="241" spans="1:8" ht="17.25">
      <c r="A241" s="191">
        <v>2641</v>
      </c>
      <c r="B241" s="68" t="s">
        <v>92</v>
      </c>
      <c r="C241" s="197">
        <v>4</v>
      </c>
      <c r="D241" s="197">
        <v>1</v>
      </c>
      <c r="E241" s="192" t="s">
        <v>465</v>
      </c>
      <c r="F241" s="228">
        <v>170</v>
      </c>
      <c r="G241" s="228">
        <v>170</v>
      </c>
      <c r="H241" s="193"/>
    </row>
    <row r="242" spans="1:8" ht="40.5">
      <c r="A242" s="191"/>
      <c r="B242" s="68"/>
      <c r="C242" s="197"/>
      <c r="D242" s="197"/>
      <c r="E242" s="192" t="s">
        <v>771</v>
      </c>
      <c r="F242" s="228"/>
      <c r="G242" s="228"/>
      <c r="H242" s="193"/>
    </row>
    <row r="243" spans="1:8" ht="17.25">
      <c r="A243" s="191"/>
      <c r="B243" s="68"/>
      <c r="C243" s="197"/>
      <c r="D243" s="197"/>
      <c r="E243" s="271" t="s">
        <v>550</v>
      </c>
      <c r="F243" s="228">
        <v>170</v>
      </c>
      <c r="G243" s="228">
        <v>170</v>
      </c>
      <c r="H243" s="193"/>
    </row>
    <row r="244" spans="1:8" ht="39" customHeight="1">
      <c r="A244" s="191">
        <v>2650</v>
      </c>
      <c r="B244" s="67" t="s">
        <v>92</v>
      </c>
      <c r="C244" s="187">
        <v>5</v>
      </c>
      <c r="D244" s="187">
        <v>0</v>
      </c>
      <c r="E244" s="194" t="s">
        <v>466</v>
      </c>
      <c r="F244" s="193"/>
      <c r="G244" s="193"/>
      <c r="H244" s="193"/>
    </row>
    <row r="245" spans="1:8" s="196" customFormat="1" ht="10.5" hidden="1" customHeight="1">
      <c r="A245" s="191"/>
      <c r="B245" s="67"/>
      <c r="C245" s="187"/>
      <c r="D245" s="187"/>
      <c r="E245" s="192" t="s">
        <v>257</v>
      </c>
      <c r="F245" s="195"/>
      <c r="G245" s="195"/>
      <c r="H245" s="195"/>
    </row>
    <row r="246" spans="1:8" ht="44.25" hidden="1" customHeight="1">
      <c r="A246" s="191">
        <v>2651</v>
      </c>
      <c r="B246" s="68" t="s">
        <v>92</v>
      </c>
      <c r="C246" s="197">
        <v>5</v>
      </c>
      <c r="D246" s="197">
        <v>1</v>
      </c>
      <c r="E246" s="192" t="s">
        <v>466</v>
      </c>
      <c r="F246" s="193"/>
      <c r="G246" s="193"/>
      <c r="H246" s="193"/>
    </row>
    <row r="247" spans="1:8" ht="40.5" hidden="1">
      <c r="A247" s="191"/>
      <c r="B247" s="68"/>
      <c r="C247" s="197"/>
      <c r="D247" s="197"/>
      <c r="E247" s="192" t="s">
        <v>771</v>
      </c>
      <c r="F247" s="193"/>
      <c r="G247" s="193"/>
      <c r="H247" s="193"/>
    </row>
    <row r="248" spans="1:8" ht="27" hidden="1">
      <c r="A248" s="191">
        <v>2660</v>
      </c>
      <c r="B248" s="67" t="s">
        <v>92</v>
      </c>
      <c r="C248" s="187">
        <v>6</v>
      </c>
      <c r="D248" s="187">
        <v>0</v>
      </c>
      <c r="E248" s="194" t="s">
        <v>467</v>
      </c>
      <c r="F248" s="193"/>
      <c r="G248" s="193"/>
      <c r="H248" s="193"/>
    </row>
    <row r="249" spans="1:8" s="196" customFormat="1" ht="10.5" hidden="1" customHeight="1">
      <c r="A249" s="191"/>
      <c r="B249" s="67"/>
      <c r="C249" s="187"/>
      <c r="D249" s="187"/>
      <c r="E249" s="192" t="s">
        <v>257</v>
      </c>
      <c r="F249" s="195"/>
      <c r="G249" s="195"/>
      <c r="H249" s="195"/>
    </row>
    <row r="250" spans="1:8" ht="31.5" hidden="1" customHeight="1">
      <c r="A250" s="191">
        <v>2661</v>
      </c>
      <c r="B250" s="68" t="s">
        <v>92</v>
      </c>
      <c r="C250" s="197">
        <v>6</v>
      </c>
      <c r="D250" s="197">
        <v>1</v>
      </c>
      <c r="E250" s="192" t="s">
        <v>467</v>
      </c>
      <c r="F250" s="193"/>
      <c r="G250" s="193"/>
      <c r="H250" s="193"/>
    </row>
    <row r="251" spans="1:8" ht="40.5" hidden="1">
      <c r="A251" s="191"/>
      <c r="B251" s="68"/>
      <c r="C251" s="197"/>
      <c r="D251" s="197"/>
      <c r="E251" s="192" t="s">
        <v>771</v>
      </c>
      <c r="F251" s="193"/>
      <c r="G251" s="193"/>
      <c r="H251" s="193"/>
    </row>
    <row r="252" spans="1:8" s="190" customFormat="1" ht="29.25" customHeight="1">
      <c r="A252" s="186">
        <v>2700</v>
      </c>
      <c r="B252" s="67" t="s">
        <v>93</v>
      </c>
      <c r="C252" s="187">
        <v>0</v>
      </c>
      <c r="D252" s="187">
        <v>0</v>
      </c>
      <c r="E252" s="188" t="s">
        <v>777</v>
      </c>
      <c r="F252" s="189"/>
      <c r="G252" s="189"/>
      <c r="H252" s="189"/>
    </row>
    <row r="253" spans="1:8" ht="11.25" hidden="1" customHeight="1">
      <c r="A253" s="191"/>
      <c r="B253" s="67"/>
      <c r="C253" s="187"/>
      <c r="D253" s="187"/>
      <c r="E253" s="192" t="s">
        <v>356</v>
      </c>
      <c r="F253" s="193"/>
      <c r="G253" s="193"/>
      <c r="H253" s="193"/>
    </row>
    <row r="254" spans="1:8" ht="27" hidden="1">
      <c r="A254" s="191">
        <v>2710</v>
      </c>
      <c r="B254" s="67" t="s">
        <v>93</v>
      </c>
      <c r="C254" s="187">
        <v>1</v>
      </c>
      <c r="D254" s="187">
        <v>0</v>
      </c>
      <c r="E254" s="194" t="s">
        <v>469</v>
      </c>
      <c r="F254" s="193"/>
      <c r="G254" s="193"/>
      <c r="H254" s="193"/>
    </row>
    <row r="255" spans="1:8" s="196" customFormat="1" ht="10.5" hidden="1" customHeight="1">
      <c r="A255" s="191"/>
      <c r="B255" s="67"/>
      <c r="C255" s="187"/>
      <c r="D255" s="187"/>
      <c r="E255" s="192" t="s">
        <v>257</v>
      </c>
      <c r="F255" s="195"/>
      <c r="G255" s="195"/>
      <c r="H255" s="195"/>
    </row>
    <row r="256" spans="1:8" ht="17.25" hidden="1">
      <c r="A256" s="191">
        <v>2711</v>
      </c>
      <c r="B256" s="68" t="s">
        <v>93</v>
      </c>
      <c r="C256" s="197">
        <v>1</v>
      </c>
      <c r="D256" s="197">
        <v>1</v>
      </c>
      <c r="E256" s="192" t="s">
        <v>470</v>
      </c>
      <c r="F256" s="193"/>
      <c r="G256" s="193"/>
      <c r="H256" s="193"/>
    </row>
    <row r="257" spans="1:8" ht="40.5" hidden="1">
      <c r="A257" s="191"/>
      <c r="B257" s="68"/>
      <c r="C257" s="197"/>
      <c r="D257" s="197"/>
      <c r="E257" s="192" t="s">
        <v>771</v>
      </c>
      <c r="F257" s="193"/>
      <c r="G257" s="193"/>
      <c r="H257" s="193"/>
    </row>
    <row r="258" spans="1:8" ht="17.25" hidden="1">
      <c r="A258" s="191">
        <v>2712</v>
      </c>
      <c r="B258" s="68" t="s">
        <v>93</v>
      </c>
      <c r="C258" s="197">
        <v>1</v>
      </c>
      <c r="D258" s="197">
        <v>2</v>
      </c>
      <c r="E258" s="192" t="s">
        <v>471</v>
      </c>
      <c r="F258" s="193"/>
      <c r="G258" s="193"/>
      <c r="H258" s="193"/>
    </row>
    <row r="259" spans="1:8" ht="40.5" hidden="1">
      <c r="A259" s="191"/>
      <c r="B259" s="68"/>
      <c r="C259" s="197"/>
      <c r="D259" s="197"/>
      <c r="E259" s="192" t="s">
        <v>771</v>
      </c>
      <c r="F259" s="193"/>
      <c r="G259" s="193"/>
      <c r="H259" s="193"/>
    </row>
    <row r="260" spans="1:8" ht="17.25" hidden="1">
      <c r="A260" s="191">
        <v>2713</v>
      </c>
      <c r="B260" s="68" t="s">
        <v>93</v>
      </c>
      <c r="C260" s="197">
        <v>1</v>
      </c>
      <c r="D260" s="197">
        <v>3</v>
      </c>
      <c r="E260" s="192" t="s">
        <v>472</v>
      </c>
      <c r="F260" s="193"/>
      <c r="G260" s="193"/>
      <c r="H260" s="193"/>
    </row>
    <row r="261" spans="1:8" ht="40.5" hidden="1">
      <c r="A261" s="191"/>
      <c r="B261" s="68"/>
      <c r="C261" s="197"/>
      <c r="D261" s="197"/>
      <c r="E261" s="192" t="s">
        <v>771</v>
      </c>
      <c r="F261" s="193"/>
      <c r="G261" s="193"/>
      <c r="H261" s="193"/>
    </row>
    <row r="262" spans="1:8" ht="17.25" hidden="1">
      <c r="A262" s="191">
        <v>2720</v>
      </c>
      <c r="B262" s="67" t="s">
        <v>93</v>
      </c>
      <c r="C262" s="187">
        <v>2</v>
      </c>
      <c r="D262" s="187">
        <v>0</v>
      </c>
      <c r="E262" s="194" t="s">
        <v>473</v>
      </c>
      <c r="F262" s="193"/>
      <c r="G262" s="193"/>
      <c r="H262" s="193"/>
    </row>
    <row r="263" spans="1:8" s="196" customFormat="1" ht="10.5" hidden="1" customHeight="1">
      <c r="A263" s="191"/>
      <c r="B263" s="67"/>
      <c r="C263" s="187"/>
      <c r="D263" s="187"/>
      <c r="E263" s="192" t="s">
        <v>257</v>
      </c>
      <c r="F263" s="195"/>
      <c r="G263" s="195"/>
      <c r="H263" s="195"/>
    </row>
    <row r="264" spans="1:8" ht="17.25" hidden="1">
      <c r="A264" s="191">
        <v>2721</v>
      </c>
      <c r="B264" s="68" t="s">
        <v>93</v>
      </c>
      <c r="C264" s="197">
        <v>2</v>
      </c>
      <c r="D264" s="197">
        <v>1</v>
      </c>
      <c r="E264" s="192" t="s">
        <v>474</v>
      </c>
      <c r="F264" s="193"/>
      <c r="G264" s="193"/>
      <c r="H264" s="193"/>
    </row>
    <row r="265" spans="1:8" ht="40.5" hidden="1">
      <c r="A265" s="191"/>
      <c r="B265" s="68"/>
      <c r="C265" s="197"/>
      <c r="D265" s="197"/>
      <c r="E265" s="192" t="s">
        <v>771</v>
      </c>
      <c r="F265" s="193"/>
      <c r="G265" s="193"/>
      <c r="H265" s="193"/>
    </row>
    <row r="266" spans="1:8" ht="20.25" hidden="1" customHeight="1">
      <c r="A266" s="191">
        <v>2722</v>
      </c>
      <c r="B266" s="68" t="s">
        <v>93</v>
      </c>
      <c r="C266" s="197">
        <v>2</v>
      </c>
      <c r="D266" s="197">
        <v>2</v>
      </c>
      <c r="E266" s="192" t="s">
        <v>475</v>
      </c>
      <c r="F266" s="193"/>
      <c r="G266" s="193"/>
      <c r="H266" s="193"/>
    </row>
    <row r="267" spans="1:8" ht="40.5" hidden="1">
      <c r="A267" s="191"/>
      <c r="B267" s="68"/>
      <c r="C267" s="197"/>
      <c r="D267" s="197"/>
      <c r="E267" s="192" t="s">
        <v>771</v>
      </c>
      <c r="F267" s="193"/>
      <c r="G267" s="193"/>
      <c r="H267" s="193"/>
    </row>
    <row r="268" spans="1:8" ht="17.25" hidden="1">
      <c r="A268" s="191">
        <v>2723</v>
      </c>
      <c r="B268" s="68" t="s">
        <v>93</v>
      </c>
      <c r="C268" s="197">
        <v>2</v>
      </c>
      <c r="D268" s="197">
        <v>3</v>
      </c>
      <c r="E268" s="192" t="s">
        <v>476</v>
      </c>
      <c r="F268" s="193"/>
      <c r="G268" s="193"/>
      <c r="H268" s="193"/>
    </row>
    <row r="269" spans="1:8" ht="40.5" hidden="1">
      <c r="A269" s="191"/>
      <c r="B269" s="68"/>
      <c r="C269" s="197"/>
      <c r="D269" s="197"/>
      <c r="E269" s="192" t="s">
        <v>771</v>
      </c>
      <c r="F269" s="193"/>
      <c r="G269" s="193"/>
      <c r="H269" s="193"/>
    </row>
    <row r="270" spans="1:8" ht="17.25" hidden="1">
      <c r="A270" s="191">
        <v>2724</v>
      </c>
      <c r="B270" s="68" t="s">
        <v>93</v>
      </c>
      <c r="C270" s="197">
        <v>2</v>
      </c>
      <c r="D270" s="197">
        <v>4</v>
      </c>
      <c r="E270" s="192" t="s">
        <v>477</v>
      </c>
      <c r="F270" s="193"/>
      <c r="G270" s="193"/>
      <c r="H270" s="193"/>
    </row>
    <row r="271" spans="1:8" ht="40.5" hidden="1">
      <c r="A271" s="191"/>
      <c r="B271" s="68"/>
      <c r="C271" s="197"/>
      <c r="D271" s="197"/>
      <c r="E271" s="192" t="s">
        <v>771</v>
      </c>
      <c r="F271" s="193"/>
      <c r="G271" s="193"/>
      <c r="H271" s="193"/>
    </row>
    <row r="272" spans="1:8" ht="17.25" hidden="1">
      <c r="A272" s="191">
        <v>2730</v>
      </c>
      <c r="B272" s="67" t="s">
        <v>93</v>
      </c>
      <c r="C272" s="187">
        <v>3</v>
      </c>
      <c r="D272" s="187">
        <v>0</v>
      </c>
      <c r="E272" s="194" t="s">
        <v>478</v>
      </c>
      <c r="F272" s="193"/>
      <c r="G272" s="193"/>
      <c r="H272" s="193"/>
    </row>
    <row r="273" spans="1:8" s="196" customFormat="1" ht="10.5" hidden="1" customHeight="1">
      <c r="A273" s="191"/>
      <c r="B273" s="67"/>
      <c r="C273" s="187"/>
      <c r="D273" s="187"/>
      <c r="E273" s="192" t="s">
        <v>257</v>
      </c>
      <c r="F273" s="195"/>
      <c r="G273" s="195"/>
      <c r="H273" s="195"/>
    </row>
    <row r="274" spans="1:8" ht="15" hidden="1" customHeight="1">
      <c r="A274" s="191">
        <v>2731</v>
      </c>
      <c r="B274" s="68" t="s">
        <v>93</v>
      </c>
      <c r="C274" s="197">
        <v>3</v>
      </c>
      <c r="D274" s="197">
        <v>1</v>
      </c>
      <c r="E274" s="192" t="s">
        <v>479</v>
      </c>
      <c r="F274" s="193"/>
      <c r="G274" s="193"/>
      <c r="H274" s="193"/>
    </row>
    <row r="275" spans="1:8" ht="40.5" hidden="1">
      <c r="A275" s="191"/>
      <c r="B275" s="68"/>
      <c r="C275" s="197"/>
      <c r="D275" s="197"/>
      <c r="E275" s="192" t="s">
        <v>771</v>
      </c>
      <c r="F275" s="193"/>
      <c r="G275" s="193"/>
      <c r="H275" s="193"/>
    </row>
    <row r="276" spans="1:8" ht="18" hidden="1" customHeight="1">
      <c r="A276" s="191">
        <v>2732</v>
      </c>
      <c r="B276" s="68" t="s">
        <v>93</v>
      </c>
      <c r="C276" s="197">
        <v>3</v>
      </c>
      <c r="D276" s="197">
        <v>2</v>
      </c>
      <c r="E276" s="192" t="s">
        <v>480</v>
      </c>
      <c r="F276" s="193"/>
      <c r="G276" s="193"/>
      <c r="H276" s="193"/>
    </row>
    <row r="277" spans="1:8" ht="40.5" hidden="1">
      <c r="A277" s="191"/>
      <c r="B277" s="68"/>
      <c r="C277" s="197"/>
      <c r="D277" s="197"/>
      <c r="E277" s="192" t="s">
        <v>771</v>
      </c>
      <c r="F277" s="193"/>
      <c r="G277" s="193"/>
      <c r="H277" s="193"/>
    </row>
    <row r="278" spans="1:8" ht="21.75" hidden="1" customHeight="1">
      <c r="A278" s="191">
        <v>2733</v>
      </c>
      <c r="B278" s="68" t="s">
        <v>93</v>
      </c>
      <c r="C278" s="197">
        <v>3</v>
      </c>
      <c r="D278" s="197">
        <v>3</v>
      </c>
      <c r="E278" s="192" t="s">
        <v>481</v>
      </c>
      <c r="F278" s="193"/>
      <c r="G278" s="193"/>
      <c r="H278" s="193"/>
    </row>
    <row r="279" spans="1:8" ht="40.5" hidden="1">
      <c r="A279" s="191"/>
      <c r="B279" s="68"/>
      <c r="C279" s="197"/>
      <c r="D279" s="197"/>
      <c r="E279" s="192" t="s">
        <v>771</v>
      </c>
      <c r="F279" s="193"/>
      <c r="G279" s="193"/>
      <c r="H279" s="193"/>
    </row>
    <row r="280" spans="1:8" ht="29.25" hidden="1" customHeight="1">
      <c r="A280" s="191">
        <v>2734</v>
      </c>
      <c r="B280" s="68" t="s">
        <v>93</v>
      </c>
      <c r="C280" s="197">
        <v>3</v>
      </c>
      <c r="D280" s="197">
        <v>4</v>
      </c>
      <c r="E280" s="192" t="s">
        <v>482</v>
      </c>
      <c r="F280" s="193"/>
      <c r="G280" s="193"/>
      <c r="H280" s="193"/>
    </row>
    <row r="281" spans="1:8" ht="40.5" hidden="1">
      <c r="A281" s="191"/>
      <c r="B281" s="68"/>
      <c r="C281" s="197"/>
      <c r="D281" s="197"/>
      <c r="E281" s="192" t="s">
        <v>771</v>
      </c>
      <c r="F281" s="193"/>
      <c r="G281" s="193"/>
      <c r="H281" s="193"/>
    </row>
    <row r="282" spans="1:8" ht="15.75" customHeight="1">
      <c r="A282" s="191">
        <v>2740</v>
      </c>
      <c r="B282" s="67" t="s">
        <v>93</v>
      </c>
      <c r="C282" s="187">
        <v>4</v>
      </c>
      <c r="D282" s="187">
        <v>0</v>
      </c>
      <c r="E282" s="194" t="s">
        <v>483</v>
      </c>
      <c r="F282" s="193"/>
      <c r="G282" s="193"/>
      <c r="H282" s="193"/>
    </row>
    <row r="283" spans="1:8" s="196" customFormat="1" ht="10.5" hidden="1" customHeight="1">
      <c r="A283" s="191"/>
      <c r="B283" s="67"/>
      <c r="C283" s="187"/>
      <c r="D283" s="187"/>
      <c r="E283" s="192" t="s">
        <v>257</v>
      </c>
      <c r="F283" s="195"/>
      <c r="G283" s="195"/>
      <c r="H283" s="195"/>
    </row>
    <row r="284" spans="1:8" ht="17.25" hidden="1">
      <c r="A284" s="191">
        <v>2741</v>
      </c>
      <c r="B284" s="68" t="s">
        <v>93</v>
      </c>
      <c r="C284" s="197">
        <v>4</v>
      </c>
      <c r="D284" s="197">
        <v>1</v>
      </c>
      <c r="E284" s="192" t="s">
        <v>483</v>
      </c>
      <c r="F284" s="193"/>
      <c r="G284" s="193"/>
      <c r="H284" s="193"/>
    </row>
    <row r="285" spans="1:8" ht="40.5" hidden="1">
      <c r="A285" s="191"/>
      <c r="B285" s="68"/>
      <c r="C285" s="197"/>
      <c r="D285" s="197"/>
      <c r="E285" s="192" t="s">
        <v>771</v>
      </c>
      <c r="F285" s="193"/>
      <c r="G285" s="193"/>
      <c r="H285" s="193"/>
    </row>
    <row r="286" spans="1:8" ht="30.75" customHeight="1">
      <c r="A286" s="191">
        <v>2750</v>
      </c>
      <c r="B286" s="67" t="s">
        <v>93</v>
      </c>
      <c r="C286" s="187">
        <v>5</v>
      </c>
      <c r="D286" s="187">
        <v>0</v>
      </c>
      <c r="E286" s="194" t="s">
        <v>484</v>
      </c>
      <c r="F286" s="193"/>
      <c r="G286" s="193"/>
      <c r="H286" s="193"/>
    </row>
    <row r="287" spans="1:8" s="196" customFormat="1" ht="10.5" hidden="1" customHeight="1">
      <c r="A287" s="191"/>
      <c r="B287" s="67"/>
      <c r="C287" s="187"/>
      <c r="D287" s="187"/>
      <c r="E287" s="192" t="s">
        <v>257</v>
      </c>
      <c r="F287" s="195"/>
      <c r="G287" s="195"/>
      <c r="H287" s="195"/>
    </row>
    <row r="288" spans="1:8" ht="27" hidden="1">
      <c r="A288" s="191">
        <v>2751</v>
      </c>
      <c r="B288" s="68" t="s">
        <v>93</v>
      </c>
      <c r="C288" s="197">
        <v>5</v>
      </c>
      <c r="D288" s="197">
        <v>1</v>
      </c>
      <c r="E288" s="192" t="s">
        <v>484</v>
      </c>
      <c r="F288" s="193"/>
      <c r="G288" s="193"/>
      <c r="H288" s="193"/>
    </row>
    <row r="289" spans="1:8" ht="40.5" hidden="1">
      <c r="A289" s="191"/>
      <c r="B289" s="68"/>
      <c r="C289" s="197"/>
      <c r="D289" s="197"/>
      <c r="E289" s="192" t="s">
        <v>771</v>
      </c>
      <c r="F289" s="193"/>
      <c r="G289" s="193"/>
      <c r="H289" s="193"/>
    </row>
    <row r="290" spans="1:8" ht="15.75" customHeight="1">
      <c r="A290" s="191">
        <v>2760</v>
      </c>
      <c r="B290" s="67" t="s">
        <v>93</v>
      </c>
      <c r="C290" s="187">
        <v>6</v>
      </c>
      <c r="D290" s="187">
        <v>0</v>
      </c>
      <c r="E290" s="194" t="s">
        <v>485</v>
      </c>
      <c r="F290" s="193"/>
      <c r="G290" s="193"/>
      <c r="H290" s="193"/>
    </row>
    <row r="291" spans="1:8" s="196" customFormat="1" ht="10.5" hidden="1" customHeight="1">
      <c r="A291" s="191"/>
      <c r="B291" s="67"/>
      <c r="C291" s="187"/>
      <c r="D291" s="187"/>
      <c r="E291" s="192" t="s">
        <v>257</v>
      </c>
      <c r="F291" s="195"/>
      <c r="G291" s="195"/>
      <c r="H291" s="195"/>
    </row>
    <row r="292" spans="1:8" ht="27" hidden="1">
      <c r="A292" s="191">
        <v>2761</v>
      </c>
      <c r="B292" s="68" t="s">
        <v>93</v>
      </c>
      <c r="C292" s="197">
        <v>6</v>
      </c>
      <c r="D292" s="197">
        <v>1</v>
      </c>
      <c r="E292" s="192" t="s">
        <v>486</v>
      </c>
      <c r="F292" s="193"/>
      <c r="G292" s="193"/>
      <c r="H292" s="193"/>
    </row>
    <row r="293" spans="1:8" ht="40.5" hidden="1">
      <c r="A293" s="191"/>
      <c r="B293" s="68"/>
      <c r="C293" s="197"/>
      <c r="D293" s="197"/>
      <c r="E293" s="192" t="s">
        <v>771</v>
      </c>
      <c r="F293" s="193"/>
      <c r="G293" s="193"/>
      <c r="H293" s="193"/>
    </row>
    <row r="294" spans="1:8" ht="17.25" hidden="1">
      <c r="A294" s="191">
        <v>2762</v>
      </c>
      <c r="B294" s="68" t="s">
        <v>93</v>
      </c>
      <c r="C294" s="197">
        <v>6</v>
      </c>
      <c r="D294" s="197">
        <v>2</v>
      </c>
      <c r="E294" s="192" t="s">
        <v>485</v>
      </c>
      <c r="F294" s="193"/>
      <c r="G294" s="193"/>
      <c r="H294" s="193"/>
    </row>
    <row r="295" spans="1:8" ht="40.5" hidden="1">
      <c r="A295" s="191"/>
      <c r="B295" s="68"/>
      <c r="C295" s="197"/>
      <c r="D295" s="197"/>
      <c r="E295" s="192" t="s">
        <v>771</v>
      </c>
      <c r="F295" s="193"/>
      <c r="G295" s="193"/>
      <c r="H295" s="193"/>
    </row>
    <row r="296" spans="1:8" s="190" customFormat="1" ht="34.5" customHeight="1">
      <c r="A296" s="186">
        <v>2800</v>
      </c>
      <c r="B296" s="67" t="s">
        <v>94</v>
      </c>
      <c r="C296" s="187">
        <v>0</v>
      </c>
      <c r="D296" s="187">
        <v>0</v>
      </c>
      <c r="E296" s="188" t="s">
        <v>778</v>
      </c>
      <c r="F296" s="189"/>
      <c r="G296" s="189"/>
      <c r="H296" s="189"/>
    </row>
    <row r="297" spans="1:8" ht="15" hidden="1" customHeight="1">
      <c r="A297" s="191"/>
      <c r="B297" s="67"/>
      <c r="C297" s="187"/>
      <c r="D297" s="187"/>
      <c r="E297" s="192" t="s">
        <v>356</v>
      </c>
      <c r="F297" s="193"/>
      <c r="G297" s="193"/>
      <c r="H297" s="193"/>
    </row>
    <row r="298" spans="1:8" ht="15" customHeight="1">
      <c r="A298" s="191">
        <v>2810</v>
      </c>
      <c r="B298" s="68" t="s">
        <v>94</v>
      </c>
      <c r="C298" s="197">
        <v>1</v>
      </c>
      <c r="D298" s="197">
        <v>0</v>
      </c>
      <c r="E298" s="194" t="s">
        <v>488</v>
      </c>
      <c r="F298" s="193"/>
      <c r="G298" s="193"/>
      <c r="H298" s="193"/>
    </row>
    <row r="299" spans="1:8" s="196" customFormat="1" ht="10.5" hidden="1" customHeight="1">
      <c r="A299" s="191"/>
      <c r="B299" s="67"/>
      <c r="C299" s="187"/>
      <c r="D299" s="187"/>
      <c r="E299" s="192" t="s">
        <v>257</v>
      </c>
      <c r="F299" s="195"/>
      <c r="G299" s="195"/>
      <c r="H299" s="195"/>
    </row>
    <row r="300" spans="1:8" ht="17.25" hidden="1">
      <c r="A300" s="191">
        <v>2811</v>
      </c>
      <c r="B300" s="68" t="s">
        <v>94</v>
      </c>
      <c r="C300" s="197">
        <v>1</v>
      </c>
      <c r="D300" s="197">
        <v>1</v>
      </c>
      <c r="E300" s="192" t="s">
        <v>488</v>
      </c>
      <c r="F300" s="193"/>
      <c r="G300" s="193"/>
      <c r="H300" s="193"/>
    </row>
    <row r="301" spans="1:8" ht="40.5" hidden="1">
      <c r="A301" s="191"/>
      <c r="B301" s="68"/>
      <c r="C301" s="197"/>
      <c r="D301" s="197"/>
      <c r="E301" s="192" t="s">
        <v>771</v>
      </c>
      <c r="F301" s="193"/>
      <c r="G301" s="193"/>
      <c r="H301" s="193"/>
    </row>
    <row r="302" spans="1:8" ht="15.75" customHeight="1">
      <c r="A302" s="191">
        <v>2820</v>
      </c>
      <c r="B302" s="67" t="s">
        <v>94</v>
      </c>
      <c r="C302" s="187">
        <v>2</v>
      </c>
      <c r="D302" s="187">
        <v>0</v>
      </c>
      <c r="E302" s="194" t="s">
        <v>489</v>
      </c>
      <c r="F302" s="193"/>
      <c r="G302" s="193"/>
      <c r="H302" s="193"/>
    </row>
    <row r="303" spans="1:8" s="196" customFormat="1" ht="1.5" hidden="1" customHeight="1">
      <c r="A303" s="191"/>
      <c r="B303" s="67"/>
      <c r="C303" s="187"/>
      <c r="D303" s="187"/>
      <c r="E303" s="192" t="s">
        <v>257</v>
      </c>
      <c r="F303" s="195"/>
      <c r="G303" s="195"/>
      <c r="H303" s="195"/>
    </row>
    <row r="304" spans="1:8" ht="17.25" hidden="1">
      <c r="A304" s="191">
        <v>2821</v>
      </c>
      <c r="B304" s="68" t="s">
        <v>94</v>
      </c>
      <c r="C304" s="197">
        <v>2</v>
      </c>
      <c r="D304" s="197">
        <v>1</v>
      </c>
      <c r="E304" s="192" t="s">
        <v>490</v>
      </c>
      <c r="F304" s="193"/>
      <c r="G304" s="193"/>
      <c r="H304" s="193"/>
    </row>
    <row r="305" spans="1:8" ht="40.5" hidden="1">
      <c r="A305" s="191"/>
      <c r="B305" s="68"/>
      <c r="C305" s="197"/>
      <c r="D305" s="197"/>
      <c r="E305" s="192" t="s">
        <v>771</v>
      </c>
      <c r="F305" s="193"/>
      <c r="G305" s="193"/>
      <c r="H305" s="193"/>
    </row>
    <row r="306" spans="1:8" ht="17.25" hidden="1">
      <c r="A306" s="191">
        <v>2822</v>
      </c>
      <c r="B306" s="68" t="s">
        <v>94</v>
      </c>
      <c r="C306" s="197">
        <v>2</v>
      </c>
      <c r="D306" s="197">
        <v>2</v>
      </c>
      <c r="E306" s="192" t="s">
        <v>491</v>
      </c>
      <c r="F306" s="193"/>
      <c r="G306" s="193"/>
      <c r="H306" s="193"/>
    </row>
    <row r="307" spans="1:8" ht="40.5" hidden="1">
      <c r="A307" s="191"/>
      <c r="B307" s="68"/>
      <c r="C307" s="197"/>
      <c r="D307" s="197"/>
      <c r="E307" s="192" t="s">
        <v>771</v>
      </c>
      <c r="F307" s="193"/>
      <c r="G307" s="193"/>
      <c r="H307" s="193"/>
    </row>
    <row r="308" spans="1:8" ht="17.25" hidden="1">
      <c r="A308" s="191">
        <v>2823</v>
      </c>
      <c r="B308" s="68" t="s">
        <v>94</v>
      </c>
      <c r="C308" s="197">
        <v>2</v>
      </c>
      <c r="D308" s="197">
        <v>3</v>
      </c>
      <c r="E308" s="192" t="s">
        <v>492</v>
      </c>
      <c r="F308" s="193"/>
      <c r="G308" s="193"/>
      <c r="H308" s="193"/>
    </row>
    <row r="309" spans="1:8" ht="40.5" hidden="1">
      <c r="A309" s="191"/>
      <c r="B309" s="68"/>
      <c r="C309" s="197"/>
      <c r="D309" s="197"/>
      <c r="E309" s="192" t="s">
        <v>771</v>
      </c>
      <c r="F309" s="193"/>
      <c r="G309" s="193"/>
      <c r="H309" s="193"/>
    </row>
    <row r="310" spans="1:8" ht="17.25" hidden="1">
      <c r="A310" s="191">
        <v>2824</v>
      </c>
      <c r="B310" s="68" t="s">
        <v>94</v>
      </c>
      <c r="C310" s="197">
        <v>2</v>
      </c>
      <c r="D310" s="197">
        <v>4</v>
      </c>
      <c r="E310" s="192" t="s">
        <v>493</v>
      </c>
      <c r="F310" s="193"/>
      <c r="G310" s="193"/>
      <c r="H310" s="193"/>
    </row>
    <row r="311" spans="1:8" ht="40.5" hidden="1">
      <c r="A311" s="191"/>
      <c r="B311" s="68"/>
      <c r="C311" s="197"/>
      <c r="D311" s="197"/>
      <c r="E311" s="192" t="s">
        <v>771</v>
      </c>
      <c r="F311" s="193"/>
      <c r="G311" s="193"/>
      <c r="H311" s="193"/>
    </row>
    <row r="312" spans="1:8" ht="17.25" hidden="1">
      <c r="A312" s="191">
        <v>2825</v>
      </c>
      <c r="B312" s="68" t="s">
        <v>94</v>
      </c>
      <c r="C312" s="197">
        <v>2</v>
      </c>
      <c r="D312" s="197">
        <v>5</v>
      </c>
      <c r="E312" s="192" t="s">
        <v>494</v>
      </c>
      <c r="F312" s="193"/>
      <c r="G312" s="193"/>
      <c r="H312" s="193"/>
    </row>
    <row r="313" spans="1:8" ht="40.5" hidden="1">
      <c r="A313" s="191"/>
      <c r="B313" s="68"/>
      <c r="C313" s="197"/>
      <c r="D313" s="197"/>
      <c r="E313" s="192" t="s">
        <v>771</v>
      </c>
      <c r="F313" s="193"/>
      <c r="G313" s="193"/>
      <c r="H313" s="193"/>
    </row>
    <row r="314" spans="1:8" ht="17.25" hidden="1">
      <c r="A314" s="191">
        <v>2826</v>
      </c>
      <c r="B314" s="68" t="s">
        <v>94</v>
      </c>
      <c r="C314" s="197">
        <v>2</v>
      </c>
      <c r="D314" s="197">
        <v>6</v>
      </c>
      <c r="E314" s="192" t="s">
        <v>495</v>
      </c>
      <c r="F314" s="193"/>
      <c r="G314" s="193"/>
      <c r="H314" s="193"/>
    </row>
    <row r="315" spans="1:8" ht="40.5" hidden="1">
      <c r="A315" s="191"/>
      <c r="B315" s="68"/>
      <c r="C315" s="197"/>
      <c r="D315" s="197"/>
      <c r="E315" s="192" t="s">
        <v>771</v>
      </c>
      <c r="F315" s="193"/>
      <c r="G315" s="193"/>
      <c r="H315" s="193"/>
    </row>
    <row r="316" spans="1:8" ht="33.75" hidden="1" customHeight="1">
      <c r="A316" s="191">
        <v>2827</v>
      </c>
      <c r="B316" s="68" t="s">
        <v>94</v>
      </c>
      <c r="C316" s="197">
        <v>2</v>
      </c>
      <c r="D316" s="197">
        <v>7</v>
      </c>
      <c r="E316" s="192" t="s">
        <v>496</v>
      </c>
      <c r="F316" s="193"/>
      <c r="G316" s="193"/>
      <c r="H316" s="193"/>
    </row>
    <row r="317" spans="1:8" ht="40.5" hidden="1">
      <c r="A317" s="191"/>
      <c r="B317" s="68"/>
      <c r="C317" s="197"/>
      <c r="D317" s="197"/>
      <c r="E317" s="192" t="s">
        <v>771</v>
      </c>
      <c r="F317" s="193"/>
      <c r="G317" s="193"/>
      <c r="H317" s="193"/>
    </row>
    <row r="318" spans="1:8" ht="27.75" customHeight="1">
      <c r="A318" s="191">
        <v>2830</v>
      </c>
      <c r="B318" s="67" t="s">
        <v>94</v>
      </c>
      <c r="C318" s="187">
        <v>3</v>
      </c>
      <c r="D318" s="187">
        <v>0</v>
      </c>
      <c r="E318" s="194" t="s">
        <v>497</v>
      </c>
      <c r="F318" s="193"/>
      <c r="G318" s="193"/>
      <c r="H318" s="193"/>
    </row>
    <row r="319" spans="1:8" s="196" customFormat="1" ht="10.5" hidden="1" customHeight="1">
      <c r="A319" s="191"/>
      <c r="B319" s="67"/>
      <c r="C319" s="187"/>
      <c r="D319" s="187"/>
      <c r="E319" s="192" t="s">
        <v>257</v>
      </c>
      <c r="F319" s="195"/>
      <c r="G319" s="195"/>
      <c r="H319" s="195"/>
    </row>
    <row r="320" spans="1:8" ht="17.25" hidden="1">
      <c r="A320" s="191">
        <v>2831</v>
      </c>
      <c r="B320" s="68" t="s">
        <v>94</v>
      </c>
      <c r="C320" s="197">
        <v>3</v>
      </c>
      <c r="D320" s="197">
        <v>1</v>
      </c>
      <c r="E320" s="192" t="s">
        <v>498</v>
      </c>
      <c r="F320" s="193"/>
      <c r="G320" s="193"/>
      <c r="H320" s="193"/>
    </row>
    <row r="321" spans="1:8" ht="40.5" hidden="1">
      <c r="A321" s="191"/>
      <c r="B321" s="68"/>
      <c r="C321" s="197"/>
      <c r="D321" s="197"/>
      <c r="E321" s="192" t="s">
        <v>771</v>
      </c>
      <c r="F321" s="193"/>
      <c r="G321" s="193"/>
      <c r="H321" s="193"/>
    </row>
    <row r="322" spans="1:8" ht="17.25" hidden="1">
      <c r="A322" s="191">
        <v>2832</v>
      </c>
      <c r="B322" s="68" t="s">
        <v>94</v>
      </c>
      <c r="C322" s="197">
        <v>3</v>
      </c>
      <c r="D322" s="197">
        <v>2</v>
      </c>
      <c r="E322" s="192" t="s">
        <v>499</v>
      </c>
      <c r="F322" s="193"/>
      <c r="G322" s="193"/>
      <c r="H322" s="193"/>
    </row>
    <row r="323" spans="1:8" ht="40.5" hidden="1">
      <c r="A323" s="191"/>
      <c r="B323" s="68"/>
      <c r="C323" s="197"/>
      <c r="D323" s="197"/>
      <c r="E323" s="192" t="s">
        <v>771</v>
      </c>
      <c r="F323" s="193"/>
      <c r="G323" s="193"/>
      <c r="H323" s="193"/>
    </row>
    <row r="324" spans="1:8" ht="17.25" hidden="1">
      <c r="A324" s="191">
        <v>2833</v>
      </c>
      <c r="B324" s="68" t="s">
        <v>94</v>
      </c>
      <c r="C324" s="197">
        <v>3</v>
      </c>
      <c r="D324" s="197">
        <v>3</v>
      </c>
      <c r="E324" s="192" t="s">
        <v>500</v>
      </c>
      <c r="F324" s="193"/>
      <c r="G324" s="193"/>
      <c r="H324" s="193"/>
    </row>
    <row r="325" spans="1:8" ht="40.5" hidden="1">
      <c r="A325" s="191"/>
      <c r="B325" s="68"/>
      <c r="C325" s="197"/>
      <c r="D325" s="197"/>
      <c r="E325" s="192" t="s">
        <v>771</v>
      </c>
      <c r="F325" s="193"/>
      <c r="G325" s="193"/>
      <c r="H325" s="193"/>
    </row>
    <row r="326" spans="1:8" ht="13.5" customHeight="1">
      <c r="A326" s="191">
        <v>2840</v>
      </c>
      <c r="B326" s="67" t="s">
        <v>94</v>
      </c>
      <c r="C326" s="187">
        <v>4</v>
      </c>
      <c r="D326" s="187">
        <v>0</v>
      </c>
      <c r="E326" s="194" t="s">
        <v>501</v>
      </c>
      <c r="F326" s="193"/>
      <c r="G326" s="193"/>
      <c r="H326" s="193"/>
    </row>
    <row r="327" spans="1:8" s="196" customFormat="1" ht="10.5" hidden="1" customHeight="1">
      <c r="A327" s="191"/>
      <c r="B327" s="67"/>
      <c r="C327" s="187"/>
      <c r="D327" s="187"/>
      <c r="E327" s="192" t="s">
        <v>257</v>
      </c>
      <c r="F327" s="195"/>
      <c r="G327" s="195"/>
      <c r="H327" s="195"/>
    </row>
    <row r="328" spans="1:8" ht="14.25" hidden="1" customHeight="1">
      <c r="A328" s="191">
        <v>2841</v>
      </c>
      <c r="B328" s="68" t="s">
        <v>94</v>
      </c>
      <c r="C328" s="197">
        <v>4</v>
      </c>
      <c r="D328" s="197">
        <v>1</v>
      </c>
      <c r="E328" s="192" t="s">
        <v>502</v>
      </c>
      <c r="F328" s="193"/>
      <c r="G328" s="193"/>
      <c r="H328" s="193"/>
    </row>
    <row r="329" spans="1:8" ht="40.5" hidden="1">
      <c r="A329" s="191"/>
      <c r="B329" s="68"/>
      <c r="C329" s="197"/>
      <c r="D329" s="197"/>
      <c r="E329" s="192" t="s">
        <v>771</v>
      </c>
      <c r="F329" s="193"/>
      <c r="G329" s="193"/>
      <c r="H329" s="193"/>
    </row>
    <row r="330" spans="1:8" ht="32.25" hidden="1" customHeight="1">
      <c r="A330" s="191">
        <v>2842</v>
      </c>
      <c r="B330" s="68" t="s">
        <v>94</v>
      </c>
      <c r="C330" s="197">
        <v>4</v>
      </c>
      <c r="D330" s="197">
        <v>2</v>
      </c>
      <c r="E330" s="192" t="s">
        <v>503</v>
      </c>
      <c r="F330" s="193"/>
      <c r="G330" s="193"/>
      <c r="H330" s="193"/>
    </row>
    <row r="331" spans="1:8" ht="40.5" hidden="1">
      <c r="A331" s="191"/>
      <c r="B331" s="68"/>
      <c r="C331" s="197"/>
      <c r="D331" s="197"/>
      <c r="E331" s="192" t="s">
        <v>771</v>
      </c>
      <c r="F331" s="193"/>
      <c r="G331" s="193"/>
      <c r="H331" s="193"/>
    </row>
    <row r="332" spans="1:8" ht="17.25" hidden="1">
      <c r="A332" s="191">
        <v>2843</v>
      </c>
      <c r="B332" s="68" t="s">
        <v>94</v>
      </c>
      <c r="C332" s="197">
        <v>4</v>
      </c>
      <c r="D332" s="197">
        <v>3</v>
      </c>
      <c r="E332" s="192" t="s">
        <v>501</v>
      </c>
      <c r="F332" s="193"/>
      <c r="G332" s="193"/>
      <c r="H332" s="193"/>
    </row>
    <row r="333" spans="1:8" ht="40.5" hidden="1">
      <c r="A333" s="191"/>
      <c r="B333" s="68"/>
      <c r="C333" s="197"/>
      <c r="D333" s="197"/>
      <c r="E333" s="192" t="s">
        <v>771</v>
      </c>
      <c r="F333" s="193"/>
      <c r="G333" s="193"/>
      <c r="H333" s="193"/>
    </row>
    <row r="334" spans="1:8" ht="30" customHeight="1">
      <c r="A334" s="191">
        <v>2850</v>
      </c>
      <c r="B334" s="67" t="s">
        <v>94</v>
      </c>
      <c r="C334" s="187">
        <v>5</v>
      </c>
      <c r="D334" s="187">
        <v>0</v>
      </c>
      <c r="E334" s="199" t="s">
        <v>504</v>
      </c>
      <c r="F334" s="193"/>
      <c r="G334" s="193"/>
      <c r="H334" s="193"/>
    </row>
    <row r="335" spans="1:8" s="196" customFormat="1" ht="10.5" hidden="1" customHeight="1">
      <c r="A335" s="191"/>
      <c r="B335" s="67"/>
      <c r="C335" s="187"/>
      <c r="D335" s="187"/>
      <c r="E335" s="192" t="s">
        <v>257</v>
      </c>
      <c r="F335" s="195"/>
      <c r="G335" s="195"/>
      <c r="H335" s="195"/>
    </row>
    <row r="336" spans="1:8" ht="30" hidden="1" customHeight="1">
      <c r="A336" s="191">
        <v>2851</v>
      </c>
      <c r="B336" s="67" t="s">
        <v>94</v>
      </c>
      <c r="C336" s="187">
        <v>5</v>
      </c>
      <c r="D336" s="187">
        <v>1</v>
      </c>
      <c r="E336" s="200" t="s">
        <v>504</v>
      </c>
      <c r="F336" s="193"/>
      <c r="G336" s="193"/>
      <c r="H336" s="193"/>
    </row>
    <row r="337" spans="1:8" ht="40.5" hidden="1">
      <c r="A337" s="191"/>
      <c r="B337" s="68"/>
      <c r="C337" s="197"/>
      <c r="D337" s="197"/>
      <c r="E337" s="192" t="s">
        <v>771</v>
      </c>
      <c r="F337" s="193"/>
      <c r="G337" s="193"/>
      <c r="H337" s="193"/>
    </row>
    <row r="338" spans="1:8" ht="20.25" customHeight="1">
      <c r="A338" s="191">
        <v>2860</v>
      </c>
      <c r="B338" s="67" t="s">
        <v>94</v>
      </c>
      <c r="C338" s="187">
        <v>6</v>
      </c>
      <c r="D338" s="187">
        <v>0</v>
      </c>
      <c r="E338" s="199" t="s">
        <v>505</v>
      </c>
      <c r="F338" s="193"/>
      <c r="G338" s="193"/>
      <c r="H338" s="193"/>
    </row>
    <row r="339" spans="1:8" s="196" customFormat="1" ht="10.5" hidden="1" customHeight="1">
      <c r="A339" s="191"/>
      <c r="B339" s="67"/>
      <c r="C339" s="187"/>
      <c r="D339" s="187"/>
      <c r="E339" s="192" t="s">
        <v>257</v>
      </c>
      <c r="F339" s="195"/>
      <c r="G339" s="195"/>
      <c r="H339" s="195"/>
    </row>
    <row r="340" spans="1:8" ht="12" hidden="1" customHeight="1">
      <c r="A340" s="191">
        <v>2861</v>
      </c>
      <c r="B340" s="68" t="s">
        <v>94</v>
      </c>
      <c r="C340" s="197">
        <v>6</v>
      </c>
      <c r="D340" s="197">
        <v>1</v>
      </c>
      <c r="E340" s="200" t="s">
        <v>505</v>
      </c>
      <c r="F340" s="193"/>
      <c r="G340" s="193"/>
      <c r="H340" s="193"/>
    </row>
    <row r="341" spans="1:8" ht="24" hidden="1" customHeight="1">
      <c r="A341" s="191"/>
      <c r="B341" s="68"/>
      <c r="C341" s="197"/>
      <c r="D341" s="197"/>
      <c r="E341" s="192" t="s">
        <v>771</v>
      </c>
      <c r="F341" s="193"/>
      <c r="G341" s="193"/>
      <c r="H341" s="193"/>
    </row>
    <row r="342" spans="1:8" s="190" customFormat="1" ht="44.25" customHeight="1">
      <c r="A342" s="186">
        <v>2900</v>
      </c>
      <c r="B342" s="67" t="s">
        <v>95</v>
      </c>
      <c r="C342" s="187">
        <v>0</v>
      </c>
      <c r="D342" s="187">
        <v>0</v>
      </c>
      <c r="E342" s="188" t="s">
        <v>779</v>
      </c>
      <c r="F342" s="272">
        <v>4029</v>
      </c>
      <c r="G342" s="272">
        <v>4029</v>
      </c>
      <c r="H342" s="189"/>
    </row>
    <row r="343" spans="1:8" ht="11.25" customHeight="1">
      <c r="A343" s="191"/>
      <c r="B343" s="67"/>
      <c r="C343" s="187"/>
      <c r="D343" s="187"/>
      <c r="E343" s="192" t="s">
        <v>356</v>
      </c>
      <c r="F343" s="274"/>
      <c r="G343" s="274"/>
      <c r="H343" s="193"/>
    </row>
    <row r="344" spans="1:8" ht="17.25">
      <c r="A344" s="191">
        <v>2910</v>
      </c>
      <c r="B344" s="67" t="s">
        <v>95</v>
      </c>
      <c r="C344" s="187">
        <v>1</v>
      </c>
      <c r="D344" s="187">
        <v>0</v>
      </c>
      <c r="E344" s="194" t="s">
        <v>507</v>
      </c>
      <c r="F344" s="274">
        <v>4029</v>
      </c>
      <c r="G344" s="274">
        <v>4029</v>
      </c>
      <c r="H344" s="193"/>
    </row>
    <row r="345" spans="1:8" s="196" customFormat="1" ht="10.5" customHeight="1">
      <c r="A345" s="191"/>
      <c r="B345" s="67"/>
      <c r="C345" s="187"/>
      <c r="D345" s="187"/>
      <c r="E345" s="192" t="s">
        <v>257</v>
      </c>
      <c r="F345" s="275"/>
      <c r="G345" s="275"/>
      <c r="H345" s="195"/>
    </row>
    <row r="346" spans="1:8" ht="17.25">
      <c r="A346" s="191">
        <v>2911</v>
      </c>
      <c r="B346" s="68" t="s">
        <v>95</v>
      </c>
      <c r="C346" s="197">
        <v>1</v>
      </c>
      <c r="D346" s="197">
        <v>1</v>
      </c>
      <c r="E346" s="192" t="s">
        <v>508</v>
      </c>
      <c r="F346" s="274">
        <v>4029</v>
      </c>
      <c r="G346" s="274">
        <v>4029</v>
      </c>
      <c r="H346" s="193"/>
    </row>
    <row r="347" spans="1:8" ht="27">
      <c r="A347" s="191"/>
      <c r="B347" s="68"/>
      <c r="C347" s="197"/>
      <c r="D347" s="197"/>
      <c r="E347" s="192" t="s">
        <v>771</v>
      </c>
      <c r="F347" s="274"/>
      <c r="G347" s="274"/>
      <c r="H347" s="193"/>
    </row>
    <row r="348" spans="1:8" ht="14.25" customHeight="1">
      <c r="A348" s="191"/>
      <c r="B348" s="68"/>
      <c r="C348" s="197"/>
      <c r="D348" s="197"/>
      <c r="E348" s="89" t="s">
        <v>585</v>
      </c>
      <c r="F348" s="274">
        <v>4029</v>
      </c>
      <c r="G348" s="274">
        <v>4029</v>
      </c>
      <c r="H348" s="193"/>
    </row>
    <row r="349" spans="1:8" ht="17.25" hidden="1">
      <c r="A349" s="191">
        <v>2912</v>
      </c>
      <c r="B349" s="68" t="s">
        <v>95</v>
      </c>
      <c r="C349" s="197">
        <v>1</v>
      </c>
      <c r="D349" s="197">
        <v>2</v>
      </c>
      <c r="E349" s="192" t="s">
        <v>509</v>
      </c>
      <c r="F349" s="193"/>
      <c r="G349" s="193"/>
      <c r="H349" s="193"/>
    </row>
    <row r="350" spans="1:8" ht="27" hidden="1">
      <c r="A350" s="191"/>
      <c r="B350" s="68"/>
      <c r="C350" s="197"/>
      <c r="D350" s="197"/>
      <c r="E350" s="192" t="s">
        <v>771</v>
      </c>
      <c r="F350" s="193"/>
      <c r="G350" s="193"/>
      <c r="H350" s="193"/>
    </row>
    <row r="351" spans="1:8" ht="17.25" hidden="1">
      <c r="A351" s="191">
        <v>2920</v>
      </c>
      <c r="B351" s="67" t="s">
        <v>95</v>
      </c>
      <c r="C351" s="187">
        <v>2</v>
      </c>
      <c r="D351" s="187">
        <v>0</v>
      </c>
      <c r="E351" s="194" t="s">
        <v>510</v>
      </c>
      <c r="F351" s="193"/>
      <c r="G351" s="193"/>
      <c r="H351" s="193"/>
    </row>
    <row r="352" spans="1:8" s="196" customFormat="1" ht="10.5" hidden="1" customHeight="1">
      <c r="A352" s="191"/>
      <c r="B352" s="67"/>
      <c r="C352" s="187"/>
      <c r="D352" s="187"/>
      <c r="E352" s="192" t="s">
        <v>257</v>
      </c>
      <c r="F352" s="195"/>
      <c r="G352" s="195"/>
      <c r="H352" s="195"/>
    </row>
    <row r="353" spans="1:8" ht="17.25" hidden="1">
      <c r="A353" s="191">
        <v>2921</v>
      </c>
      <c r="B353" s="68" t="s">
        <v>95</v>
      </c>
      <c r="C353" s="197">
        <v>2</v>
      </c>
      <c r="D353" s="197">
        <v>1</v>
      </c>
      <c r="E353" s="192" t="s">
        <v>511</v>
      </c>
      <c r="F353" s="193"/>
      <c r="G353" s="193"/>
      <c r="H353" s="193"/>
    </row>
    <row r="354" spans="1:8" ht="27" hidden="1">
      <c r="A354" s="191"/>
      <c r="B354" s="68"/>
      <c r="C354" s="197"/>
      <c r="D354" s="197"/>
      <c r="E354" s="192" t="s">
        <v>771</v>
      </c>
      <c r="F354" s="193"/>
      <c r="G354" s="193"/>
      <c r="H354" s="193"/>
    </row>
    <row r="355" spans="1:8" ht="17.25" hidden="1">
      <c r="A355" s="191">
        <v>2922</v>
      </c>
      <c r="B355" s="68" t="s">
        <v>95</v>
      </c>
      <c r="C355" s="197">
        <v>2</v>
      </c>
      <c r="D355" s="197">
        <v>2</v>
      </c>
      <c r="E355" s="192" t="s">
        <v>512</v>
      </c>
      <c r="F355" s="193"/>
      <c r="G355" s="193"/>
      <c r="H355" s="193"/>
    </row>
    <row r="356" spans="1:8" ht="27" hidden="1">
      <c r="A356" s="191"/>
      <c r="B356" s="68"/>
      <c r="C356" s="197"/>
      <c r="D356" s="197"/>
      <c r="E356" s="192" t="s">
        <v>771</v>
      </c>
      <c r="F356" s="193"/>
      <c r="G356" s="193"/>
      <c r="H356" s="193"/>
    </row>
    <row r="357" spans="1:8" ht="27" hidden="1">
      <c r="A357" s="191">
        <v>2930</v>
      </c>
      <c r="B357" s="67" t="s">
        <v>95</v>
      </c>
      <c r="C357" s="187">
        <v>3</v>
      </c>
      <c r="D357" s="187">
        <v>0</v>
      </c>
      <c r="E357" s="194" t="s">
        <v>513</v>
      </c>
      <c r="F357" s="193"/>
      <c r="G357" s="193"/>
      <c r="H357" s="193"/>
    </row>
    <row r="358" spans="1:8" s="196" customFormat="1" ht="10.5" hidden="1" customHeight="1">
      <c r="A358" s="191"/>
      <c r="B358" s="67"/>
      <c r="C358" s="187"/>
      <c r="D358" s="187"/>
      <c r="E358" s="192" t="s">
        <v>257</v>
      </c>
      <c r="F358" s="195"/>
      <c r="G358" s="195"/>
      <c r="H358" s="195"/>
    </row>
    <row r="359" spans="1:8" ht="17.25" hidden="1">
      <c r="A359" s="191">
        <v>2931</v>
      </c>
      <c r="B359" s="68" t="s">
        <v>95</v>
      </c>
      <c r="C359" s="197">
        <v>3</v>
      </c>
      <c r="D359" s="197">
        <v>1</v>
      </c>
      <c r="E359" s="192" t="s">
        <v>514</v>
      </c>
      <c r="F359" s="193"/>
      <c r="G359" s="193"/>
      <c r="H359" s="193"/>
    </row>
    <row r="360" spans="1:8" ht="27" hidden="1">
      <c r="A360" s="191"/>
      <c r="B360" s="68"/>
      <c r="C360" s="197"/>
      <c r="D360" s="197"/>
      <c r="E360" s="192" t="s">
        <v>771</v>
      </c>
      <c r="F360" s="193"/>
      <c r="G360" s="193"/>
      <c r="H360" s="193"/>
    </row>
    <row r="361" spans="1:8" ht="17.25" hidden="1">
      <c r="A361" s="191">
        <v>2932</v>
      </c>
      <c r="B361" s="68" t="s">
        <v>95</v>
      </c>
      <c r="C361" s="197">
        <v>3</v>
      </c>
      <c r="D361" s="197">
        <v>2</v>
      </c>
      <c r="E361" s="192" t="s">
        <v>515</v>
      </c>
      <c r="F361" s="193"/>
      <c r="G361" s="193"/>
      <c r="H361" s="193"/>
    </row>
    <row r="362" spans="1:8" ht="27" hidden="1">
      <c r="A362" s="191"/>
      <c r="B362" s="68"/>
      <c r="C362" s="197"/>
      <c r="D362" s="197"/>
      <c r="E362" s="192" t="s">
        <v>771</v>
      </c>
      <c r="F362" s="193"/>
      <c r="G362" s="193"/>
      <c r="H362" s="193"/>
    </row>
    <row r="363" spans="1:8" ht="18.75" hidden="1" customHeight="1">
      <c r="A363" s="191">
        <v>2940</v>
      </c>
      <c r="B363" s="67" t="s">
        <v>95</v>
      </c>
      <c r="C363" s="187">
        <v>4</v>
      </c>
      <c r="D363" s="187">
        <v>0</v>
      </c>
      <c r="E363" s="194" t="s">
        <v>516</v>
      </c>
      <c r="F363" s="193"/>
      <c r="G363" s="193"/>
      <c r="H363" s="193"/>
    </row>
    <row r="364" spans="1:8" s="196" customFormat="1" ht="0.75" hidden="1" customHeight="1">
      <c r="A364" s="191"/>
      <c r="B364" s="67"/>
      <c r="C364" s="187"/>
      <c r="D364" s="187"/>
      <c r="E364" s="192" t="s">
        <v>257</v>
      </c>
      <c r="F364" s="195"/>
      <c r="G364" s="195"/>
      <c r="H364" s="195"/>
    </row>
    <row r="365" spans="1:8" ht="17.25" hidden="1">
      <c r="A365" s="191">
        <v>2941</v>
      </c>
      <c r="B365" s="68" t="s">
        <v>95</v>
      </c>
      <c r="C365" s="197">
        <v>4</v>
      </c>
      <c r="D365" s="197">
        <v>1</v>
      </c>
      <c r="E365" s="192" t="s">
        <v>517</v>
      </c>
      <c r="F365" s="193"/>
      <c r="G365" s="193"/>
      <c r="H365" s="193"/>
    </row>
    <row r="366" spans="1:8" ht="27" hidden="1">
      <c r="A366" s="191"/>
      <c r="B366" s="68"/>
      <c r="C366" s="197"/>
      <c r="D366" s="197"/>
      <c r="E366" s="192" t="s">
        <v>771</v>
      </c>
      <c r="F366" s="193"/>
      <c r="G366" s="193"/>
      <c r="H366" s="193"/>
    </row>
    <row r="367" spans="1:8" ht="17.25" hidden="1">
      <c r="A367" s="191">
        <v>2942</v>
      </c>
      <c r="B367" s="68" t="s">
        <v>95</v>
      </c>
      <c r="C367" s="197">
        <v>4</v>
      </c>
      <c r="D367" s="197">
        <v>2</v>
      </c>
      <c r="E367" s="192" t="s">
        <v>518</v>
      </c>
      <c r="F367" s="193"/>
      <c r="G367" s="193"/>
      <c r="H367" s="193"/>
    </row>
    <row r="368" spans="1:8" ht="27" hidden="1">
      <c r="A368" s="191"/>
      <c r="B368" s="68"/>
      <c r="C368" s="197"/>
      <c r="D368" s="197"/>
      <c r="E368" s="192" t="s">
        <v>771</v>
      </c>
      <c r="F368" s="193"/>
      <c r="G368" s="193"/>
      <c r="H368" s="193"/>
    </row>
    <row r="369" spans="1:8" ht="17.25" hidden="1">
      <c r="A369" s="191">
        <v>2950</v>
      </c>
      <c r="B369" s="67" t="s">
        <v>95</v>
      </c>
      <c r="C369" s="187">
        <v>5</v>
      </c>
      <c r="D369" s="187">
        <v>0</v>
      </c>
      <c r="E369" s="194" t="s">
        <v>519</v>
      </c>
      <c r="F369" s="193"/>
      <c r="G369" s="193"/>
      <c r="H369" s="193"/>
    </row>
    <row r="370" spans="1:8" s="196" customFormat="1" ht="10.5" hidden="1" customHeight="1">
      <c r="A370" s="191"/>
      <c r="B370" s="67"/>
      <c r="C370" s="187"/>
      <c r="D370" s="187"/>
      <c r="E370" s="192" t="s">
        <v>257</v>
      </c>
      <c r="F370" s="195"/>
      <c r="G370" s="195"/>
      <c r="H370" s="195"/>
    </row>
    <row r="371" spans="1:8" ht="17.25" hidden="1">
      <c r="A371" s="191">
        <v>2951</v>
      </c>
      <c r="B371" s="68" t="s">
        <v>95</v>
      </c>
      <c r="C371" s="197">
        <v>5</v>
      </c>
      <c r="D371" s="197">
        <v>1</v>
      </c>
      <c r="E371" s="192" t="s">
        <v>520</v>
      </c>
      <c r="F371" s="193"/>
      <c r="G371" s="193"/>
      <c r="H371" s="193"/>
    </row>
    <row r="372" spans="1:8" ht="27" hidden="1">
      <c r="A372" s="191"/>
      <c r="B372" s="68"/>
      <c r="C372" s="197"/>
      <c r="D372" s="197"/>
      <c r="E372" s="192" t="s">
        <v>771</v>
      </c>
      <c r="F372" s="193"/>
      <c r="G372" s="193"/>
      <c r="H372" s="193"/>
    </row>
    <row r="373" spans="1:8" ht="17.25" hidden="1">
      <c r="A373" s="191">
        <v>2952</v>
      </c>
      <c r="B373" s="68" t="s">
        <v>95</v>
      </c>
      <c r="C373" s="197">
        <v>5</v>
      </c>
      <c r="D373" s="197">
        <v>2</v>
      </c>
      <c r="E373" s="192" t="s">
        <v>521</v>
      </c>
      <c r="F373" s="193"/>
      <c r="G373" s="193"/>
      <c r="H373" s="193"/>
    </row>
    <row r="374" spans="1:8" ht="27" hidden="1">
      <c r="A374" s="191"/>
      <c r="B374" s="68"/>
      <c r="C374" s="197"/>
      <c r="D374" s="197"/>
      <c r="E374" s="192" t="s">
        <v>771</v>
      </c>
      <c r="F374" s="193"/>
      <c r="G374" s="193"/>
      <c r="H374" s="193"/>
    </row>
    <row r="375" spans="1:8" ht="17.25" hidden="1">
      <c r="A375" s="191">
        <v>2960</v>
      </c>
      <c r="B375" s="67" t="s">
        <v>95</v>
      </c>
      <c r="C375" s="187">
        <v>6</v>
      </c>
      <c r="D375" s="187">
        <v>0</v>
      </c>
      <c r="E375" s="194" t="s">
        <v>522</v>
      </c>
      <c r="F375" s="193"/>
      <c r="G375" s="193"/>
      <c r="H375" s="193"/>
    </row>
    <row r="376" spans="1:8" s="196" customFormat="1" ht="10.5" hidden="1" customHeight="1">
      <c r="A376" s="191"/>
      <c r="B376" s="67"/>
      <c r="C376" s="187"/>
      <c r="D376" s="187"/>
      <c r="E376" s="192" t="s">
        <v>257</v>
      </c>
      <c r="F376" s="195"/>
      <c r="G376" s="195"/>
      <c r="H376" s="195"/>
    </row>
    <row r="377" spans="1:8" ht="17.25" hidden="1">
      <c r="A377" s="191">
        <v>2961</v>
      </c>
      <c r="B377" s="68" t="s">
        <v>95</v>
      </c>
      <c r="C377" s="197">
        <v>6</v>
      </c>
      <c r="D377" s="197">
        <v>1</v>
      </c>
      <c r="E377" s="192" t="s">
        <v>522</v>
      </c>
      <c r="F377" s="193"/>
      <c r="G377" s="193"/>
      <c r="H377" s="193"/>
    </row>
    <row r="378" spans="1:8" ht="27" hidden="1">
      <c r="A378" s="191"/>
      <c r="B378" s="68"/>
      <c r="C378" s="197"/>
      <c r="D378" s="197"/>
      <c r="E378" s="192" t="s">
        <v>771</v>
      </c>
      <c r="F378" s="193"/>
      <c r="G378" s="193"/>
      <c r="H378" s="193"/>
    </row>
    <row r="379" spans="1:8" ht="27" hidden="1">
      <c r="A379" s="191">
        <v>2970</v>
      </c>
      <c r="B379" s="67" t="s">
        <v>95</v>
      </c>
      <c r="C379" s="187">
        <v>7</v>
      </c>
      <c r="D379" s="187">
        <v>0</v>
      </c>
      <c r="E379" s="194" t="s">
        <v>523</v>
      </c>
      <c r="F379" s="193"/>
      <c r="G379" s="193"/>
      <c r="H379" s="193"/>
    </row>
    <row r="380" spans="1:8" s="196" customFormat="1" ht="10.5" hidden="1" customHeight="1">
      <c r="A380" s="191"/>
      <c r="B380" s="67"/>
      <c r="C380" s="187"/>
      <c r="D380" s="187"/>
      <c r="E380" s="192" t="s">
        <v>257</v>
      </c>
      <c r="F380" s="195"/>
      <c r="G380" s="195"/>
      <c r="H380" s="195"/>
    </row>
    <row r="381" spans="1:8" ht="27" hidden="1">
      <c r="A381" s="191">
        <v>2971</v>
      </c>
      <c r="B381" s="68" t="s">
        <v>95</v>
      </c>
      <c r="C381" s="197">
        <v>7</v>
      </c>
      <c r="D381" s="197">
        <v>1</v>
      </c>
      <c r="E381" s="192" t="s">
        <v>523</v>
      </c>
      <c r="F381" s="193"/>
      <c r="G381" s="193"/>
      <c r="H381" s="193"/>
    </row>
    <row r="382" spans="1:8" ht="27" hidden="1">
      <c r="A382" s="191"/>
      <c r="B382" s="68"/>
      <c r="C382" s="197"/>
      <c r="D382" s="197"/>
      <c r="E382" s="192" t="s">
        <v>771</v>
      </c>
      <c r="F382" s="193"/>
      <c r="G382" s="193"/>
      <c r="H382" s="193"/>
    </row>
    <row r="383" spans="1:8" ht="17.25" hidden="1">
      <c r="A383" s="191">
        <v>2980</v>
      </c>
      <c r="B383" s="67" t="s">
        <v>95</v>
      </c>
      <c r="C383" s="187">
        <v>8</v>
      </c>
      <c r="D383" s="187">
        <v>0</v>
      </c>
      <c r="E383" s="194" t="s">
        <v>524</v>
      </c>
      <c r="F383" s="193"/>
      <c r="G383" s="193"/>
      <c r="H383" s="193"/>
    </row>
    <row r="384" spans="1:8" s="196" customFormat="1" ht="10.5" hidden="1" customHeight="1">
      <c r="A384" s="191"/>
      <c r="B384" s="67"/>
      <c r="C384" s="187"/>
      <c r="D384" s="187"/>
      <c r="E384" s="192" t="s">
        <v>257</v>
      </c>
      <c r="F384" s="195"/>
      <c r="G384" s="195"/>
      <c r="H384" s="195"/>
    </row>
    <row r="385" spans="1:8" ht="17.25" hidden="1">
      <c r="A385" s="191">
        <v>2981</v>
      </c>
      <c r="B385" s="68" t="s">
        <v>95</v>
      </c>
      <c r="C385" s="197">
        <v>8</v>
      </c>
      <c r="D385" s="197">
        <v>1</v>
      </c>
      <c r="E385" s="192" t="s">
        <v>524</v>
      </c>
      <c r="F385" s="193"/>
      <c r="G385" s="193"/>
      <c r="H385" s="193"/>
    </row>
    <row r="386" spans="1:8" ht="27" hidden="1">
      <c r="A386" s="191"/>
      <c r="B386" s="68"/>
      <c r="C386" s="197"/>
      <c r="D386" s="197"/>
      <c r="E386" s="192" t="s">
        <v>771</v>
      </c>
      <c r="F386" s="193"/>
      <c r="G386" s="193"/>
      <c r="H386" s="193"/>
    </row>
    <row r="387" spans="1:8" s="190" customFormat="1" ht="54.75" customHeight="1">
      <c r="A387" s="186">
        <v>3000</v>
      </c>
      <c r="B387" s="67" t="s">
        <v>96</v>
      </c>
      <c r="C387" s="187">
        <v>0</v>
      </c>
      <c r="D387" s="187">
        <v>0</v>
      </c>
      <c r="E387" s="188" t="s">
        <v>780</v>
      </c>
      <c r="F387" s="272">
        <v>550</v>
      </c>
      <c r="G387" s="272">
        <v>550</v>
      </c>
      <c r="H387" s="189"/>
    </row>
    <row r="388" spans="1:8" ht="11.25" hidden="1" customHeight="1">
      <c r="A388" s="191"/>
      <c r="B388" s="67"/>
      <c r="C388" s="187"/>
      <c r="D388" s="187"/>
      <c r="E388" s="192" t="s">
        <v>356</v>
      </c>
      <c r="F388" s="228"/>
      <c r="G388" s="228"/>
      <c r="H388" s="193"/>
    </row>
    <row r="389" spans="1:8" ht="17.25" hidden="1">
      <c r="A389" s="191">
        <v>3010</v>
      </c>
      <c r="B389" s="67" t="s">
        <v>96</v>
      </c>
      <c r="C389" s="187">
        <v>1</v>
      </c>
      <c r="D389" s="187">
        <v>0</v>
      </c>
      <c r="E389" s="194" t="s">
        <v>526</v>
      </c>
      <c r="F389" s="228"/>
      <c r="G389" s="228"/>
      <c r="H389" s="193"/>
    </row>
    <row r="390" spans="1:8" s="196" customFormat="1" ht="10.5" hidden="1" customHeight="1">
      <c r="A390" s="191"/>
      <c r="B390" s="67"/>
      <c r="C390" s="187"/>
      <c r="D390" s="187"/>
      <c r="E390" s="192" t="s">
        <v>257</v>
      </c>
      <c r="F390" s="273"/>
      <c r="G390" s="273"/>
      <c r="H390" s="195"/>
    </row>
    <row r="391" spans="1:8" ht="17.25" hidden="1">
      <c r="A391" s="191">
        <v>3011</v>
      </c>
      <c r="B391" s="68" t="s">
        <v>96</v>
      </c>
      <c r="C391" s="197">
        <v>1</v>
      </c>
      <c r="D391" s="197">
        <v>1</v>
      </c>
      <c r="E391" s="192" t="s">
        <v>527</v>
      </c>
      <c r="F391" s="228"/>
      <c r="G391" s="228"/>
      <c r="H391" s="193"/>
    </row>
    <row r="392" spans="1:8" ht="27" hidden="1">
      <c r="A392" s="191"/>
      <c r="B392" s="68"/>
      <c r="C392" s="197"/>
      <c r="D392" s="197"/>
      <c r="E392" s="192" t="s">
        <v>771</v>
      </c>
      <c r="F392" s="228"/>
      <c r="G392" s="228"/>
      <c r="H392" s="193"/>
    </row>
    <row r="393" spans="1:8" ht="17.25" hidden="1">
      <c r="A393" s="191">
        <v>3012</v>
      </c>
      <c r="B393" s="68" t="s">
        <v>96</v>
      </c>
      <c r="C393" s="197">
        <v>1</v>
      </c>
      <c r="D393" s="197">
        <v>2</v>
      </c>
      <c r="E393" s="192" t="s">
        <v>528</v>
      </c>
      <c r="F393" s="228"/>
      <c r="G393" s="228"/>
      <c r="H393" s="193"/>
    </row>
    <row r="394" spans="1:8" ht="27" hidden="1">
      <c r="A394" s="191"/>
      <c r="B394" s="68"/>
      <c r="C394" s="197"/>
      <c r="D394" s="197"/>
      <c r="E394" s="192" t="s">
        <v>771</v>
      </c>
      <c r="F394" s="228"/>
      <c r="G394" s="228"/>
      <c r="H394" s="193"/>
    </row>
    <row r="395" spans="1:8" ht="17.25" hidden="1">
      <c r="A395" s="191">
        <v>3020</v>
      </c>
      <c r="B395" s="67" t="s">
        <v>96</v>
      </c>
      <c r="C395" s="187">
        <v>2</v>
      </c>
      <c r="D395" s="187">
        <v>0</v>
      </c>
      <c r="E395" s="194" t="s">
        <v>529</v>
      </c>
      <c r="F395" s="228"/>
      <c r="G395" s="228"/>
      <c r="H395" s="193"/>
    </row>
    <row r="396" spans="1:8" s="196" customFormat="1" ht="10.5" hidden="1" customHeight="1">
      <c r="A396" s="191"/>
      <c r="B396" s="67"/>
      <c r="C396" s="187"/>
      <c r="D396" s="187"/>
      <c r="E396" s="192" t="s">
        <v>257</v>
      </c>
      <c r="F396" s="273"/>
      <c r="G396" s="273"/>
      <c r="H396" s="195"/>
    </row>
    <row r="397" spans="1:8" ht="17.25" hidden="1">
      <c r="A397" s="191">
        <v>3021</v>
      </c>
      <c r="B397" s="68" t="s">
        <v>96</v>
      </c>
      <c r="C397" s="197">
        <v>2</v>
      </c>
      <c r="D397" s="197">
        <v>1</v>
      </c>
      <c r="E397" s="192" t="s">
        <v>529</v>
      </c>
      <c r="F397" s="228"/>
      <c r="G397" s="228"/>
      <c r="H397" s="193"/>
    </row>
    <row r="398" spans="1:8" ht="27" hidden="1">
      <c r="A398" s="191"/>
      <c r="B398" s="68"/>
      <c r="C398" s="197"/>
      <c r="D398" s="197"/>
      <c r="E398" s="192" t="s">
        <v>771</v>
      </c>
      <c r="F398" s="228"/>
      <c r="G398" s="228"/>
      <c r="H398" s="193"/>
    </row>
    <row r="399" spans="1:8" ht="14.25" hidden="1" customHeight="1">
      <c r="A399" s="191">
        <v>3030</v>
      </c>
      <c r="B399" s="67" t="s">
        <v>96</v>
      </c>
      <c r="C399" s="187">
        <v>3</v>
      </c>
      <c r="D399" s="187">
        <v>0</v>
      </c>
      <c r="E399" s="194" t="s">
        <v>530</v>
      </c>
      <c r="F399" s="228"/>
      <c r="G399" s="228"/>
      <c r="H399" s="193"/>
    </row>
    <row r="400" spans="1:8" s="196" customFormat="1" ht="10.5" hidden="1" customHeight="1">
      <c r="A400" s="191"/>
      <c r="B400" s="67"/>
      <c r="C400" s="187"/>
      <c r="D400" s="187"/>
      <c r="E400" s="192" t="s">
        <v>257</v>
      </c>
      <c r="F400" s="273"/>
      <c r="G400" s="273"/>
      <c r="H400" s="195"/>
    </row>
    <row r="401" spans="1:8" s="196" customFormat="1" ht="10.5" hidden="1" customHeight="1">
      <c r="A401" s="191">
        <v>3031</v>
      </c>
      <c r="B401" s="68" t="s">
        <v>96</v>
      </c>
      <c r="C401" s="197">
        <v>3</v>
      </c>
      <c r="D401" s="197">
        <v>1</v>
      </c>
      <c r="E401" s="192" t="s">
        <v>530</v>
      </c>
      <c r="F401" s="273"/>
      <c r="G401" s="273"/>
      <c r="H401" s="195"/>
    </row>
    <row r="402" spans="1:8" ht="17.25" hidden="1">
      <c r="A402" s="191">
        <v>3040</v>
      </c>
      <c r="B402" s="67" t="s">
        <v>96</v>
      </c>
      <c r="C402" s="187">
        <v>4</v>
      </c>
      <c r="D402" s="187">
        <v>0</v>
      </c>
      <c r="E402" s="194" t="s">
        <v>531</v>
      </c>
      <c r="F402" s="228"/>
      <c r="G402" s="228"/>
      <c r="H402" s="193"/>
    </row>
    <row r="403" spans="1:8" s="196" customFormat="1" ht="10.5" hidden="1" customHeight="1">
      <c r="A403" s="191"/>
      <c r="B403" s="67"/>
      <c r="C403" s="187"/>
      <c r="D403" s="187"/>
      <c r="E403" s="192" t="s">
        <v>257</v>
      </c>
      <c r="F403" s="273"/>
      <c r="G403" s="273"/>
      <c r="H403" s="195"/>
    </row>
    <row r="404" spans="1:8" ht="17.25" hidden="1">
      <c r="A404" s="191">
        <v>3041</v>
      </c>
      <c r="B404" s="68" t="s">
        <v>96</v>
      </c>
      <c r="C404" s="197">
        <v>4</v>
      </c>
      <c r="D404" s="197">
        <v>1</v>
      </c>
      <c r="E404" s="192" t="s">
        <v>531</v>
      </c>
      <c r="F404" s="228"/>
      <c r="G404" s="228"/>
      <c r="H404" s="193"/>
    </row>
    <row r="405" spans="1:8" ht="27" hidden="1">
      <c r="A405" s="191"/>
      <c r="B405" s="68"/>
      <c r="C405" s="197"/>
      <c r="D405" s="197"/>
      <c r="E405" s="192" t="s">
        <v>771</v>
      </c>
      <c r="F405" s="228"/>
      <c r="G405" s="228"/>
      <c r="H405" s="193"/>
    </row>
    <row r="406" spans="1:8" ht="17.25" hidden="1">
      <c r="A406" s="191">
        <v>3050</v>
      </c>
      <c r="B406" s="67" t="s">
        <v>96</v>
      </c>
      <c r="C406" s="187">
        <v>5</v>
      </c>
      <c r="D406" s="187">
        <v>0</v>
      </c>
      <c r="E406" s="194" t="s">
        <v>532</v>
      </c>
      <c r="F406" s="228"/>
      <c r="G406" s="228"/>
      <c r="H406" s="193"/>
    </row>
    <row r="407" spans="1:8" s="196" customFormat="1" ht="10.5" hidden="1" customHeight="1">
      <c r="A407" s="191"/>
      <c r="B407" s="67"/>
      <c r="C407" s="187"/>
      <c r="D407" s="187"/>
      <c r="E407" s="192" t="s">
        <v>257</v>
      </c>
      <c r="F407" s="273"/>
      <c r="G407" s="273"/>
      <c r="H407" s="195"/>
    </row>
    <row r="408" spans="1:8" ht="17.25" hidden="1">
      <c r="A408" s="191">
        <v>3051</v>
      </c>
      <c r="B408" s="68" t="s">
        <v>96</v>
      </c>
      <c r="C408" s="197">
        <v>5</v>
      </c>
      <c r="D408" s="197">
        <v>1</v>
      </c>
      <c r="E408" s="192" t="s">
        <v>532</v>
      </c>
      <c r="F408" s="228"/>
      <c r="G408" s="228"/>
      <c r="H408" s="193"/>
    </row>
    <row r="409" spans="1:8" ht="27" hidden="1">
      <c r="A409" s="191"/>
      <c r="B409" s="68"/>
      <c r="C409" s="197"/>
      <c r="D409" s="197"/>
      <c r="E409" s="192" t="s">
        <v>771</v>
      </c>
      <c r="F409" s="228"/>
      <c r="G409" s="228"/>
      <c r="H409" s="193"/>
    </row>
    <row r="410" spans="1:8" ht="17.25" hidden="1">
      <c r="A410" s="191">
        <v>3060</v>
      </c>
      <c r="B410" s="67" t="s">
        <v>96</v>
      </c>
      <c r="C410" s="187">
        <v>6</v>
      </c>
      <c r="D410" s="187">
        <v>0</v>
      </c>
      <c r="E410" s="194" t="s">
        <v>533</v>
      </c>
      <c r="F410" s="228"/>
      <c r="G410" s="228"/>
      <c r="H410" s="193"/>
    </row>
    <row r="411" spans="1:8" s="196" customFormat="1" ht="10.5" hidden="1" customHeight="1">
      <c r="A411" s="191"/>
      <c r="B411" s="67"/>
      <c r="C411" s="187"/>
      <c r="D411" s="187"/>
      <c r="E411" s="192" t="s">
        <v>257</v>
      </c>
      <c r="F411" s="273"/>
      <c r="G411" s="273"/>
      <c r="H411" s="195"/>
    </row>
    <row r="412" spans="1:8" ht="17.25" hidden="1">
      <c r="A412" s="191">
        <v>3061</v>
      </c>
      <c r="B412" s="68" t="s">
        <v>96</v>
      </c>
      <c r="C412" s="197">
        <v>6</v>
      </c>
      <c r="D412" s="197">
        <v>1</v>
      </c>
      <c r="E412" s="192" t="s">
        <v>533</v>
      </c>
      <c r="F412" s="228"/>
      <c r="G412" s="228"/>
      <c r="H412" s="193"/>
    </row>
    <row r="413" spans="1:8" ht="27" hidden="1">
      <c r="A413" s="191"/>
      <c r="B413" s="68"/>
      <c r="C413" s="197"/>
      <c r="D413" s="197"/>
      <c r="E413" s="192" t="s">
        <v>771</v>
      </c>
      <c r="F413" s="228"/>
      <c r="G413" s="228"/>
      <c r="H413" s="193"/>
    </row>
    <row r="414" spans="1:8" ht="17.25">
      <c r="A414" s="191">
        <v>3070</v>
      </c>
      <c r="B414" s="67" t="s">
        <v>96</v>
      </c>
      <c r="C414" s="187">
        <v>7</v>
      </c>
      <c r="D414" s="187">
        <v>0</v>
      </c>
      <c r="E414" s="194" t="s">
        <v>534</v>
      </c>
      <c r="F414" s="228">
        <v>550</v>
      </c>
      <c r="G414" s="228">
        <v>550</v>
      </c>
      <c r="H414" s="193"/>
    </row>
    <row r="415" spans="1:8" s="196" customFormat="1" ht="10.5" customHeight="1">
      <c r="A415" s="191"/>
      <c r="B415" s="67"/>
      <c r="C415" s="187"/>
      <c r="D415" s="187"/>
      <c r="E415" s="192" t="s">
        <v>257</v>
      </c>
      <c r="F415" s="273"/>
      <c r="G415" s="273"/>
      <c r="H415" s="195"/>
    </row>
    <row r="416" spans="1:8" ht="27">
      <c r="A416" s="191">
        <v>3071</v>
      </c>
      <c r="B416" s="68" t="s">
        <v>96</v>
      </c>
      <c r="C416" s="197">
        <v>7</v>
      </c>
      <c r="D416" s="197">
        <v>1</v>
      </c>
      <c r="E416" s="192" t="s">
        <v>534</v>
      </c>
      <c r="F416" s="228">
        <v>550</v>
      </c>
      <c r="G416" s="228">
        <v>550</v>
      </c>
      <c r="H416" s="193"/>
    </row>
    <row r="417" spans="1:8" ht="27">
      <c r="A417" s="191"/>
      <c r="B417" s="68"/>
      <c r="C417" s="197"/>
      <c r="D417" s="197"/>
      <c r="E417" s="192" t="s">
        <v>771</v>
      </c>
      <c r="F417" s="193"/>
      <c r="G417" s="193"/>
      <c r="H417" s="193"/>
    </row>
    <row r="418" spans="1:8" ht="27.75" customHeight="1">
      <c r="A418" s="191"/>
      <c r="B418" s="68"/>
      <c r="C418" s="197"/>
      <c r="D418" s="197"/>
      <c r="E418" s="89" t="s">
        <v>609</v>
      </c>
      <c r="F418" s="228">
        <v>550</v>
      </c>
      <c r="G418" s="228">
        <v>550</v>
      </c>
      <c r="H418" s="193"/>
    </row>
    <row r="419" spans="1:8" ht="27" hidden="1">
      <c r="A419" s="191">
        <v>3080</v>
      </c>
      <c r="B419" s="67" t="s">
        <v>96</v>
      </c>
      <c r="C419" s="187">
        <v>8</v>
      </c>
      <c r="D419" s="187">
        <v>0</v>
      </c>
      <c r="E419" s="194" t="s">
        <v>535</v>
      </c>
      <c r="F419" s="193"/>
      <c r="G419" s="193"/>
      <c r="H419" s="193"/>
    </row>
    <row r="420" spans="1:8" s="196" customFormat="1" ht="10.5" hidden="1" customHeight="1">
      <c r="A420" s="191"/>
      <c r="B420" s="67"/>
      <c r="C420" s="187"/>
      <c r="D420" s="187"/>
      <c r="E420" s="192" t="s">
        <v>257</v>
      </c>
      <c r="F420" s="195"/>
      <c r="G420" s="195"/>
      <c r="H420" s="195"/>
    </row>
    <row r="421" spans="1:8" ht="27" hidden="1">
      <c r="A421" s="191">
        <v>3081</v>
      </c>
      <c r="B421" s="68" t="s">
        <v>96</v>
      </c>
      <c r="C421" s="197">
        <v>8</v>
      </c>
      <c r="D421" s="197">
        <v>1</v>
      </c>
      <c r="E421" s="192" t="s">
        <v>535</v>
      </c>
      <c r="F421" s="193"/>
      <c r="G421" s="193"/>
      <c r="H421" s="193"/>
    </row>
    <row r="422" spans="1:8" s="196" customFormat="1" ht="10.5" hidden="1" customHeight="1">
      <c r="A422" s="191"/>
      <c r="B422" s="67"/>
      <c r="C422" s="187"/>
      <c r="D422" s="187"/>
      <c r="E422" s="192" t="s">
        <v>257</v>
      </c>
      <c r="F422" s="195"/>
      <c r="G422" s="195"/>
      <c r="H422" s="195"/>
    </row>
    <row r="423" spans="1:8" ht="17.25" hidden="1">
      <c r="A423" s="191">
        <v>3090</v>
      </c>
      <c r="B423" s="67" t="s">
        <v>96</v>
      </c>
      <c r="C423" s="201">
        <v>9</v>
      </c>
      <c r="D423" s="187">
        <v>0</v>
      </c>
      <c r="E423" s="194" t="s">
        <v>536</v>
      </c>
      <c r="F423" s="193"/>
      <c r="G423" s="193"/>
      <c r="H423" s="193"/>
    </row>
    <row r="424" spans="1:8" s="196" customFormat="1" ht="17.25" hidden="1">
      <c r="A424" s="191"/>
      <c r="B424" s="67"/>
      <c r="C424" s="187"/>
      <c r="D424" s="187"/>
      <c r="E424" s="192" t="s">
        <v>257</v>
      </c>
      <c r="F424" s="195"/>
      <c r="G424" s="195"/>
      <c r="H424" s="195"/>
    </row>
    <row r="425" spans="1:8" ht="17.25" hidden="1" customHeight="1">
      <c r="A425" s="191">
        <v>3091</v>
      </c>
      <c r="B425" s="68" t="s">
        <v>96</v>
      </c>
      <c r="C425" s="186">
        <v>9</v>
      </c>
      <c r="D425" s="197">
        <v>1</v>
      </c>
      <c r="E425" s="192" t="s">
        <v>536</v>
      </c>
      <c r="F425" s="193"/>
      <c r="G425" s="193"/>
      <c r="H425" s="193"/>
    </row>
    <row r="426" spans="1:8" ht="27" hidden="1">
      <c r="A426" s="191"/>
      <c r="B426" s="68"/>
      <c r="C426" s="197"/>
      <c r="D426" s="197"/>
      <c r="E426" s="192" t="s">
        <v>771</v>
      </c>
      <c r="F426" s="193"/>
      <c r="G426" s="193"/>
      <c r="H426" s="193"/>
    </row>
    <row r="427" spans="1:8" ht="30" hidden="1" customHeight="1">
      <c r="A427" s="191">
        <v>3092</v>
      </c>
      <c r="B427" s="68" t="s">
        <v>96</v>
      </c>
      <c r="C427" s="186">
        <v>9</v>
      </c>
      <c r="D427" s="197">
        <v>2</v>
      </c>
      <c r="E427" s="192" t="s">
        <v>537</v>
      </c>
      <c r="F427" s="193"/>
      <c r="G427" s="193"/>
      <c r="H427" s="193"/>
    </row>
    <row r="428" spans="1:8" ht="27" hidden="1">
      <c r="A428" s="191"/>
      <c r="B428" s="68"/>
      <c r="C428" s="197"/>
      <c r="D428" s="197"/>
      <c r="E428" s="192" t="s">
        <v>771</v>
      </c>
      <c r="F428" s="193"/>
      <c r="G428" s="193"/>
      <c r="H428" s="193"/>
    </row>
    <row r="429" spans="1:8" s="190" customFormat="1" ht="32.25" customHeight="1">
      <c r="A429" s="186">
        <v>3100</v>
      </c>
      <c r="B429" s="67" t="s">
        <v>97</v>
      </c>
      <c r="C429" s="67" t="s">
        <v>84</v>
      </c>
      <c r="D429" s="67" t="s">
        <v>84</v>
      </c>
      <c r="E429" s="202" t="s">
        <v>781</v>
      </c>
      <c r="F429" s="193">
        <v>717.1</v>
      </c>
      <c r="G429" s="193">
        <v>717.1</v>
      </c>
      <c r="H429" s="189"/>
    </row>
    <row r="430" spans="1:8" ht="17.25">
      <c r="A430" s="191"/>
      <c r="B430" s="67"/>
      <c r="C430" s="187"/>
      <c r="D430" s="187"/>
      <c r="E430" s="192" t="s">
        <v>356</v>
      </c>
      <c r="F430" s="193"/>
      <c r="G430" s="193"/>
      <c r="H430" s="193"/>
    </row>
    <row r="431" spans="1:8" ht="27">
      <c r="A431" s="191">
        <v>3110</v>
      </c>
      <c r="B431" s="69" t="s">
        <v>97</v>
      </c>
      <c r="C431" s="69" t="s">
        <v>85</v>
      </c>
      <c r="D431" s="69" t="s">
        <v>84</v>
      </c>
      <c r="E431" s="199" t="s">
        <v>539</v>
      </c>
      <c r="F431" s="193">
        <v>717.1</v>
      </c>
      <c r="G431" s="193">
        <v>717.1</v>
      </c>
      <c r="H431" s="193"/>
    </row>
    <row r="432" spans="1:8" s="196" customFormat="1" ht="17.25">
      <c r="A432" s="191"/>
      <c r="B432" s="67"/>
      <c r="C432" s="187"/>
      <c r="D432" s="187"/>
      <c r="E432" s="192" t="s">
        <v>257</v>
      </c>
      <c r="F432" s="195"/>
      <c r="G432" s="195"/>
      <c r="H432" s="195"/>
    </row>
    <row r="433" spans="1:8" ht="17.25">
      <c r="A433" s="191">
        <v>3112</v>
      </c>
      <c r="B433" s="69" t="s">
        <v>97</v>
      </c>
      <c r="C433" s="69" t="s">
        <v>85</v>
      </c>
      <c r="D433" s="69" t="s">
        <v>86</v>
      </c>
      <c r="E433" s="200" t="s">
        <v>540</v>
      </c>
      <c r="F433" s="193">
        <v>717.1</v>
      </c>
      <c r="G433" s="193">
        <v>717.1</v>
      </c>
      <c r="H433" s="193"/>
    </row>
    <row r="434" spans="1:8" ht="29.25" customHeight="1">
      <c r="A434" s="191"/>
      <c r="B434" s="68"/>
      <c r="C434" s="197"/>
      <c r="D434" s="197"/>
      <c r="E434" s="192" t="s">
        <v>771</v>
      </c>
      <c r="F434" s="193"/>
      <c r="G434" s="193"/>
      <c r="H434" s="193"/>
    </row>
    <row r="435" spans="1:8" ht="17.25">
      <c r="A435" s="276"/>
      <c r="B435" s="277"/>
      <c r="C435" s="280"/>
      <c r="D435" s="278"/>
      <c r="E435" s="89" t="s">
        <v>622</v>
      </c>
      <c r="F435" s="193">
        <v>717.1</v>
      </c>
      <c r="G435" s="193">
        <v>717.1</v>
      </c>
      <c r="H435" s="279"/>
    </row>
    <row r="436" spans="1:8">
      <c r="B436" s="207"/>
      <c r="C436" s="204"/>
      <c r="D436" s="205"/>
    </row>
    <row r="437" spans="1:8">
      <c r="B437" s="207"/>
      <c r="C437" s="204"/>
      <c r="D437" s="205"/>
      <c r="E437" s="164"/>
    </row>
    <row r="438" spans="1:8">
      <c r="B438" s="207"/>
      <c r="C438" s="208"/>
      <c r="D438" s="209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2016-11-30T13:50:22Z</dcterms:modified>
</cp:coreProperties>
</file>