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364"/>
  </bookViews>
  <sheets>
    <sheet name="List" sheetId="6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G732" i="5"/>
  <c r="F732" s="1"/>
  <c r="F45"/>
  <c r="D30" i="1"/>
  <c r="D14"/>
  <c r="D69" i="4"/>
  <c r="F50" i="5"/>
  <c r="F51"/>
  <c r="F52"/>
  <c r="F53"/>
  <c r="F54"/>
  <c r="F33"/>
  <c r="F34"/>
  <c r="F35"/>
  <c r="F36"/>
  <c r="F37"/>
  <c r="F38"/>
  <c r="F39"/>
  <c r="F40"/>
  <c r="F41"/>
  <c r="F42"/>
  <c r="F43"/>
  <c r="F44"/>
  <c r="F46"/>
  <c r="F47"/>
  <c r="F48"/>
  <c r="F49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736"/>
  <c r="F731"/>
  <c r="D39" i="1"/>
  <c r="D40"/>
  <c r="D80"/>
  <c r="D85"/>
  <c r="E132" i="3"/>
  <c r="D132" s="1"/>
  <c r="E75" i="1"/>
  <c r="D75" s="1"/>
  <c r="D169" i="3"/>
  <c r="D168"/>
  <c r="F306" i="2"/>
  <c r="F735" i="5"/>
  <c r="F734"/>
  <c r="F733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1"/>
  <c r="F600"/>
  <c r="F599"/>
  <c r="F598"/>
  <c r="F597"/>
  <c r="F596"/>
  <c r="F595"/>
  <c r="F594"/>
  <c r="F592"/>
  <c r="F590"/>
  <c r="F589"/>
  <c r="F588"/>
  <c r="F586"/>
  <c r="F584"/>
  <c r="F583"/>
  <c r="F582"/>
  <c r="F580"/>
  <c r="F579"/>
  <c r="F578"/>
  <c r="F576"/>
  <c r="F575"/>
  <c r="F574"/>
  <c r="F572"/>
  <c r="F571"/>
  <c r="F570"/>
  <c r="F569"/>
  <c r="F568"/>
  <c r="H566"/>
  <c r="G566"/>
  <c r="F565"/>
  <c r="F564"/>
  <c r="H562"/>
  <c r="G562"/>
  <c r="F561"/>
  <c r="F560"/>
  <c r="H558"/>
  <c r="H556" s="1"/>
  <c r="G558"/>
  <c r="F555"/>
  <c r="F554"/>
  <c r="H552"/>
  <c r="G552"/>
  <c r="F551"/>
  <c r="F550"/>
  <c r="H548"/>
  <c r="G548"/>
  <c r="F547"/>
  <c r="F546"/>
  <c r="H544"/>
  <c r="G544"/>
  <c r="F543"/>
  <c r="H536"/>
  <c r="G536"/>
  <c r="F535"/>
  <c r="H528"/>
  <c r="G528"/>
  <c r="F525"/>
  <c r="F524"/>
  <c r="H522"/>
  <c r="H520" s="1"/>
  <c r="G522"/>
  <c r="G520" s="1"/>
  <c r="F519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H440"/>
  <c r="H438" s="1"/>
  <c r="G440"/>
  <c r="F437"/>
  <c r="F436"/>
  <c r="H434"/>
  <c r="H432" s="1"/>
  <c r="G434"/>
  <c r="F431"/>
  <c r="F430"/>
  <c r="H428"/>
  <c r="H426" s="1"/>
  <c r="G428"/>
  <c r="G426" s="1"/>
  <c r="F425"/>
  <c r="F424"/>
  <c r="H422"/>
  <c r="H420" s="1"/>
  <c r="G422"/>
  <c r="G420" s="1"/>
  <c r="F419"/>
  <c r="F418"/>
  <c r="H416"/>
  <c r="H414" s="1"/>
  <c r="G416"/>
  <c r="F413"/>
  <c r="F412"/>
  <c r="H410"/>
  <c r="H408" s="1"/>
  <c r="G410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H378"/>
  <c r="H376" s="1"/>
  <c r="G378"/>
  <c r="F375"/>
  <c r="F374"/>
  <c r="H372"/>
  <c r="H370" s="1"/>
  <c r="G372"/>
  <c r="G370" s="1"/>
  <c r="F369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6"/>
  <c r="F315"/>
  <c r="F314"/>
  <c r="F313"/>
  <c r="F312"/>
  <c r="F311"/>
  <c r="F310"/>
  <c r="F309"/>
  <c r="F308"/>
  <c r="F307"/>
  <c r="F306"/>
  <c r="H304"/>
  <c r="H301" s="1"/>
  <c r="H299" s="1"/>
  <c r="G304"/>
  <c r="G301" s="1"/>
  <c r="F303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H267"/>
  <c r="G267"/>
  <c r="F266"/>
  <c r="F265"/>
  <c r="F264"/>
  <c r="F263"/>
  <c r="F262"/>
  <c r="F261"/>
  <c r="F260"/>
  <c r="F259"/>
  <c r="F258"/>
  <c r="F257"/>
  <c r="F256"/>
  <c r="H254"/>
  <c r="G254"/>
  <c r="H249"/>
  <c r="G249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H120"/>
  <c r="H118" s="1"/>
  <c r="F117"/>
  <c r="F116"/>
  <c r="H114"/>
  <c r="H112" s="1"/>
  <c r="G114"/>
  <c r="G112" s="1"/>
  <c r="F111"/>
  <c r="F110"/>
  <c r="H108"/>
  <c r="H106" s="1"/>
  <c r="G108"/>
  <c r="F105"/>
  <c r="F104"/>
  <c r="F103"/>
  <c r="H102"/>
  <c r="G102"/>
  <c r="F101"/>
  <c r="F100"/>
  <c r="H98"/>
  <c r="G98"/>
  <c r="F97"/>
  <c r="F96"/>
  <c r="H94"/>
  <c r="H92" s="1"/>
  <c r="G94"/>
  <c r="F91"/>
  <c r="F90"/>
  <c r="H88"/>
  <c r="G88"/>
  <c r="F87"/>
  <c r="F86"/>
  <c r="H84"/>
  <c r="H82" s="1"/>
  <c r="G84"/>
  <c r="F81"/>
  <c r="F80"/>
  <c r="H78"/>
  <c r="G78"/>
  <c r="F77"/>
  <c r="F76"/>
  <c r="H74"/>
  <c r="G74"/>
  <c r="H13"/>
  <c r="G13"/>
  <c r="E66" i="4"/>
  <c r="D66" s="1"/>
  <c r="D65"/>
  <c r="D63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D39"/>
  <c r="D38"/>
  <c r="F36"/>
  <c r="D36" s="1"/>
  <c r="D35"/>
  <c r="D34"/>
  <c r="F32"/>
  <c r="D32" s="1"/>
  <c r="D27"/>
  <c r="D26"/>
  <c r="F24"/>
  <c r="D24" s="1"/>
  <c r="D228" i="3"/>
  <c r="D227"/>
  <c r="D226"/>
  <c r="D225"/>
  <c r="F223"/>
  <c r="D223" s="1"/>
  <c r="D222"/>
  <c r="F220"/>
  <c r="D220" s="1"/>
  <c r="D219"/>
  <c r="D218"/>
  <c r="D217"/>
  <c r="F215"/>
  <c r="D215" s="1"/>
  <c r="D214"/>
  <c r="F212"/>
  <c r="D212" s="1"/>
  <c r="D211"/>
  <c r="D210"/>
  <c r="D209"/>
  <c r="F207"/>
  <c r="D207" s="1"/>
  <c r="D204"/>
  <c r="D203"/>
  <c r="D202"/>
  <c r="D201"/>
  <c r="F199"/>
  <c r="D199" s="1"/>
  <c r="D198"/>
  <c r="F196"/>
  <c r="D196" s="1"/>
  <c r="D195"/>
  <c r="D194"/>
  <c r="D193"/>
  <c r="D192"/>
  <c r="F190"/>
  <c r="D190" s="1"/>
  <c r="D189"/>
  <c r="D188"/>
  <c r="D187"/>
  <c r="D186"/>
  <c r="F184"/>
  <c r="D184" s="1"/>
  <c r="D183"/>
  <c r="D182"/>
  <c r="D181"/>
  <c r="F179"/>
  <c r="D179" s="1"/>
  <c r="D178"/>
  <c r="D177"/>
  <c r="D176"/>
  <c r="F174"/>
  <c r="D174" s="1"/>
  <c r="D173"/>
  <c r="F166"/>
  <c r="E166"/>
  <c r="D165"/>
  <c r="E163"/>
  <c r="D163" s="1"/>
  <c r="D162"/>
  <c r="E160"/>
  <c r="D160" s="1"/>
  <c r="D159"/>
  <c r="D158"/>
  <c r="E156"/>
  <c r="D156" s="1"/>
  <c r="D155"/>
  <c r="E153"/>
  <c r="D153" s="1"/>
  <c r="D152"/>
  <c r="D151"/>
  <c r="D150"/>
  <c r="D149"/>
  <c r="E147"/>
  <c r="D147" s="1"/>
  <c r="D146"/>
  <c r="D145"/>
  <c r="E143"/>
  <c r="D143" s="1"/>
  <c r="F141"/>
  <c r="D140"/>
  <c r="E138"/>
  <c r="D138" s="1"/>
  <c r="D137"/>
  <c r="D136"/>
  <c r="D135"/>
  <c r="D134"/>
  <c r="D131"/>
  <c r="D130"/>
  <c r="E128"/>
  <c r="D128" s="1"/>
  <c r="D125"/>
  <c r="D124"/>
  <c r="D123"/>
  <c r="D122"/>
  <c r="F120"/>
  <c r="D120" s="1"/>
  <c r="D117"/>
  <c r="D116"/>
  <c r="D113"/>
  <c r="D112"/>
  <c r="D111"/>
  <c r="D110"/>
  <c r="F108"/>
  <c r="F106" s="1"/>
  <c r="F102" s="1"/>
  <c r="E108"/>
  <c r="E106" s="1"/>
  <c r="E102" s="1"/>
  <c r="D105"/>
  <c r="D104"/>
  <c r="D101"/>
  <c r="D100"/>
  <c r="E98"/>
  <c r="D98" s="1"/>
  <c r="D97"/>
  <c r="D96"/>
  <c r="E94"/>
  <c r="D94" s="1"/>
  <c r="D91"/>
  <c r="D90"/>
  <c r="E88"/>
  <c r="D88" s="1"/>
  <c r="D87"/>
  <c r="D86"/>
  <c r="E84"/>
  <c r="D84" s="1"/>
  <c r="D81"/>
  <c r="D80"/>
  <c r="D79"/>
  <c r="E77"/>
  <c r="D77" s="1"/>
  <c r="D76"/>
  <c r="D75"/>
  <c r="E73"/>
  <c r="D73" s="1"/>
  <c r="D72"/>
  <c r="D71"/>
  <c r="E69"/>
  <c r="D69" s="1"/>
  <c r="D66"/>
  <c r="D65"/>
  <c r="D64"/>
  <c r="D63"/>
  <c r="D62"/>
  <c r="D61"/>
  <c r="D60"/>
  <c r="D59"/>
  <c r="E57"/>
  <c r="D57" s="1"/>
  <c r="D56"/>
  <c r="D55"/>
  <c r="E53"/>
  <c r="D53" s="1"/>
  <c r="D52"/>
  <c r="E50"/>
  <c r="D50" s="1"/>
  <c r="D49"/>
  <c r="D48"/>
  <c r="D47"/>
  <c r="D46"/>
  <c r="D45"/>
  <c r="D44"/>
  <c r="D43"/>
  <c r="D42"/>
  <c r="E40"/>
  <c r="D40" s="1"/>
  <c r="D39"/>
  <c r="D38"/>
  <c r="D37"/>
  <c r="E35"/>
  <c r="D35" s="1"/>
  <c r="D34"/>
  <c r="D33"/>
  <c r="D32"/>
  <c r="D31"/>
  <c r="D30"/>
  <c r="D29"/>
  <c r="D28"/>
  <c r="E26"/>
  <c r="D26" s="1"/>
  <c r="D23"/>
  <c r="F21"/>
  <c r="E21"/>
  <c r="D20"/>
  <c r="E18"/>
  <c r="D18" s="1"/>
  <c r="D17"/>
  <c r="D16"/>
  <c r="D15"/>
  <c r="E13"/>
  <c r="D13" s="1"/>
  <c r="F11"/>
  <c r="D134" i="1"/>
  <c r="D133"/>
  <c r="D132"/>
  <c r="F129"/>
  <c r="E129"/>
  <c r="D128"/>
  <c r="D127"/>
  <c r="F124"/>
  <c r="D124" s="1"/>
  <c r="D123"/>
  <c r="D122"/>
  <c r="E119"/>
  <c r="D119" s="1"/>
  <c r="D118"/>
  <c r="D117"/>
  <c r="E114"/>
  <c r="D114" s="1"/>
  <c r="D112"/>
  <c r="D111"/>
  <c r="E108"/>
  <c r="D108" s="1"/>
  <c r="D107"/>
  <c r="D106"/>
  <c r="D105"/>
  <c r="E102"/>
  <c r="D102" s="1"/>
  <c r="D101"/>
  <c r="D100"/>
  <c r="D99"/>
  <c r="D98"/>
  <c r="E95"/>
  <c r="D95" s="1"/>
  <c r="D94"/>
  <c r="E92"/>
  <c r="D92" s="1"/>
  <c r="D91"/>
  <c r="F89"/>
  <c r="D89" s="1"/>
  <c r="D84"/>
  <c r="F81"/>
  <c r="D81" s="1"/>
  <c r="D79"/>
  <c r="D78"/>
  <c r="D77"/>
  <c r="D74"/>
  <c r="D70"/>
  <c r="F68"/>
  <c r="D68" s="1"/>
  <c r="D67"/>
  <c r="E65"/>
  <c r="D65" s="1"/>
  <c r="D64"/>
  <c r="F62"/>
  <c r="D62" s="1"/>
  <c r="D61"/>
  <c r="E59"/>
  <c r="D59" s="1"/>
  <c r="D55"/>
  <c r="D54"/>
  <c r="D53"/>
  <c r="D52"/>
  <c r="E50"/>
  <c r="D50" s="1"/>
  <c r="D46"/>
  <c r="D45"/>
  <c r="E42"/>
  <c r="D42" s="1"/>
  <c r="D38"/>
  <c r="D37"/>
  <c r="D36"/>
  <c r="D35"/>
  <c r="D34"/>
  <c r="D33"/>
  <c r="D32"/>
  <c r="D31"/>
  <c r="D29"/>
  <c r="D28"/>
  <c r="D27"/>
  <c r="D26"/>
  <c r="E24"/>
  <c r="D24" s="1"/>
  <c r="D18"/>
  <c r="E16"/>
  <c r="D16" s="1"/>
  <c r="D15"/>
  <c r="E12"/>
  <c r="D12" s="1"/>
  <c r="H304" i="2"/>
  <c r="H302" s="1"/>
  <c r="G304"/>
  <c r="G302" s="1"/>
  <c r="F301"/>
  <c r="F300"/>
  <c r="H298"/>
  <c r="G298"/>
  <c r="F296"/>
  <c r="H294"/>
  <c r="G294"/>
  <c r="F293"/>
  <c r="H291"/>
  <c r="G291"/>
  <c r="F290"/>
  <c r="H288"/>
  <c r="G288"/>
  <c r="F287"/>
  <c r="H285"/>
  <c r="G285"/>
  <c r="F284"/>
  <c r="H282"/>
  <c r="G282"/>
  <c r="F281"/>
  <c r="H279"/>
  <c r="G279"/>
  <c r="F278"/>
  <c r="H276"/>
  <c r="G276"/>
  <c r="F275"/>
  <c r="F274"/>
  <c r="H272"/>
  <c r="G272"/>
  <c r="F269"/>
  <c r="H267"/>
  <c r="G267"/>
  <c r="F266"/>
  <c r="H264"/>
  <c r="G264"/>
  <c r="F263"/>
  <c r="H261"/>
  <c r="G261"/>
  <c r="F260"/>
  <c r="F259"/>
  <c r="H257"/>
  <c r="G257"/>
  <c r="F256"/>
  <c r="F255"/>
  <c r="H253"/>
  <c r="G253"/>
  <c r="F252"/>
  <c r="F251"/>
  <c r="H249"/>
  <c r="G249"/>
  <c r="F248"/>
  <c r="F247"/>
  <c r="H245"/>
  <c r="G245"/>
  <c r="F244"/>
  <c r="F243"/>
  <c r="H241"/>
  <c r="G241"/>
  <c r="F241" s="1"/>
  <c r="F238"/>
  <c r="H236"/>
  <c r="G236"/>
  <c r="F235"/>
  <c r="H233"/>
  <c r="G233"/>
  <c r="F232"/>
  <c r="F231"/>
  <c r="F230"/>
  <c r="H228"/>
  <c r="G228"/>
  <c r="F227"/>
  <c r="F226"/>
  <c r="F225"/>
  <c r="H223"/>
  <c r="G223"/>
  <c r="F222"/>
  <c r="F221"/>
  <c r="F220"/>
  <c r="F219"/>
  <c r="F218"/>
  <c r="F217"/>
  <c r="F216"/>
  <c r="H214"/>
  <c r="G214"/>
  <c r="F213"/>
  <c r="H211"/>
  <c r="G211"/>
  <c r="F208"/>
  <c r="F207"/>
  <c r="H205"/>
  <c r="G205"/>
  <c r="F204"/>
  <c r="H202"/>
  <c r="G202"/>
  <c r="F201"/>
  <c r="H199"/>
  <c r="G199"/>
  <c r="F198"/>
  <c r="F197"/>
  <c r="F196"/>
  <c r="F195"/>
  <c r="H193"/>
  <c r="G193"/>
  <c r="F192"/>
  <c r="F191"/>
  <c r="F190"/>
  <c r="F189"/>
  <c r="H187"/>
  <c r="G187"/>
  <c r="F186"/>
  <c r="F185"/>
  <c r="F184"/>
  <c r="H182"/>
  <c r="G182"/>
  <c r="F179"/>
  <c r="H177"/>
  <c r="G177"/>
  <c r="F176"/>
  <c r="H174"/>
  <c r="G174"/>
  <c r="F173"/>
  <c r="H171"/>
  <c r="G171"/>
  <c r="F170"/>
  <c r="H168"/>
  <c r="G168"/>
  <c r="F167"/>
  <c r="H165"/>
  <c r="G165"/>
  <c r="F164"/>
  <c r="H162"/>
  <c r="G162"/>
  <c r="F159"/>
  <c r="H157"/>
  <c r="G157"/>
  <c r="F156"/>
  <c r="H154"/>
  <c r="G154"/>
  <c r="F153"/>
  <c r="H151"/>
  <c r="G151"/>
  <c r="F150"/>
  <c r="H148"/>
  <c r="G148"/>
  <c r="F147"/>
  <c r="H145"/>
  <c r="G145"/>
  <c r="F144"/>
  <c r="H142"/>
  <c r="G142"/>
  <c r="F139"/>
  <c r="H137"/>
  <c r="G137"/>
  <c r="F136"/>
  <c r="F135"/>
  <c r="F134"/>
  <c r="F133"/>
  <c r="F132"/>
  <c r="F131"/>
  <c r="F130"/>
  <c r="H128"/>
  <c r="G128"/>
  <c r="F127"/>
  <c r="F126"/>
  <c r="F125"/>
  <c r="F124"/>
  <c r="H122"/>
  <c r="G122"/>
  <c r="F121"/>
  <c r="H119"/>
  <c r="G119"/>
  <c r="F118"/>
  <c r="F117"/>
  <c r="F116"/>
  <c r="F115"/>
  <c r="F114"/>
  <c r="H112"/>
  <c r="G112"/>
  <c r="F111"/>
  <c r="F110"/>
  <c r="F109"/>
  <c r="H107"/>
  <c r="G107"/>
  <c r="F107" s="1"/>
  <c r="F106"/>
  <c r="F105"/>
  <c r="F104"/>
  <c r="F103"/>
  <c r="F102"/>
  <c r="F101"/>
  <c r="G99"/>
  <c r="F99" s="1"/>
  <c r="F98"/>
  <c r="F97"/>
  <c r="F96"/>
  <c r="F95"/>
  <c r="H93"/>
  <c r="G93"/>
  <c r="F92"/>
  <c r="F91"/>
  <c r="H89"/>
  <c r="G89"/>
  <c r="F86"/>
  <c r="H84"/>
  <c r="G84"/>
  <c r="F83"/>
  <c r="H81"/>
  <c r="G81"/>
  <c r="F80"/>
  <c r="H78"/>
  <c r="G78"/>
  <c r="F77"/>
  <c r="H75"/>
  <c r="G75"/>
  <c r="F74"/>
  <c r="F73"/>
  <c r="H71"/>
  <c r="G71"/>
  <c r="F70"/>
  <c r="H68"/>
  <c r="G68"/>
  <c r="F67"/>
  <c r="F66"/>
  <c r="F65"/>
  <c r="H63"/>
  <c r="G63"/>
  <c r="F60"/>
  <c r="H58"/>
  <c r="G58"/>
  <c r="F57"/>
  <c r="H55"/>
  <c r="G55"/>
  <c r="F54"/>
  <c r="H52"/>
  <c r="G52"/>
  <c r="F51"/>
  <c r="H49"/>
  <c r="H44" s="1"/>
  <c r="G49"/>
  <c r="F48"/>
  <c r="H46"/>
  <c r="G46"/>
  <c r="F46" s="1"/>
  <c r="F42"/>
  <c r="F41"/>
  <c r="F40"/>
  <c r="H38"/>
  <c r="H36" s="1"/>
  <c r="G38"/>
  <c r="G36" s="1"/>
  <c r="F35"/>
  <c r="H33"/>
  <c r="G33"/>
  <c r="F32"/>
  <c r="H30"/>
  <c r="G30"/>
  <c r="F29"/>
  <c r="H27"/>
  <c r="G27"/>
  <c r="F26"/>
  <c r="H24"/>
  <c r="G24"/>
  <c r="F23"/>
  <c r="F22"/>
  <c r="F21"/>
  <c r="H19"/>
  <c r="G19"/>
  <c r="F18"/>
  <c r="F17"/>
  <c r="H15"/>
  <c r="G15"/>
  <c r="F14"/>
  <c r="F13"/>
  <c r="F12"/>
  <c r="H10"/>
  <c r="G10"/>
  <c r="E71" i="1" l="1"/>
  <c r="D71" s="1"/>
  <c r="E21"/>
  <c r="F172" i="3"/>
  <c r="D172" s="1"/>
  <c r="E141"/>
  <c r="D141" s="1"/>
  <c r="F253" i="2"/>
  <c r="H239"/>
  <c r="E82" i="3"/>
  <c r="D82" s="1"/>
  <c r="G61" i="2"/>
  <c r="G8"/>
  <c r="H209"/>
  <c r="G87"/>
  <c r="F199"/>
  <c r="H61"/>
  <c r="F128"/>
  <c r="G140"/>
  <c r="F267"/>
  <c r="H270"/>
  <c r="H140"/>
  <c r="F165"/>
  <c r="H180"/>
  <c r="G180"/>
  <c r="H8"/>
  <c r="H87"/>
  <c r="H160"/>
  <c r="G160"/>
  <c r="G209"/>
  <c r="F209" s="1"/>
  <c r="F410" i="5"/>
  <c r="F267"/>
  <c r="F528"/>
  <c r="F88"/>
  <c r="F94"/>
  <c r="F98"/>
  <c r="F102"/>
  <c r="H247"/>
  <c r="H179" s="1"/>
  <c r="F108"/>
  <c r="F426"/>
  <c r="F440"/>
  <c r="F74"/>
  <c r="F536"/>
  <c r="H526"/>
  <c r="H518" s="1"/>
  <c r="F84"/>
  <c r="F112"/>
  <c r="F254"/>
  <c r="H368"/>
  <c r="F378"/>
  <c r="G408"/>
  <c r="F408" s="1"/>
  <c r="F434"/>
  <c r="G438"/>
  <c r="F438" s="1"/>
  <c r="H11"/>
  <c r="H9" s="1"/>
  <c r="H8" s="1"/>
  <c r="G120"/>
  <c r="F120" s="1"/>
  <c r="F249"/>
  <c r="H406"/>
  <c r="F416"/>
  <c r="F420"/>
  <c r="F544"/>
  <c r="F548"/>
  <c r="F552"/>
  <c r="F566"/>
  <c r="F13"/>
  <c r="G299"/>
  <c r="F299" s="1"/>
  <c r="F301"/>
  <c r="D40" i="4"/>
  <c r="E28"/>
  <c r="E22" s="1"/>
  <c r="D102" i="3"/>
  <c r="E92"/>
  <c r="F370" i="5"/>
  <c r="F520"/>
  <c r="G556"/>
  <c r="F556" s="1"/>
  <c r="F19" i="2"/>
  <c r="G44"/>
  <c r="F44" s="1"/>
  <c r="F137"/>
  <c r="F182"/>
  <c r="F233"/>
  <c r="G270"/>
  <c r="G82" i="5"/>
  <c r="F82" s="1"/>
  <c r="F304"/>
  <c r="F372"/>
  <c r="G376"/>
  <c r="F376" s="1"/>
  <c r="G414"/>
  <c r="F414" s="1"/>
  <c r="F522"/>
  <c r="G526"/>
  <c r="F558"/>
  <c r="F562"/>
  <c r="E11" i="3"/>
  <c r="D11" s="1"/>
  <c r="G11" i="5"/>
  <c r="G92"/>
  <c r="F92" s="1"/>
  <c r="G247"/>
  <c r="F428"/>
  <c r="G432"/>
  <c r="F432" s="1"/>
  <c r="E86" i="1"/>
  <c r="E61" i="4"/>
  <c r="E50" s="1"/>
  <c r="F30"/>
  <c r="E67" i="3"/>
  <c r="D67" s="1"/>
  <c r="F285" i="2"/>
  <c r="E47" i="1"/>
  <c r="E56"/>
  <c r="F56"/>
  <c r="D42" i="4"/>
  <c r="F422" i="5"/>
  <c r="F78" i="2"/>
  <c r="F118" i="3"/>
  <c r="E126"/>
  <c r="D126" s="1"/>
  <c r="F205"/>
  <c r="D205" s="1"/>
  <c r="F78" i="5"/>
  <c r="G106"/>
  <c r="F106" s="1"/>
  <c r="D46" i="4"/>
  <c r="E24" i="3"/>
  <c r="D106"/>
  <c r="D108"/>
  <c r="D21"/>
  <c r="F157" i="2"/>
  <c r="F75"/>
  <c r="F81"/>
  <c r="F89"/>
  <c r="F119"/>
  <c r="F145"/>
  <c r="F148"/>
  <c r="F162"/>
  <c r="F272"/>
  <c r="F276"/>
  <c r="F298"/>
  <c r="F15"/>
  <c r="F24"/>
  <c r="F27"/>
  <c r="F30"/>
  <c r="F33"/>
  <c r="F36"/>
  <c r="F49"/>
  <c r="F58"/>
  <c r="F174"/>
  <c r="F223"/>
  <c r="F261"/>
  <c r="F86" i="1"/>
  <c r="F304" i="2"/>
  <c r="F302" s="1"/>
  <c r="D166" i="3"/>
  <c r="F168" i="2"/>
  <c r="F114" i="5"/>
  <c r="F10" i="2"/>
  <c r="F63"/>
  <c r="F84"/>
  <c r="F142"/>
  <c r="F180"/>
  <c r="F193"/>
  <c r="F211"/>
  <c r="F291"/>
  <c r="F294"/>
  <c r="F245"/>
  <c r="F282"/>
  <c r="F151"/>
  <c r="F71"/>
  <c r="F93"/>
  <c r="F122"/>
  <c r="F205"/>
  <c r="F171"/>
  <c r="F177"/>
  <c r="F187"/>
  <c r="F264"/>
  <c r="F279"/>
  <c r="F249"/>
  <c r="F257"/>
  <c r="F288"/>
  <c r="F68"/>
  <c r="F38"/>
  <c r="F52"/>
  <c r="F55"/>
  <c r="F112"/>
  <c r="F202"/>
  <c r="F154"/>
  <c r="F214"/>
  <c r="F228"/>
  <c r="F236"/>
  <c r="G239"/>
  <c r="D129" i="1"/>
  <c r="F70" i="4"/>
  <c r="D47" i="1" l="1"/>
  <c r="F170" i="3"/>
  <c r="D170" s="1"/>
  <c r="F160" i="2"/>
  <c r="F61"/>
  <c r="F87"/>
  <c r="F8"/>
  <c r="D24" i="3"/>
  <c r="E9"/>
  <c r="E7" s="1"/>
  <c r="F140" i="2"/>
  <c r="F270"/>
  <c r="H7"/>
  <c r="E20" i="4"/>
  <c r="E18" s="1"/>
  <c r="F11" i="5"/>
  <c r="G406"/>
  <c r="F406" s="1"/>
  <c r="G118"/>
  <c r="F118" s="1"/>
  <c r="F526"/>
  <c r="F7" i="1"/>
  <c r="G518" i="5"/>
  <c r="F518" s="1"/>
  <c r="F247"/>
  <c r="G179"/>
  <c r="F179" s="1"/>
  <c r="G368"/>
  <c r="F368" s="1"/>
  <c r="D56" i="1"/>
  <c r="D86"/>
  <c r="D30" i="4"/>
  <c r="F28"/>
  <c r="F114" i="3"/>
  <c r="D118"/>
  <c r="D21" i="1"/>
  <c r="E19"/>
  <c r="E9" s="1"/>
  <c r="F239" i="2"/>
  <c r="G7"/>
  <c r="D70" i="4"/>
  <c r="F67"/>
  <c r="F9" l="1"/>
  <c r="G9" i="5"/>
  <c r="F22" i="4"/>
  <c r="D22" s="1"/>
  <c r="D28"/>
  <c r="D114" i="3"/>
  <c r="F92"/>
  <c r="D19" i="1"/>
  <c r="F7" i="2"/>
  <c r="D67" i="4"/>
  <c r="F61"/>
  <c r="G8" i="5" l="1"/>
  <c r="F8" s="1"/>
  <c r="F9"/>
  <c r="F9" i="3"/>
  <c r="D92"/>
  <c r="D9" i="1"/>
  <c r="E7"/>
  <c r="F50" i="4"/>
  <c r="D61"/>
  <c r="F7" i="3" l="1"/>
  <c r="D7" s="1"/>
  <c r="D9"/>
  <c r="D7" i="1"/>
  <c r="E9" i="4"/>
  <c r="F20"/>
  <c r="D50"/>
  <c r="D9" l="1"/>
  <c r="F18"/>
  <c r="D18" s="1"/>
  <c r="D20"/>
</calcChain>
</file>

<file path=xl/sharedStrings.xml><?xml version="1.0" encoding="utf-8"?>
<sst xmlns="http://schemas.openxmlformats.org/spreadsheetml/2006/main" count="2440" uniqueCount="803">
  <si>
    <t>Ð²îì²Ì  1</t>
  </si>
  <si>
    <t>îáÕÇ NN</t>
  </si>
  <si>
    <t>ºÏ³Ùï³ï»ë³ÏÝ»ñÁ</t>
  </si>
  <si>
    <t>Ðá¹ í³ÍÇ NN</t>
  </si>
  <si>
    <t>ÀÝ¹³Ù»ÝÁ (ë.5+ë.6)</t>
  </si>
  <si>
    <t>³Û¹ ÃíáõÙ`</t>
  </si>
  <si>
    <t>í³ñã³Ï³Ý Ù³ë</t>
  </si>
  <si>
    <t>ýáÝ¹³ÛÇÝ Ù³ë</t>
  </si>
  <si>
    <t>1000</t>
  </si>
  <si>
    <t xml:space="preserve">³Û¹ ÃíáõÙª </t>
  </si>
  <si>
    <t>1100</t>
  </si>
  <si>
    <t>1. Ð²ðÎºð ºì îàôðøºð</t>
  </si>
  <si>
    <t>X</t>
  </si>
  <si>
    <t>(ïáÕ1110+ïáÕ1120+ïáÕ1130+ïáÕ1150+ïáÕ1160)</t>
  </si>
  <si>
    <t xml:space="preserve">³Û¹ ÃíáõÙ`  </t>
  </si>
  <si>
    <t>1110</t>
  </si>
  <si>
    <t>1.1 ¶áõÛù³ÛÇÝ Ñ³ñÏ»ñ ³Ýß³ñÅ ·áõÛùÇó</t>
  </si>
  <si>
    <t>1111</t>
  </si>
  <si>
    <t>¶áõÛù³Ñ³ñÏ Ñ³Ù³ÛÝùÝ»ñÇ í³ñã³Ï³Ý ï³ñ³ÍùÝ»ñáõÙ ·ïÝíáÕ ß»Ýù»ñÇ ¨ ßÇÝáõÃÛáõÝÝ»ñÇ Ñ³Ù³ñ</t>
  </si>
  <si>
    <t>1112</t>
  </si>
  <si>
    <t>ÐáÕÇ Ñ³ñÏ Ñ³Ù³ÛÝùÝ»ñÇ í³ñã³Ï³Ý ï³ñ³ÍùÝ»ñáõÙ ·ïÝíáÕ ÑáÕÇ Ñ³Ù³ñ</t>
  </si>
  <si>
    <t>1120</t>
  </si>
  <si>
    <t xml:space="preserve"> 1.2 ¶áõÛù³ÛÇÝ Ñ³ñÏ»ñ ³ÛÉ ·áõÛùÇó</t>
  </si>
  <si>
    <t>1121</t>
  </si>
  <si>
    <t>¶áõÛù³Ñ³ñÏ ÷áË³¹ñ³ÙÇçáóÝ»ñÇ Ñ³Ù³ñ</t>
  </si>
  <si>
    <t>1130</t>
  </si>
  <si>
    <t>1.3 ²åñ³ÝùÝ»ñÇ û·ï³·áñÍÙ³Ý Ï³Ù ·áñÍáõÝ»áõÃÛ³Ý Çñ³Ï³Ý³óÙ³Ý ÃáõÛÉïíáõÃÛ³Ý í×³ñÝ»ñ</t>
  </si>
  <si>
    <t>1131</t>
  </si>
  <si>
    <t>î»Õ³Ï³Ý ïáõñù»ñ</t>
  </si>
  <si>
    <t>(ïáÕ1132+ïáÕ1135+ïáÕ1136+ïáÕ1137+ïáÕ1138+ïáÕ1139+ïáÕ1140+ïáÕ1141+ïáÕ1142+ïáÕ1143+ïáÕ1144+ïáÕ1145)</t>
  </si>
  <si>
    <t>1132</t>
  </si>
  <si>
    <t>áñÇó`</t>
  </si>
  <si>
    <t>1133</t>
  </si>
  <si>
    <t>³³) ÐÇÙÝ³Ï³Ý ßÇÝáõÃÛáõÝÝ»ñÇ Ñ³Ù³ñ</t>
  </si>
  <si>
    <t>1134</t>
  </si>
  <si>
    <t>³µ) àã ÑÇÙÝ³Ï³Ý ßÇÝáõÃÛáõÝÝ»ñÇ Ñ³Ù³ñ</t>
  </si>
  <si>
    <t>1135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</si>
  <si>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ûñ»Ýë¹ñáõÃÛ³Ùµ ë³ÑÙ³Ýí³Í` ßÇÝ³ñ³ñáõÃÛ³Ý ÃáõÛÉïíáõÃÛáõÝ ãå³Ñ³ÝçíáÕ ¹»åù»ñÇ) Ï³ï³ñ»Éáõ ÃáõÛÉïíáõÃÛ³Ý Ñ³Ù³ñ </t>
  </si>
  <si>
    <t>1136</t>
  </si>
  <si>
    <t>·) Ð³Ù³ÛÝùÇ í³ñã³Ï³Ý ï³ñ³ÍùáõÙ ß»Ýù»ñÇ, ßÇÝáõÃÛáõÝÝ»ñÇ, ù³Õ³ù³ßÇÝ³Ï³Ý ³ÛÉ ûµÛ»ÏïÝ»ñÇ  ù³Ý¹Ù³Ý ÃáõÛÉïíáõÃÛ³Ý Ñ³Ù³ñ</t>
  </si>
  <si>
    <t>1137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</si>
  <si>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</si>
  <si>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>1138</t>
  </si>
  <si>
    <t>») Ð³Ù³ÛÝùÇ ï³ñ³ÍùáõÙ µ³óûÃÛ³ í³×³éù Ï³½Ù³Ï»ñå»Éáõ ÃáõÛÉïíáõÃÛ³Ý Ñ³Ù³ñ</t>
  </si>
  <si>
    <t>1139</t>
  </si>
  <si>
    <t>1140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</si>
  <si>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</si>
  <si>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1141</t>
  </si>
  <si>
    <t>Á) Ð³Ù³ù³Õ³ù³ÛÇÝ Ï³ÝáÝÝ»ñÇÝ Ñ³Ù³å³-ï³ëË³Ý ºñ¨³Ý ù³Õ³ùÇ ¨ ù³Õ³ù³ÛÇÝ Ñ³Ù³ÛÝùÝ»ñÇ ï³ñ³ÍùáõÙ ÁÝï³ÝÇ Ï»Ý¹³ÝÇÝ»ñ å³Ñ»Éáõ ÃáõÛÉïíáõÃÛ³Ý Ñ³Ù³ñ</t>
  </si>
  <si>
    <t>1142</t>
  </si>
  <si>
    <t>Ã) Ð³Ù³ÛÝùÇ ï³ñ³ÍùáõÙ ³ñï³ùÇÝ ·áí³½¹ ï»Õ³¹ñ»Éáõ ÃáõÛÉïíáõÃÛ³Ý Ñ³Ù³ñ</t>
  </si>
  <si>
    <t>1143</t>
  </si>
  <si>
    <t xml:space="preserve">Å) Ð³Ù³ÛÝùÇ ³ñËÇíÇó ÷³ëï³ÃÕÃ»ñÇ å³ï×»Ý»ñ ¨ ÏñÏÝûñÇÝ³ÏÝ»ñ ïñ³Ù³¹ñ»Éáõ Ñ³Ù³ñ </t>
  </si>
  <si>
    <t>1144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</si>
  <si>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</si>
  <si>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1145</t>
  </si>
  <si>
    <t>Åµ) Â³ÝÏ³ñÅ»ù Ù»ï³ÕÝ»ñÇó å³ïñ³ëïí³Í Çñ»ñÇ Ù³Ýñ³Í³Ë ³éáõí³×³éùÇ ÃáõÛÉïíáõÃÛ³Ý Ñ³Ù³ñ</t>
  </si>
  <si>
    <t>1151</t>
  </si>
  <si>
    <t>Ð³Ù³ÛÝùÇ µÛáõç» í×³ñíáÕ å»ï³Ï³Ý ïáõñù»ñ</t>
  </si>
  <si>
    <t>(ïáÕ 1152 + ïáÕ 1153 )</t>
  </si>
  <si>
    <t>1152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</si>
  <si>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</si>
  <si>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>1153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</si>
  <si>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</si>
  <si>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>1160</t>
  </si>
  <si>
    <t xml:space="preserve"> 1.5 ²ÛÉ Ñ³ñÏ³ÛÇÝ »Ï³ÙáõïÝ»ñ</t>
  </si>
  <si>
    <t>(ïáÕ 1161 + ïáÕ 1165 )</t>
  </si>
  <si>
    <t>1161</t>
  </si>
  <si>
    <t>1162</t>
  </si>
  <si>
    <t>³) ºÏ³Ùï³Ñ³ñÏ</t>
  </si>
  <si>
    <t>1163</t>
  </si>
  <si>
    <t>µ) Þ³ÑáõÃ³Ñ³ñÏ</t>
  </si>
  <si>
    <t>1164</t>
  </si>
  <si>
    <t>·) ²ÛÉ Ñ³ñÏ»ñÇó ¨ å³ñï³¹Çñ í×³ñÝ»ñÇó Ï³ï³ñíáÕ Ù³ëÑ³ÝáõÙÝ»ñ</t>
  </si>
  <si>
    <t>1165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</si>
  <si>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</si>
  <si>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1200</t>
  </si>
  <si>
    <t>2. ä²ÞîàÜ²Î²Ü ¸ð²Ø²ÞÜàðÐÜºð</t>
  </si>
  <si>
    <t>(ïáÕ1210+ïáÕ1220+ïáÕ1230+ïáÕ1240+ïáÕ1250+ïáÕ 1260)</t>
  </si>
  <si>
    <t>1210</t>
  </si>
  <si>
    <t>2.1  ÀÝÃ³óÇÏ ³ñï³ùÇÝ å³ßïáÝ³Ï³Ý ¹ñ³Ù³ßÝáñÑÝ»ñ` ëï³óí³Í ³ÛÉ å»ïáõÃÛáõÝÝ»ñÇó</t>
  </si>
  <si>
    <t>1211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</si>
  <si>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</si>
  <si>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>1220</t>
  </si>
  <si>
    <t>2.2 Î³åÇï³É ³ñï³ùÇÝ å³ßïáÝ³Ï³Ý ¹ñ³Ù³ßÝáñÑÝ»ñ` ëï³óí³Í ³ÛÉ å»ïáõÃÛáõÝÝ»ñÇó</t>
  </si>
  <si>
    <t>1221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</si>
  <si>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</si>
  <si>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1230</t>
  </si>
  <si>
    <t>2.3 ÀÝÃ³óÇÏ ³ñï³ùÇÝ å³ßïáÝ³Ï³Ý ¹ñ³Ù³ßÝáñÑÝ»ñ`  ëï³óí³Í ÙÇç³½·³ÛÇÝ Ï³½Ù³Ï»ñåáõÃÛáõÝÝ»ñÇó</t>
  </si>
  <si>
    <t>1231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</si>
  <si>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</si>
  <si>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1240</t>
  </si>
  <si>
    <t>2.4 Î³åÇï³É ³ñï³ùÇÝ å³ßïáÝ³Ï³Ý ¹ñ³Ù³ßÝáñÑÝ»ñ`  ëï³óí³Í ÙÇç³½·³ÛÇÝ Ï³½Ù³Ï»ñåáõÃÛáõÝÝ»ñÇó</t>
  </si>
  <si>
    <t>1241</t>
  </si>
  <si>
    <t xml:space="preserve">Ð³Ù³ÛÝùÇ µÛáõç» Ùáõïù³·ñíáÕ ³ñï³ùÇÝ å³ßïáÝ³Ï³Ý ¹ñ³Ù³ßÝáñÑÝ»ñ` ëï³óí³Í ÙÇç³½·³ÛÇÝ Ï³½Ù³Ï»ñåáõÃÛáõÝÝ»ñÇó Ï³åÇ-ï³É Í³Ëë»ñÇ ýÇÝ³Ýë³íáñÙ³Ý Ýå³ï³Ïáí </t>
  </si>
  <si>
    <t>1250</t>
  </si>
  <si>
    <t>2.5 ÀÝÃ³óÇÏ Ý»ñùÇÝ å³ßïáÝ³Ï³Ý ¹ñ³Ù³ßÝáñÑÝ»ñ` ëï³óí³Í Ï³é³í³ñÙ³Ý ³ÛÉ Ù³Ï³ñ¹³ÏÝ»ñÇó</t>
  </si>
  <si>
    <t>(ïáÕ1251+ïáÕ1254+ïáÕ1257+ïáÕ1258)</t>
  </si>
  <si>
    <t>1251</t>
  </si>
  <si>
    <t>³) ä»ï³Ï³Ý µÛáõç»Çó ýÇÝ³Ýë³Ï³Ý Ñ³Ù³Ñ³ñÃ»óÙ³Ý ëÏ½µáõÝùáí ïñ³Ù³¹ñíáÕ ¹áï³óÇ³Ý»ñ</t>
  </si>
  <si>
    <t>1254</t>
  </si>
  <si>
    <t>µ) ä»ï³Ï³Ý µÛáõç»Çó ïñ³Ù³¹ñíáÕ ³ÛÉ ¹áï³óÇ³Ý»ñ</t>
  </si>
  <si>
    <t>1255</t>
  </si>
  <si>
    <t>µ³) Ð³Ù³ÛÝùÇ µÛáõç»Ç »Ï³ÙáõïÝ»ñÁ Ýí³½»ó-ÝáÕ` ÐÐ ûñ»ÝùÝ»ñÇ ÏÇñ³ñÏÙ³Ý ³ñ¹ÛáõÝùáõÙ Ñ³Ù³ÛÝùÇ µÛáõç»Ç »Ï³ÙáõïÝ»ñÇ ÏáñáõëïÝ»ñÇ å»ïáõÃÛ³Ý ÏáÕÙÇó ÷áËÑ³ïáõóíáÕ ·áõÙ³ñÝ»ñ</t>
  </si>
  <si>
    <t>1256</t>
  </si>
  <si>
    <t>µµ)  ³ÛÉ ¹áï³óÇ³Ý»ñ</t>
  </si>
  <si>
    <t>1257</t>
  </si>
  <si>
    <t>·) ä»ï³Ï³Ý µÛáõç»Çó ïñ³Ù³¹ñíáÕ Ýå³ï³Ï³ÛÇÝ Ñ³ïÏ³óáõÙÝ»ñ (ëáõµí»ÝóÇ³Ý»ñ)</t>
  </si>
  <si>
    <t>1258</t>
  </si>
  <si>
    <t>¹) ÐÐ ³ÛÉ Ñ³Ù³ÛÝùÝ»ñÇ µÛáõç»Ý»ñÇó ÁÝÃ³óÇÏ Í³Ëë»ñÇ ýÇÝ³Ýë³íáñÙ³Ý Ýå³ï³Ïáí ëï³óíáÕ å³ßïáÝ³Ï³Ý ¹ñ³Ù³ßÝáñÑÝ»ñ</t>
  </si>
  <si>
    <t>1260</t>
  </si>
  <si>
    <t xml:space="preserve"> 2.6 Î³åÇï³É Ý»ñùÇÝ å³ßïáÝ³Ï³Ý ¹ñ³Ù³ßÝáñÑÝ»ñ` ëï³óí³Í Ï³é³í³ñÙ³Ý ³ÛÉ Ù³Ï³ñ¹³ÏÝ»ñÇó</t>
  </si>
  <si>
    <t>(ïáÕ 1261 + ïáÕ 1262)</t>
  </si>
  <si>
    <t>1261</t>
  </si>
  <si>
    <t>³) ä»ï³Ï³Ý µÛáõç»Çó Ï³åÇï³É Í³Ëë»ñÇ ýÇÝ³Ýë³íáñ-Ù³Ý Ýå³ï³Ï³ÛÇÝ Ñ³ïÏ³óáõÙÝ»ñ (ëáõµí»ÝóÇ³Ý»ñ)</t>
  </si>
  <si>
    <t>1262</t>
  </si>
  <si>
    <t>µ) ÐÐ ³ÛÉ Ñ³Ù³ÛÝùÝ»ñÇó Ï³åÇï³É Í³Ëë»ñÇ ýÇÝ³Ýë³íáñ-Ù³Ý Ýå³ï³Ïáí ëï³óíáÕ å³ßïáÝ³Ï³Ý ¹ñ³Ù³ßÝáñÑÝ»ñ</t>
  </si>
  <si>
    <t>1300</t>
  </si>
  <si>
    <t>3. ²ÚÈ ºÎ²ØàôîÜºð</t>
  </si>
  <si>
    <t>(ïáÕ1310+ïáÕ1320+ïáÕ1330+ïáÕ1340+ïáÕ1350+ïáÕ1360+ïáÕ1370+ïáÕ1380+ïáÕ1390)</t>
  </si>
  <si>
    <t>1310</t>
  </si>
  <si>
    <t>3.1 îáÏáëÝ»ñ</t>
  </si>
  <si>
    <t>1311</t>
  </si>
  <si>
    <t>úñ»Ýùáí Ý³Ë³ï»ëí³Í ¹»åù»ñáõÙ µ³ÝÏ»-ñáõÙ Ñ³Ù³ÛÝùÇ µÛáõç»Ç Å³Ù³Ý³Ï³íáñ ³½³ï ÙÇçáóÝ»ñÇ ï»Õ³µ³ßËáõÙÇó ¨ ¹»åá½ÇïÝ»ñÇó ëï³óí³Í ïáÏáë³í×³ñÝ»ñ</t>
  </si>
  <si>
    <t>1320</t>
  </si>
  <si>
    <t>3.2 Þ³Ñ³µ³ÅÇÝÝ»ñ</t>
  </si>
  <si>
    <t>1321</t>
  </si>
  <si>
    <t>´³ÅÝ»ïÇñ³Ï³Ý ÁÝÏ»ñáõÃÛáõÝÝ»ñáõÙ Ñ³Ù³ÛÝ-ùÇ Ù³ëÝ³ÏóáõÃÛ³Ý ¹ÇÙ³ó Ñ³Ù³ÛÝùÇ µÛáõç» Ï³ï³ñíáÕ Ù³ëÑ³ÝáõÙÝ»ñ (ß³Ñ³µ³ÅÇÝÝ»ñ)</t>
  </si>
  <si>
    <t>1330</t>
  </si>
  <si>
    <t>3.3 ¶áõÛùÇ í³ñÓ³Ï³ÉáõÃÛáõÝÇó »Ï³ÙáõïÝ»ñ</t>
  </si>
  <si>
    <t>(ïáÕ 1331 + ïáÕ 1332 + ïáÕ 1333 + 1334)</t>
  </si>
  <si>
    <t>1331</t>
  </si>
  <si>
    <t xml:space="preserve">Ð³Ù³ÛÝùÇ ë»÷³Ï³ÝáõÃÛáõÝ Ñ³Ù³ñíáÕ ÑáÕ»ñÇ í³ñÓ³Ï³ÉáõÃÛ³Ý í³ñÓ³í×³ñÝ»ñ </t>
  </si>
  <si>
    <t>1332</t>
  </si>
  <si>
    <t xml:space="preserve">Ð³Ù³ÛÝùÇ í³ñã³Ï³Ý ï³ñ³ÍùáõÙ ·ïÝíáÕ å»ï³Ï³Ý ë»÷³Ï³ÝáõÃÛáõÝ Ñ³Ù³ñíáÕ ÑáÕ»ñÇ í³ñÓ³Ï³ÉáõÃÛ³Ý í³ñÓ³í×³ñÝ»ñ </t>
  </si>
  <si>
    <t>1333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</si>
  <si>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</si>
  <si>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</si>
  <si>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</si>
  <si>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</si>
  <si>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</t>
  </si>
  <si>
    <t>(ïáÕ 1341 + ïáÕ 1342)</t>
  </si>
  <si>
    <t>1341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</si>
  <si>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</si>
  <si>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>1342</t>
  </si>
  <si>
    <t xml:space="preserve"> ä»ïáõÃÛ³Ý ÏáÕÙÇó ï»Õ³Ï³Ý ÇÝùÝ³Ï³é³í³ñÙ³Ý Ù³ñÙÇÝÝ»ñÇÝ å³ïíÇñ³Ïí³Í ÉÇ³½-ñáõÃÛáõÝÝ»ñÇ Çñ³Ï³Ý³óÙ³Ý Í³Ëë»ñÇ ýÇÝ³Ýë³íáñÙ³Ý Ñ³Ù³ñ å»ï³Ï³Ý µÛáõç»Çó ëï³óíáÕ ÙÇçáóÝ»ñ</t>
  </si>
  <si>
    <t>1343</t>
  </si>
  <si>
    <t>Օրենքով սահմանված դեպքերում համայնքային հիմնարկների կողմից առանց տեղական տուրքի գանձման մատուցող ծառայությունների կամ կատարվող գործողությունների դիմաց ստացվող (գանձվող) վճարներ</t>
  </si>
  <si>
    <t>1350</t>
  </si>
  <si>
    <t>3.5 ì³ñã³Ï³Ý ·³ÝÓáõÙÝ»ñ</t>
  </si>
  <si>
    <t>(ïáÕ 1351 + ïáÕ 1352 + ïáÕ 1353)</t>
  </si>
  <si>
    <t>1351</t>
  </si>
  <si>
    <t>î»Õ³Ï³Ý í×³ñÝ»ñ</t>
  </si>
  <si>
    <t>1352</t>
  </si>
  <si>
    <t xml:space="preserve">Ð³Ù³ÛÝùÇ í³ñã³Ï³Ý ï³ñ³ÍùáõÙ ÇÝùÝ³-Ï³Ù Ï³éáõóí³Í ß»Ýù»ñÇ, ßÇÝáõÃÛáõÝÝ»ñÇ ûñÇÝ³Ï³Ý³óÙ³Ý Ñ³Ù³ñ í×³ñÝ»ñ </t>
  </si>
  <si>
    <t>1360</t>
  </si>
  <si>
    <t xml:space="preserve">3.6 Øáõïù»ñ ïáõÛÅ»ñÇó, ïáõ·³ÝùÝ»ñÇó </t>
  </si>
  <si>
    <t>(ïáÕ 1361 + ïáÕ 1362)</t>
  </si>
  <si>
    <t>1361</t>
  </si>
  <si>
    <t>ì³ñã³Ï³Ý Çñ³í³Ë³ËïáõÙÝ»ñÇ Ñ³Ù³ñ ï»Õ³Ï³Ý ÇÝùÝ³-Ï³é³í³ñÙ³Ý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</si>
  <si>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</si>
  <si>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</si>
  <si>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</si>
  <si>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</t>
  </si>
  <si>
    <t>(ïáÕ 1371 + ïáÕ 1372)</t>
  </si>
  <si>
    <t>1371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</si>
  <si>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</si>
  <si>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</si>
  <si>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1380</t>
  </si>
  <si>
    <t>3.8 Î³åÇï³É áã å³ßïáÝ³Ï³Ý ¹ñ³Ù³ßÝáñÑÝ»ñ</t>
  </si>
  <si>
    <t>(ïáÕ 1381 + ïáÕ 1382)</t>
  </si>
  <si>
    <t>1381</t>
  </si>
  <si>
    <t>ÜíÇñ³ïíáõÃÛ³Ý, Å³é³Ý·áõÃÛ³Ý Çñ³íáõÝùáí ýÇ½ÇÏ³Ï³Ý ³ÝÓ³ÝóÇó ¨ Ï³½Ù³Ï»ñåáõÃ-ÛáõÝÝ»ñÇó Ñ³Ù³ÛÝùÇÝ, í»ñçÇÝÇë »ÝÃ³Ï³ µÛáõç»ï³ÛÇÝ ÑÇÙÝ³ñÏÝ»ñÇ ïÝûñÇÝÙ³ÝÝ ³Ý-ó³Í ·áõÛùÇ (ÑÇÙÝ³Ï³Ý ÙÇçáó Ï³Ù áã ÝÛáõÃ³-Ï³Ý ³ÏïÇí ãÑ³Ý¹Çë³óáÕ) Çñ³óáõÙÇó ¨ ¹ñ³-Ù³Ï³Ý ÙÇçáóÝ»ñÇó Ï³åÇï³É Í³Ëë»ñÇ ýÇÝ³Ýë³íáñÙ³Ý Ñ³Ù³ñ Ñ³Ù³ÛÝùÇ µÛáõç» ëï³óí³Í Ùáõïù»ñ` ïñ³Ù³¹ñí³Í ³ñï³ùÇÝ ³ÕµÛáõñÝ»ñÇó</t>
  </si>
  <si>
    <t>1382</t>
  </si>
  <si>
    <t xml:space="preserve">ÜíÇñ³ïíáõÃÛ³Ý, Å³é³Ý·áõÃÛ³Ý Çñ³íáõÝùáí  ýÇ½ÇÏ³Ï³Ý ³ÝÓ³ÝóÇó ¨ Ï³½Ù³Ï»ñåáõÃ-ÛáõÝÝ»ñÇó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</si>
  <si>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>1390</t>
  </si>
  <si>
    <t>3.9 ²ÛÉ »Ï³ÙáõïÝ»ñ</t>
  </si>
  <si>
    <t>(ïáÕ 1391 + ïáÕ 1392 + ïáÕ 1393)</t>
  </si>
  <si>
    <t>1391</t>
  </si>
  <si>
    <t xml:space="preserve">Ð³Ù³ÛÝùÇ ·áõÛùÇÝ å³ï×³é³Í íÝ³ëÝ»ñÇ ÷áËÑ³ïáõóáõÙÇó Ùáõïù»ñ 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</si>
  <si>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</si>
  <si>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</si>
  <si>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</si>
  <si>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</si>
  <si>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</si>
  <si>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</si>
  <si>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Տողի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</si>
  <si>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</si>
  <si>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</si>
  <si>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</si>
  <si>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</si>
  <si>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</si>
  <si>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</si>
  <si>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</si>
  <si>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</si>
  <si>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</si>
  <si>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</si>
  <si>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r>
      <t xml:space="preserve"> </t>
    </r>
    <r>
      <rPr>
        <b/>
        <u/>
        <sz val="14"/>
        <rFont val="Arial LatArm"/>
        <family val="2"/>
      </rPr>
      <t>Ð²îì²Ì 2</t>
    </r>
  </si>
  <si>
    <t xml:space="preserve">  îáÕÇ NN</t>
  </si>
  <si>
    <t>´³-ÅÇÝ</t>
  </si>
  <si>
    <t>ÊáõÙµ</t>
  </si>
  <si>
    <t>¸³ë</t>
  </si>
  <si>
    <t>´Ûáõç»ï³ÛÇÝ Í³Ëë»ñÇ ·áñÍ³é³Ï³Ý ¹³ë³Ï³ñ·Ù³Ý µ³ÅÇÝÝ»ñÇ, ËÙµ»ñÇ ¨ ¹³ë»ñÇ ³Ýí³ÝáõÙÝ»ñÁ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</si>
  <si>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</si>
  <si>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</si>
  <si>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</si>
  <si>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</si>
  <si>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</si>
  <si>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</si>
  <si>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</si>
  <si>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</si>
  <si>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t>1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</si>
  <si>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</si>
  <si>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 å»ï³Ï³Ý Ï³é³í³ñáõÙ </t>
  </si>
  <si>
    <t>2</t>
  </si>
  <si>
    <t xml:space="preserve">üÇÝ³Ýë³Ï³Ý ¨ Ñ³ñÏ³µÛáõç»ï³ÛÇÝ Ñ³ñ³µ»ñáõÃÛáõÝÝ»ñ </t>
  </si>
  <si>
    <t>3</t>
  </si>
  <si>
    <t xml:space="preserve">²ñï³ùÇÝ Ñ³ñ³µ»ñáõÃÛáõÝÝ»ñ </t>
  </si>
  <si>
    <t>²ñï³ùÇÝ ïÝï»ë³Ï³Ý û·ÝáõÃÛáõÝ</t>
  </si>
  <si>
    <t>²ñï³ùÇÝ ïÝï»ë³Ï³Ý ³ç³ÏóáõÃÛáõÝ</t>
  </si>
  <si>
    <t xml:space="preserve">ØÇç³½·³ÛÇÝ Ï³½Ù³Ï»ñåáõÃÛáõÝÝ»ñÇ ÙÇçáóáí ïñ³Ù³¹ñíáÕ ïÝï»ë³Ï³Ý û·ÝáõÃÛáõÝ </t>
  </si>
  <si>
    <t>ÀÝ¹Ñ³Ýáõñ µÝáõÛÃÇ Í³é³ÛáõÃÛáõÝÝ»ñ</t>
  </si>
  <si>
    <t xml:space="preserve">²ßË³ï³Ï³½ÙÇ /Ï³¹ñ»ñÇ/ ·Íáí ÁÝ¹Ñ³Ýáõñ µÝáõÛÃÇ Í³é³ÛáõÃÛáõÝÝ»ñ </t>
  </si>
  <si>
    <t xml:space="preserve">Ìñ³·ñÙ³Ý ¨ íÇ×³Ï³·ñ³Ï³Ý ÁÝ¹Ñ³Ýáõñ Í³é³ÛáõÃÛáõÝÝ»ñ </t>
  </si>
  <si>
    <t xml:space="preserve">ÀÝ¹Ñ³Ýáõñ µÝáõÛÃÇ ³ÛÉ Í³é³ÛáõÃÛáõÝÝ»ñ </t>
  </si>
  <si>
    <t>ÀÝ¹Ñ³Ýáõñ µÝáõÛÃÇ Ñ»ï³½áï³Ï³Ý ³ßË³ï³Ýù</t>
  </si>
  <si>
    <t xml:space="preserve">ÀÝ¹Ñ³Ýáõñ µÝáõÛÃÇ Ñ»ï³½áï³Ï³Ý ³ßË³ï³Ýù </t>
  </si>
  <si>
    <t xml:space="preserve">ÀÝ¹Ñ³Ýáõñ µÝáõÛÃÇ Ñ³Ýñ³ÛÇÝ Í³é³ÛáõÃÛáõÝÝ»ñÇ ·Íáí Ñ»ï³½áï³Ï³Ý ¨ Ý³Ë³·Í³ÛÇÝ ³ßË³ï³ÝùÝ»ñ </t>
  </si>
  <si>
    <t xml:space="preserve">ÀÝ¹Ñ³Ýáõñ µÝáõÛÃÇ Ñ³Ýñ³ÛÇÝ Í³é³ÛáõÃÛáõÝÝ»ñ ·Íáí Ñ»ï³½áï³Ï³Ý ¨ Ý³Ë³·Í³ÛÇÝ ³ßË³ï³ÝùÝ»ñ  </t>
  </si>
  <si>
    <t>ÀÝ¹Ñ³Ýáõñ µÝáõÛÃÇ Ñ³Ýñ³ÛÇÝ Í³é³ÛáõÃÛáõÝÝ»ñ (³ÛÉ ¹³ë»ñÇÝ ãå³ïÏ³ÝáÕ)</t>
  </si>
  <si>
    <t xml:space="preserve">ÀÝ¹Ñ³Ýáõñ µÝáõÛÃÇ Ñ³Ýñ³ÛÇÝ Í³é³ÛáõÃÛáõÝÝ»ñ (³ÛÉ ¹³ë»ñÇÝ ãå³ïÏ³ÝáÕ) </t>
  </si>
  <si>
    <t xml:space="preserve">ä»ï³Ï³Ý å³ñïùÇ ·Íáí ·áñÍ³éÝáõÃÛáõÝÝ»ñ </t>
  </si>
  <si>
    <t>Î³é³í³ñáõÃÛ³Ý ï³ñµ»ñ Ù³Ï³ñ¹³ÏÝ»ñÇ ÙÇç¨ Çñ³Ï³Ý³óíáÕ ÁÝ¹Ñ³Ýáõñ µÝáõÛÃÇ ïñ³Ýëý»ñïÝ»ñ</t>
  </si>
  <si>
    <t xml:space="preserve"> - ¹ñ³Ù³ßÝáñÑÝ»ñ ÐÐ å»ï³Ï³Ý µÛáõç»ÇÝ  </t>
  </si>
  <si>
    <t xml:space="preserve"> - ¹ñ³Ù³ßÝáñÑÝ»ñ ÐÐ ³ÛÉ Ñ³Ù³ÛÝù»ñÇ µÛáõç»Ý»ñÇÝ  </t>
  </si>
  <si>
    <t>³Û¹ ÃíáõÙ` ºñ¨³ÝÇ Ñ³Ù³ù³Õ³ù³ÛÇÝ Í³Ëë»ñÇ ýÇÝ³Ýë³íáñÙ³Ý Ñ³Ù³ñ</t>
  </si>
  <si>
    <t>02</t>
  </si>
  <si>
    <r>
      <t xml:space="preserve">ä²Þîä²ÜàôÂÚàôÜ </t>
    </r>
    <r>
      <rPr>
        <sz val="8"/>
        <rFont val="Arial LatArm"/>
        <family val="2"/>
      </rPr>
      <t>(ïáÕ2210+2220+ïáÕ2230+ïáÕ2240+ïáÕ2250)</t>
    </r>
  </si>
  <si>
    <t>è³½Ù³Ï³Ý å³ßïå³ÝáõÃÛáõÝ</t>
  </si>
  <si>
    <t xml:space="preserve">è³½Ù³Ï³Ý å³ßïå³ÝáõÃÛáõÝ </t>
  </si>
  <si>
    <t>ø³Õ³ù³óÇ³Ï³Ý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</si>
  <si>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</si>
  <si>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</si>
  <si>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</si>
  <si>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</si>
  <si>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ä³ßïå³ÝáõÃÛáõÝ (³ÛÉ ¹³ë»ñÇÝ ãå³ïÏ³ÝáÕ)</t>
  </si>
  <si>
    <t>03</t>
  </si>
  <si>
    <r>
      <t xml:space="preserve">Ð²ê²ð²Î²Î²Ü Î²ð¶, ²Üìî²Ü¶àôÂÚàôÜ ¨ ¸²î²Î²Ü ¶àðÌàôÜºàôÂÚàôÜ </t>
    </r>
    <r>
      <rPr>
        <sz val="8"/>
        <rFont val="Arial LatArm"/>
        <family val="2"/>
      </rPr>
      <t>(ïáÕ2310+ïáÕ2320+ïáÕ2330+ïáÕ2340+ïáÕ2350+ïáÕ2360+ïáÕ2370)</t>
    </r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</si>
  <si>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</si>
  <si>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</si>
  <si>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</si>
  <si>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</si>
  <si>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</si>
  <si>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</si>
  <si>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</si>
  <si>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</si>
  <si>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</si>
  <si>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</si>
  <si>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</si>
  <si>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</si>
  <si>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</si>
  <si>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</si>
  <si>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</si>
  <si>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04</t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</si>
  <si>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</si>
  <si>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t>ÀÝ¹Ñ³Ýáõñ µÝáõÛÃÇ ïÝï»ë³Ï³Ý, ³é¨ïñ³ÛÇÝ ¨ ³ßË³ï³ÝùÇ ·Íáí Ñ³ñ³µ»ñáõÃÛáõÝÝ»ñ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</si>
  <si>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</si>
  <si>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</si>
  <si>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>¶ÛáõÕ³ïÝï»ëáõÃÛáõÝ, ³Ýï³é³ÛÇÝ ïÝï»ëáõÃÛáõÝ, ÓÏÝáñëáõÃÛáõÝ ¨ áñëáñ¹áõÃÛáõÝ</t>
  </si>
  <si>
    <t xml:space="preserve">¶ÛáõÕ³ïÝï»ëáõÃÛáõÝ </t>
  </si>
  <si>
    <t xml:space="preserve">²Ýï³é³ÛÇÝ ïÝï»ëáõÃÛáõÝ </t>
  </si>
  <si>
    <t>ÒÏÝáñëáõÃÛáõÝ ¨ áñëáñ¹áõÃÛáõÝ</t>
  </si>
  <si>
    <t>àéá·áõÙ</t>
  </si>
  <si>
    <t>ì³é»ÉÇù ¨ ¿Ý»ñ·»ïÇÏ³</t>
  </si>
  <si>
    <t>ø³ñ³ÍáõË  ¨ ³ÛÉ Ï³ñÍñ µÝ³Ï³Ý í³é»ÉÇù</t>
  </si>
  <si>
    <t xml:space="preserve">Ü³íÃ³ÙÃ»ñù ¨ µÝ³Ï³Ý ·³½ </t>
  </si>
  <si>
    <t>ØÇçáõÏ³ÛÇÝ í³é»ÉÇù</t>
  </si>
  <si>
    <t>ì³é»ÉÇùÇ ³ÛÉ ï»ë³ÏÝ»ñ</t>
  </si>
  <si>
    <t xml:space="preserve">¾É»Ïïñ³¿Ý»ñ·Ç³ </t>
  </si>
  <si>
    <t>àã ¿É»Ïïñ³Ï³Ý ¿Ý»ñ·Ç³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</si>
  <si>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</si>
  <si>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</si>
  <si>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</si>
  <si>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</si>
  <si>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>îñ³Ýëåáñï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</si>
  <si>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</si>
  <si>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</si>
  <si>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</si>
  <si>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</si>
  <si>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</si>
  <si>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</si>
  <si>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</si>
  <si>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>²ÛÉ µÝ³·³í³éÝ»ñ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</si>
  <si>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</si>
  <si>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</si>
  <si>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</si>
  <si>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</si>
  <si>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</si>
  <si>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</si>
  <si>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</si>
  <si>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</si>
  <si>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</si>
  <si>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îñ³ÝëåáñïÇ ·Íáí Ñ»ï³½áï³Ï³Ý ¨ Ý³Ë³·Í³ÛÇÝ ³ßË³ï³ÝùÝ»ñ</t>
  </si>
  <si>
    <t>Î³åÇ ·Íáí Ñ»ï³½áï³Ï³Ý ¨ Ý³Ë³·Í³ÛÇÝ ³ßË³ï³ÝùÝ»ñ</t>
  </si>
  <si>
    <t>²ÛÉ µÝ³·³í³éÝ»ñÇ ·Íáí Ñ»ï³½áï³Ï³Ý ¨ Ý³Ë³·Í³ÛÇÝ ³ßË³ï³ÝùÝ»ñ</t>
  </si>
  <si>
    <t>îÝï»ë³Ï³Ý Ñ³ñ³µ»ñáõÃÛáõÝÝ»ñ (³ÛÉ ¹³ë»ñÇÝ ãå³ïÏ³ÝáÕ)</t>
  </si>
  <si>
    <t>05</t>
  </si>
  <si>
    <r>
      <t xml:space="preserve">Þðæ²Î² ØÆæ²ì²ÚðÆ ä²Þîä²ÜàôÂÚàôÜ </t>
    </r>
    <r>
      <rPr>
        <sz val="8"/>
        <rFont val="Arial LatArm"/>
        <family val="2"/>
      </rPr>
      <t>(ïáÕ2510+ïáÕ2520+ïáÕ2530+ïáÕ2540+ïáÕ2550+ïáÕ2560)</t>
    </r>
  </si>
  <si>
    <t>²Õµ³Ñ³ÝáõÙ</t>
  </si>
  <si>
    <t>Î»Õï³çñ»ñÇ Ñ»é³óáõÙ</t>
  </si>
  <si>
    <t xml:space="preserve">Î»Õï³çñ»ñÇ Ñ»é³óáõÙ </t>
  </si>
  <si>
    <t>Þñç³Ï³ ÙÇç³í³ÛñÇ ³ÕïáïÙ³Ý ¹»Ù å³Ûù³ñ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</si>
  <si>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</si>
  <si>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</si>
  <si>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</si>
  <si>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t>06</t>
  </si>
  <si>
    <r>
      <t xml:space="preserve">´Ü²Î²ð²Ü²ÚÆÜ ÞÆÜ²ð²ðàôÂÚàôÜ ºì ÎàØàôÜ²È Ì²è²ÚàôÂÚàôÜ </t>
    </r>
    <r>
      <rPr>
        <sz val="8"/>
        <rFont val="Arial LatArm"/>
        <family val="2"/>
      </rPr>
      <t>(ïáÕ3610+ïáÕ3620+ïáÕ3630+ïáÕ3640+ïáÕ3650+ïáÕ3660)</t>
    </r>
  </si>
  <si>
    <t>´Ý³Ï³ñ³Ý³ÛÇÝ ßÇÝ³ñ³ñáõÃÛáõÝ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</si>
  <si>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</si>
  <si>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</si>
  <si>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</si>
  <si>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</si>
  <si>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>öáÕáóÝ»ñÇ Éáõë³íáñáõÙ</t>
  </si>
  <si>
    <t xml:space="preserve">öáÕáóÝ»ñÇ Éáõë³íáñáõÙ 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</si>
  <si>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</si>
  <si>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</si>
  <si>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t>07</t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</si>
  <si>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</si>
  <si>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t>´ÅßÏ³Ï³Ý ³åñ³ÝùÝ»ñ, ë³ñù»ñ ¨ ë³ñù³íáñáõÙÝ»ñ</t>
  </si>
  <si>
    <t>¸»Õ³·áñÍ³Ï³Ý ³åñ³ÝùÝ»ñ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</si>
  <si>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</si>
  <si>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</si>
  <si>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</si>
  <si>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</si>
  <si>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</si>
  <si>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</si>
  <si>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</si>
  <si>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</si>
  <si>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</si>
  <si>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</si>
  <si>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</si>
  <si>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</si>
  <si>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</si>
  <si>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</si>
  <si>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²éáÕç³å³ÑáõÃÛáõÝ (³ÛÉ ¹³ë»ñÇÝ ãå³ïÏ³ÝáÕ)</t>
  </si>
  <si>
    <t>²éáÕç³å³Ñ³Ï³Ý Ñ³ñ³ÏÇó Í³é³ÛáõÃÛáõÝÝ»ñ ¨ Íñ³·ñ»ñ</t>
  </si>
  <si>
    <t>08</t>
  </si>
  <si>
    <r>
      <t xml:space="preserve">Ð²Ü¶Æêî, ØÞ²ÎàôÚÂ ºì ÎðàÜ </t>
    </r>
    <r>
      <rPr>
        <sz val="8"/>
        <rFont val="Arial LatArm"/>
        <family val="2"/>
      </rPr>
      <t>(ïáÕ2810+ïáÕ2820+ïáÕ2830+ïáÕ2840+ïáÕ2850+ïáÕ2860)</t>
    </r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</si>
  <si>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</si>
  <si>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</si>
  <si>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</si>
  <si>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</si>
  <si>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</si>
  <si>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</si>
  <si>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</si>
  <si>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</si>
  <si>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</si>
  <si>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</si>
  <si>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</si>
  <si>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</si>
  <si>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</si>
  <si>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</si>
  <si>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</si>
  <si>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</si>
  <si>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</si>
  <si>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</si>
  <si>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t>09</t>
  </si>
  <si>
    <r>
      <t xml:space="preserve">ÎðÂàôÂÚàôÜ </t>
    </r>
    <r>
      <rPr>
        <sz val="8"/>
        <rFont val="Arial LatArm"/>
        <family val="2"/>
      </rPr>
      <t>(ïáÕ2910+ïáÕ2920+ïáÕ2930+ïáÕ2940+ïáÕ2950+ïáÕ2960+ïáÕ2970+ïáÕ2980)</t>
    </r>
  </si>
  <si>
    <t>Ü³Ë³¹åñáó³Ï³Ý ¨ ï³ññ³Ï³Ý ÁÝ¹Ñ³Ýáõñ ÏñÃáõÃÛáõÝ</t>
  </si>
  <si>
    <t xml:space="preserve">Ü³Ë³¹åñáó³Ï³Ý ÏñÃáõÃÛáõÝ 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</si>
  <si>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</si>
  <si>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</si>
  <si>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</si>
  <si>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</si>
  <si>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(³ñÑ»ëï³-·áñÍ³Ï³Ý)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</si>
  <si>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</si>
  <si>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</si>
  <si>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</si>
  <si>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</si>
  <si>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</si>
  <si>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</si>
  <si>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²ñï³¹åñáó³Ï³Ý ¹³ëïÇ³ñ³ÏáõÃÛáõÝ</t>
  </si>
  <si>
    <t>Èñ³óáõóÇã ÏñÃáõÃÛáõÝ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</si>
  <si>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</si>
  <si>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</si>
  <si>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ÎñÃáõÃÛáõÝ (³ÛÉ ¹³ë»ñÇÝ ãå³ïÏ³ÝáÕ)</t>
  </si>
  <si>
    <t>10</t>
  </si>
  <si>
    <r>
      <t xml:space="preserve">êàòÆ²È²Î²Ü ä²Þîä²ÜàôÂÚàôÜ </t>
    </r>
    <r>
      <rPr>
        <sz val="8"/>
        <rFont val="Arial LatArm"/>
        <family val="2"/>
      </rPr>
      <t xml:space="preserve">(ïáÕ3010+ïáÕ3020+ïáÕ3030+ïáÕ3040+ïáÕ3050+ïáÕ3060+ïáÕ3070+ïáÕ3080+ïáÕ3090) </t>
    </r>
  </si>
  <si>
    <t>ì³ï³éáÕçáõÃÛáõÝ ¨ ³Ý³ßË³ïáõÝ³ÏáõÃÛáõÝ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</si>
  <si>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</si>
  <si>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</si>
  <si>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</si>
  <si>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</si>
  <si>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ÀÝï³ÝÇùÇ ³Ý¹³ÙÝ»ñ ¨ ½³í³ÏÝ»ñ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</si>
  <si>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</si>
  <si>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</si>
  <si>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</si>
  <si>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 xml:space="preserve">êáóÇ³É³Ï³Ý å³ßïå³ÝáõÃÛ³Ý áÉáñïáõÙ Ñ»ï³½áï³Ï³Ý ¨ Ý³Ë³·Í³ÛÇÝ ³ßË³ï³ÝùÝ»ñ </t>
  </si>
  <si>
    <t>êáóÇ³É³Ï³Ý å³ßïå³ÝáõÃÛáõÝ (³ÛÉ ¹³ë»ñÇÝ ãå³ïÏ³ÝáÕ)</t>
  </si>
  <si>
    <t>êáóÇ³É³Ï³Ý å³ßïå³ÝáõÃÛ³ÝÁ ïñ³Ù³¹ñíáÕ ûÅ³¹³Ï Í³é³ÛáõÃÛáõÝÝ»ñ (³ÛÉ ¹³ë»ñÇÝ ãå³ïÏ³ÝáÕ)</t>
  </si>
  <si>
    <t>11</t>
  </si>
  <si>
    <r>
      <t xml:space="preserve">ÐÆØÜ²Î²Ü ´²ÄÆÜÜºðÆÜ â¸²êìàÔ ä²Ðàôêî²ÚÆÜ üàÜ¸ºð </t>
    </r>
    <r>
      <rPr>
        <sz val="8"/>
        <rFont val="Arial LatArm"/>
        <family val="2"/>
      </rPr>
      <t>(ïáÕ3110)</t>
    </r>
  </si>
  <si>
    <t xml:space="preserve">ÐÐ Ï³é³í³ñáõÃÛ³Ý ¨ Ñ³Ù³ÛÝùÝ»ñÇ å³Ñáõëï³ÛÇÝ ýáÝ¹ </t>
  </si>
  <si>
    <t>ÐÐ Ñ³Ù³ÛÝùÝ»ñÇ å³Ñáõëï³ÛÇÝ ýáÝ¹</t>
  </si>
  <si>
    <t>Ð²îì²Ì 3</t>
  </si>
  <si>
    <t>ÀÜ¸²ØºÜÀ   Ø²ð¼àôØ</t>
  </si>
  <si>
    <t xml:space="preserve"> îáÕÇ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</si>
  <si>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</si>
  <si>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</si>
  <si>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</si>
  <si>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r>
      <t xml:space="preserve">           </t>
    </r>
    <r>
      <rPr>
        <sz val="12"/>
        <rFont val="Arial LatArm"/>
        <family val="2"/>
      </rPr>
      <t xml:space="preserve">  ÀÜ¸²ØºÜÀ</t>
    </r>
    <r>
      <rPr>
        <sz val="11"/>
        <rFont val="Arial LatArm"/>
        <family val="2"/>
      </rPr>
      <t xml:space="preserve">   </t>
    </r>
    <r>
      <rPr>
        <sz val="12"/>
        <rFont val="Arial LatArm"/>
        <family val="2"/>
      </rPr>
      <t xml:space="preserve"> Ì²Êêºð              </t>
    </r>
    <r>
      <rPr>
        <sz val="11"/>
        <rFont val="Arial LatArm"/>
        <family val="2"/>
      </rPr>
      <t xml:space="preserve"> </t>
    </r>
    <r>
      <rPr>
        <sz val="8"/>
        <rFont val="Arial LatArm"/>
        <family val="2"/>
      </rPr>
      <t>(ïáÕ4050+ïáÕ5000+ïáÕ 6000)</t>
    </r>
  </si>
  <si>
    <t xml:space="preserve">³Û¹ ÃíáõÙ` </t>
  </si>
  <si>
    <r>
      <t xml:space="preserve">            ².   ÀÜÂ²òÆÎ  Ì²Êêºðª               </t>
    </r>
    <r>
      <rPr>
        <sz val="8"/>
        <rFont val="Arial LatArm"/>
        <family val="2"/>
      </rPr>
      <t xml:space="preserve">(ïáÕ4100+ïáÕ4200+ïáÕ4300+ïáÕ4400+ïáÕ4500+ ïáÕ4600+ïáÕ4700)  </t>
    </r>
    <r>
      <rPr>
        <sz val="10"/>
        <rFont val="Arial LatArm"/>
        <family val="2"/>
      </rPr>
      <t xml:space="preserve">     </t>
    </r>
    <r>
      <rPr>
        <sz val="12"/>
        <rFont val="Arial LatArm"/>
        <family val="2"/>
      </rPr>
      <t xml:space="preserve">                                                                                                                </t>
    </r>
  </si>
  <si>
    <r>
      <t xml:space="preserve">1.1 ²ÞÊ²î²ÜøÆ ì²ðÒ²îðàôÂÚàôÜ </t>
    </r>
    <r>
      <rPr>
        <sz val="8"/>
        <rFont val="Arial LatArm"/>
        <family val="2"/>
      </rPr>
      <t xml:space="preserve">(ïáÕ4110+ïáÕ4120+ïáÕ4130) </t>
    </r>
    <r>
      <rPr>
        <sz val="10"/>
        <rFont val="Arial LatArm"/>
        <family val="2"/>
      </rPr>
      <t xml:space="preserve"> 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</si>
  <si>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LatArm"/>
        <family val="2"/>
      </rPr>
      <t>(ïáÕ4111+ïáÕ4112+ ïáÕ4114)</t>
    </r>
  </si>
  <si>
    <t xml:space="preserve"> -²ßË³ïáÕÝ»ñÇ ³ßË³ï³í³ñÓ»ñ ¨ Ñ³í»É³í×³ñÝ»ñ</t>
  </si>
  <si>
    <t>4111</t>
  </si>
  <si>
    <t xml:space="preserve"> - ä³ñ·¨³ïñáõÙÝ»ñ, ¹ñ³Ù³Ï³Ý Ëñ³ËáõëáõÙÝ»ñ ¨ Ñ³ïáõÏ í×³ñÝ»ñ</t>
  </si>
  <si>
    <t>4112</t>
  </si>
  <si>
    <t xml:space="preserve"> -²ÛÉ í³ñÓ³ïñáõÃÛáõÝÝ»ñ </t>
  </si>
  <si>
    <t>4115</t>
  </si>
  <si>
    <r>
      <t xml:space="preserve">´ÜºÔºÜ ²ÞÊ²î²ì²ðÒºð ºì Ð²ìºÈ²ìÖ²ðÜºð </t>
    </r>
    <r>
      <rPr>
        <sz val="8"/>
        <rFont val="Arial LatArm"/>
        <family val="2"/>
      </rPr>
      <t>(ïáÕ4121)</t>
    </r>
  </si>
  <si>
    <t xml:space="preserve"> -´Ý»Õ»Ý ³ßË³ï³í³ñÓ»ñ ¨ Ñ³í»É³í×³ñÝ»ñ</t>
  </si>
  <si>
    <t>4121</t>
  </si>
  <si>
    <r>
      <t xml:space="preserve">ö²êî²òÆ êàòÆ²È²Î²Ü ²ä²ÐàìàôÂÚ²Ü ìÖ²ðÜºð </t>
    </r>
    <r>
      <rPr>
        <sz val="8"/>
        <rFont val="Arial LatArm"/>
        <family val="2"/>
      </rPr>
      <t>(ïáÕ4131)</t>
    </r>
  </si>
  <si>
    <t xml:space="preserve"> -êáóÇ³É³Ï³Ý ³å³ÑáíáõÃÛ³Ý í×³ñÝ»ñ</t>
  </si>
  <si>
    <t>4131</t>
  </si>
  <si>
    <r>
      <t xml:space="preserve">1.2 Ì²è²ÚàôÂÚàôÜÜºðÆ ºì ²äð²ÜøÜºðÆ Òºèø ´ºðàôØ </t>
    </r>
    <r>
      <rPr>
        <b/>
        <sz val="8"/>
        <rFont val="Arial LatArm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</si>
  <si>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LatArm"/>
        <family val="2"/>
      </rPr>
      <t>(ïáÕ4211+ïáÕ4212+ïáÕ4213+ïáÕ4214+ïáÕ4215+ïáÕ4216+ïáÕ4217)</t>
    </r>
  </si>
  <si>
    <t xml:space="preserve"> -¶áñÍ³éÝ³Ï³Ý ¨ µ³ÝÏ³ÛÇÝ Í³é³ÛáõÃÛáõÝÝ»ñÇ Í³Ëë»ñ</t>
  </si>
  <si>
    <t>4211</t>
  </si>
  <si>
    <r>
      <t xml:space="preserve"> -</t>
    </r>
    <r>
      <rPr>
        <sz val="9"/>
        <rFont val="Arial LatArm"/>
        <family val="2"/>
      </rPr>
      <t>¾Ý»ñ·»ïÇÏ  Í³é³ÛáõÃÛáõÝÝ»ñ</t>
    </r>
  </si>
  <si>
    <t>4212</t>
  </si>
  <si>
    <t xml:space="preserve"> -ÎáÙáõÝ³É Í³é³ÛáõÃÛáõÝÝ»ñ</t>
  </si>
  <si>
    <t>4213</t>
  </si>
  <si>
    <t xml:space="preserve"> -Î³åÇ Í³é³ÛáõÃÛáõÝÝ»ñ</t>
  </si>
  <si>
    <t>4214</t>
  </si>
  <si>
    <t xml:space="preserve"> -²å³Ñáí³·ñ³Ï³Ý Í³Ëë»ñ</t>
  </si>
  <si>
    <t>4215</t>
  </si>
  <si>
    <t xml:space="preserve"> -¶áõÛùÇ ¨ ë³ñù³íáñáõÙÝ»ñÇ í³ñÓ³Ï³ÉáõÃÛáõÝ</t>
  </si>
  <si>
    <t>4216</t>
  </si>
  <si>
    <t xml:space="preserve"> -²ñï³·»ñ³ï»ëã³Ï³Ý Í³Ëë»ñ</t>
  </si>
  <si>
    <t>4217</t>
  </si>
  <si>
    <r>
      <t xml:space="preserve"> ¶àðÌàôÔàôØÜºðÆ ºì Þðæ²¶²ÚàôÂÚàôÜÜºðÆ Ì²Êêºð </t>
    </r>
    <r>
      <rPr>
        <sz val="8"/>
        <rFont val="Arial LatArm"/>
        <family val="2"/>
      </rPr>
      <t>(ïáÕ4221+ïáÕ4222+ïáÕ4223)</t>
    </r>
  </si>
  <si>
    <t xml:space="preserve"> -Ü»ñùÇÝ ·áñÍáõÕáõÙÝ»ñ</t>
  </si>
  <si>
    <t xml:space="preserve"> -²ñï³ë³ÑÙ³ÝÛ³Ý ·áñÍáõÕáõÙÝ»ñÇ ·Íáí Í³Ëë»ñ</t>
  </si>
  <si>
    <t>4222</t>
  </si>
  <si>
    <t xml:space="preserve"> -²ÛÉ ïñ³Ýëåáñï³ÛÇÝ Í³Ëë»ñ</t>
  </si>
  <si>
    <t>4229</t>
  </si>
  <si>
    <r>
      <t xml:space="preserve">ä²ÚØ²Ü²¶ð²ÚÆÜ ²ÚÈ Ì²è²ÚàôÂÚàôÜÜºðÆ Òºèø ´ºðàôØ </t>
    </r>
    <r>
      <rPr>
        <sz val="8"/>
        <rFont val="Arial LatArm"/>
        <family val="2"/>
      </rPr>
      <t>(ïáÕ4231+ïáÕ4232+ïáÕ4233+ïáÕ4234+ïáÕ4235+ïáÕ4236+ïáÕ4237+ïáÕ4238)</t>
    </r>
  </si>
  <si>
    <t xml:space="preserve"> -ì³ñã³Ï³Ý Í³é³ÛáõÃÛáõÝÝ»ñ</t>
  </si>
  <si>
    <t>4231</t>
  </si>
  <si>
    <t xml:space="preserve"> -Ð³Ù³Ï³ñ·ã³ÛÇÝ Í³é³ÛáõÃÛáõÝÝ»ñ</t>
  </si>
  <si>
    <t>4232</t>
  </si>
  <si>
    <t xml:space="preserve"> -²ßË³ï³Ï³½ÙÇ Ù³ëÝ³·Çï³Ï³Ý ½³ñ·³óÙ³Ý Í³é³ÛáõÃÛáõÝÝ»ñ</t>
  </si>
  <si>
    <t>4233</t>
  </si>
  <si>
    <t xml:space="preserve"> -î»Õ³Ï³ïí³Ï³Ý Í³é³ÛáõÃÛáõÝÝ»ñ</t>
  </si>
  <si>
    <t>4234</t>
  </si>
  <si>
    <t xml:space="preserve"> -Î³é³í³ñã³Ï³Ý Í³é³ÛáõÃÛáõÝÝ»ñ</t>
  </si>
  <si>
    <t xml:space="preserve"> - Î»Ýó³Õ³ÛÇÝ ¨ Ñ³Ýñ³ÛÇÝ ëÝÝ¹Ç Í³é³ÛáõÃÛáõÝÝ»ñ</t>
  </si>
  <si>
    <t>4236</t>
  </si>
  <si>
    <t xml:space="preserve"> -Ü»ñÏ³Û³óáõóã³Ï³Ý Í³Ëë»ñ</t>
  </si>
  <si>
    <t>4237</t>
  </si>
  <si>
    <t xml:space="preserve"> -ÀÝ¹Ñ³Ýáõñ µÝáõÛÃÇ ³ÛÉ Í³é³ÛáõÃÛáõÝÝ»ñ</t>
  </si>
  <si>
    <t>4239</t>
  </si>
  <si>
    <r>
      <t xml:space="preserve"> ²ÚÈ Ø²êÜ²¶Æî²Î²Ü Ì²è²ÚàôÂÚàôÜÜºðÆ Òºèø ´ºðàôØ  </t>
    </r>
    <r>
      <rPr>
        <sz val="8"/>
        <rFont val="Arial LatArm"/>
        <family val="2"/>
      </rPr>
      <t>(ïáÕ 4241)</t>
    </r>
  </si>
  <si>
    <t xml:space="preserve"> -Ø³ëÝ³·Çï³Ï³Ý Í³é³ÛáõÃÛáõÝÝ»ñ</t>
  </si>
  <si>
    <t>4241</t>
  </si>
  <si>
    <r>
      <t xml:space="preserve">ÀÜÂ²òÆÎ Üàðà¶àôØ ºì ä²Ðä²ÜàôØ (Í³é³ÛáõÃÛáõÝÝ»ñ ¨ ÝÛáõÃ»ñ) </t>
    </r>
    <r>
      <rPr>
        <sz val="8"/>
        <rFont val="Arial LatArm"/>
        <family val="2"/>
      </rPr>
      <t>(ïáÕ4251+ïáÕ4252)</t>
    </r>
  </si>
  <si>
    <t xml:space="preserve"> -Þ»Ýù»ñÇ ¨ Ï³éáõÛóÝ»ñÇ ÁÝÃ³óÇÏ Ýáñá·áõÙ ¨ å³Ñå³ÝáõÙ</t>
  </si>
  <si>
    <t>4251</t>
  </si>
  <si>
    <t xml:space="preserve"> -Ø»ù»Ý³Ý»ñÇ ¨ ë³ñù³íáñáõÙÝ»ñÇ ÁÝÃ³óÇÏ Ýáñá·áõÙ ¨ å³Ñå³ÝáõÙ</t>
  </si>
  <si>
    <t>4252</t>
  </si>
  <si>
    <r>
      <t xml:space="preserve"> ÜÚàôÂºð </t>
    </r>
    <r>
      <rPr>
        <sz val="8"/>
        <rFont val="Arial LatArm"/>
        <family val="2"/>
      </rPr>
      <t>(ïáÕ4261+ïáÕ4262+ïáÕ4263+ïáÕ4264+ïáÕ4265+ïáÕ4266+ïáÕ4267+ïáÕ4268)</t>
    </r>
  </si>
  <si>
    <t xml:space="preserve"> -¶ñ³ë»ÝÛ³Ï³ÛÇÝ ÝÛáõÃ»ñ ¨ Ñ³·áõëï</t>
  </si>
  <si>
    <t>4261</t>
  </si>
  <si>
    <t xml:space="preserve"> -¶ÛáõÕ³ïÝï»ë³Ï³Ý ³åñ³ÝùÝ»ñ</t>
  </si>
  <si>
    <t>4262</t>
  </si>
  <si>
    <t xml:space="preserve"> -ì»ñ³å³ïñ³ëïÙ³Ý ¨ áõëáõóÙ³Ý ÝÛáõÃ»ñ (³ßË³ïáÕÝ»ñÇ í»ñ³å³ïñ³ëïáõÙ)</t>
  </si>
  <si>
    <t>4263</t>
  </si>
  <si>
    <t xml:space="preserve"> -îñ³Ýëåáñï³ÛÇÝ ÝÛáõÃ»ñ</t>
  </si>
  <si>
    <t>4264</t>
  </si>
  <si>
    <t xml:space="preserve"> -Þñç³Ï³ ÙÇç³í³ÛñÇ å³ßïå³ÝáõÃÛ³Ý ¨ ·Çï³Ï³Ý ÝÛáõÃ»ñ</t>
  </si>
  <si>
    <t>4265</t>
  </si>
  <si>
    <t xml:space="preserve"> -²éáÕç³å³Ñ³Ï³Ý  ¨ É³µáñ³ïáñ ÝÛáõÃ»ñ</t>
  </si>
  <si>
    <t>4266</t>
  </si>
  <si>
    <t xml:space="preserve"> -Î»Ýó³Õ³ÛÇÝ ¨ Ñ³Ýñ³ÛÇÝ ëÝÝ¹Ç ÝÛáõÃ»ñ</t>
  </si>
  <si>
    <t>4267</t>
  </si>
  <si>
    <t xml:space="preserve"> -Ð³ïáõÏ Ýå³ï³Ï³ÛÇÝ ³ÛÉ ÝÛáõÃ»ñ</t>
  </si>
  <si>
    <t>4269</t>
  </si>
  <si>
    <r>
      <t xml:space="preserve"> </t>
    </r>
    <r>
      <rPr>
        <b/>
        <sz val="9"/>
        <rFont val="Arial LatArm"/>
        <family val="2"/>
      </rPr>
      <t xml:space="preserve">1.3 îàÎàê²ìÖ²ðÜºð </t>
    </r>
    <r>
      <rPr>
        <b/>
        <sz val="8"/>
        <rFont val="Arial LatArm"/>
        <family val="2"/>
      </rPr>
      <t>(ïáÕ4310+ïáÕ 4320+ïáÕ4330)</t>
    </r>
  </si>
  <si>
    <r>
      <t xml:space="preserve">ÜºðøÆÜ îàÎàê²ìÖ²ðÜºð </t>
    </r>
    <r>
      <rPr>
        <sz val="8"/>
        <rFont val="Arial LatArm"/>
        <family val="2"/>
      </rPr>
      <t>(ïáÕ4311+ïáÕ4312)</t>
    </r>
  </si>
  <si>
    <t xml:space="preserve"> -Ü»ñùÇÝ ³ñÅ»ÃÕÃ»ñÇ ïáÏáë³í×³ñÝ»ñ</t>
  </si>
  <si>
    <t>4411</t>
  </si>
  <si>
    <t xml:space="preserve"> -Ü»ñùÇÝ í³ñÏ»ñÇ ïáÏáë³í×³ñÝ»ñ</t>
  </si>
  <si>
    <t>4412</t>
  </si>
  <si>
    <r>
      <t>²ðî²øÆÜ îàÎàê²ìÖ²ðÜºð</t>
    </r>
    <r>
      <rPr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(ïáÕ4321+ïáÕ4322)</t>
    </r>
  </si>
  <si>
    <t xml:space="preserve"> -²ñï³ùÇÝ ³ñÅ»ÃÕÃ»ñÇ ·Íáí ïáÏáë³í×³ñÝ»ñ</t>
  </si>
  <si>
    <t>4421</t>
  </si>
  <si>
    <t xml:space="preserve"> -²ñï³ùÇÝ í³ñÏ»ñÇ ·Íáí ïáÏáë³í×³ñÝ»ñ</t>
  </si>
  <si>
    <t>4422</t>
  </si>
  <si>
    <r>
      <t xml:space="preserve">öàÊ²èàôÂÚàôÜÜºðÆ Ðºî Î²äì²Ì ìÖ²ðÜºð </t>
    </r>
    <r>
      <rPr>
        <sz val="8"/>
        <rFont val="Arial LatArm"/>
        <family val="2"/>
      </rPr>
      <t xml:space="preserve">(ïáÕ4331+ïáÕ4332+ïáÕ4333) </t>
    </r>
  </si>
  <si>
    <t xml:space="preserve"> -öáË³Ý³ÏÙ³Ý Ïáõñë»ñÇ µ³ó³ë³Ï³Ý ï³ñµ»ñáõÃÛáõÝ</t>
  </si>
  <si>
    <t>4431</t>
  </si>
  <si>
    <t xml:space="preserve"> -îáõÛÅ»ñ</t>
  </si>
  <si>
    <t>4432</t>
  </si>
  <si>
    <t xml:space="preserve"> -öáË³éáõÃÛáõÝÝ»ñÇ ·Íáí ïáõñù»ñ</t>
  </si>
  <si>
    <t>4433</t>
  </si>
  <si>
    <r>
      <t>1.4 êàô´êÆ¸Æ²Üºð</t>
    </r>
    <r>
      <rPr>
        <b/>
        <sz val="8"/>
        <rFont val="Arial LatArm"/>
        <family val="2"/>
      </rPr>
      <t xml:space="preserve">  (ïáÕ4410+ïáÕ4420)</t>
    </r>
  </si>
  <si>
    <r>
      <t xml:space="preserve">êàô´êÆ¸Æ²Üºð äºî²Î²Ü (Ð²Ø²ÚÜø²ÚÆÜ) Î²¼Ø²ÎºðäàôÂÚàôÜÜºðÆÜ </t>
    </r>
    <r>
      <rPr>
        <sz val="8"/>
        <rFont val="Arial LatArm"/>
        <family val="2"/>
      </rPr>
      <t>(ïáÕ4411+ïáÕ4412)</t>
    </r>
  </si>
  <si>
    <t xml:space="preserve"> -êáõµëÇ¹Ç³Ý»ñ áã-ýÇÝ³Ýë³Ï³Ý å»ï³Ï³Ý (h³Ù³ÛÝù³ÛÇÝ) Ï³½Ù³Ï»ñåáõÃÛáõÝÝ»ñÇÝ </t>
  </si>
  <si>
    <t>4511</t>
  </si>
  <si>
    <t xml:space="preserve"> -êáõµëÇ¹Ç³Ý»ñ ýÇÝ³Ýë³Ï³Ý å»ï³Ï³Ý (h³Ù³ÛÝù³ÛÇÝ) Ï³½Ù³Ï»ñåáõÃÛáõÝÝ»ñÇÝ </t>
  </si>
  <si>
    <t>4512</t>
  </si>
  <si>
    <r>
      <t>êàô´êÆ¸Æ²Üºð àâ äºî²Î²Ü (àâ Ð²Ø²ÚÜø²ÚÆÜ) Î²¼Ø²ÎºðäàôÂÚàôÜÜºðÆÜ</t>
    </r>
    <r>
      <rPr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(ïáÕ4421+ïáÕ4422)</t>
    </r>
  </si>
  <si>
    <t xml:space="preserve"> -êáõµëÇ¹Ç³Ý»ñ áã å»ï³Ï³Ý (áã h³Ù³ÛÝù³ÛÇÝ) áã ýÇÝ³Ýë³Ï³Ý Ï³½Ù³Ï»ñåáõÃÛáõÝÝ»ñÇÝ </t>
  </si>
  <si>
    <t>4521</t>
  </si>
  <si>
    <t xml:space="preserve"> -êáõµëÇ¹Ç³Ý»ñ áã å»ï³Ï³Ý (áã h³Ù³ÛÝù³ÛÇÝ) ýÇÝ³Ýë³Ï³Ý  Ï³½Ù³Ï»ñåáõÃÛáõÝÝ»ñÇÝ </t>
  </si>
  <si>
    <t>4522</t>
  </si>
  <si>
    <r>
      <t xml:space="preserve">1.5 ¸ð²Ø²ÞÜàðÐÜºð </t>
    </r>
    <r>
      <rPr>
        <b/>
        <sz val="8"/>
        <rFont val="Arial LatArm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</si>
  <si>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rFont val="Arial LatArm"/>
        <family val="2"/>
      </rPr>
      <t xml:space="preserve"> (ïáÕ4511+ïáÕ4512)</t>
    </r>
  </si>
  <si>
    <t xml:space="preserve"> -ÀÝÃ³óÇÏ ¹ñ³Ù³ßÝáñÑÝ»ñ ûï³ñ»ñÏñÛ³ Ï³é³í³ñáõÃÛáõÝÝ»ñÇÝ</t>
  </si>
  <si>
    <t>4611</t>
  </si>
  <si>
    <t xml:space="preserve"> -Î³åÇï³É ¹ñ³Ù³ßÝáñÑÝ»ñ ûï³ñ»ñÏñÛ³ Ï³é³í³ñáõÃÛáõÝÝ»ñÇÝ</t>
  </si>
  <si>
    <t>4612</t>
  </si>
  <si>
    <r>
      <t>¸ð²Ø²ÞÜàðÐÜºð ØÆæ²¼¶²ÚÆÜ Î²¼Ø²ÎºðäàôÂÚàôÜÜºðÆÜ</t>
    </r>
    <r>
      <rPr>
        <sz val="8"/>
        <rFont val="Arial LatArm"/>
        <family val="2"/>
      </rPr>
      <t xml:space="preserve"> (ïáÕ4521+ïáÕ4522)</t>
    </r>
  </si>
  <si>
    <t xml:space="preserve"> -ÀÝÃ³óÇÏ ¹ñ³Ù³ßÝáñÑÝ»ñ  ÙÇç³½·³ÛÇÝ Ï³½Ù³Ï»ñåáõÃÛáõÝÝ»ñÇÝ</t>
  </si>
  <si>
    <t>4621</t>
  </si>
  <si>
    <t xml:space="preserve"> -Î³åÇï³É ¹ñ³Ù³ßÝáñÑÝ»ñ ÙÇç³½·³ÛÇÝ Ï³½Ù³Ï»ñåáõÃÛáõÝÝ»ñÇÝ</t>
  </si>
  <si>
    <t>4622</t>
  </si>
  <si>
    <r>
      <t>ÀÜÂ²òÆÎ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(ïáÕ4531+ïáÕ4532+ïáÕ4533)</t>
    </r>
  </si>
  <si>
    <t xml:space="preserve"> - ÀÝÃ³óÇÏ ¹ñ³Ù³ßÝáñÑÝ»ñ å»ï³Ï³Ý ¨ Ñ³Ù³ÛÝùÝ»ñÇ áã ³é¨ïñ³ÛÇÝ Ï³½Ù³Ï»ñåáõÃÛáõÝÝ»ñÇÝ</t>
  </si>
  <si>
    <t>4637</t>
  </si>
  <si>
    <t xml:space="preserve"> - ÀÝÃ³óÇÏ ¹ñ³Ù³ßÝáñÑÝ»ñ å»ï³Ï³Ý ¨ Ñ³Ù³ÛÝùÝ»ñÇ  ³é¨ïñ³ÛÇÝ Ï³½Ù³Ï»ñåáõÃÛáõÝÝ»ñÇÝ</t>
  </si>
  <si>
    <t>4638</t>
  </si>
  <si>
    <t xml:space="preserve"> - ²ÛÉ ÁÝÃ³óÇÏ ¹ñ³Ù³ßÝáñÑÝ»ñ                                                           (ïáÕ 4534+ïáÕ 4537 +ïáÕ 4538)</t>
  </si>
  <si>
    <t>4639</t>
  </si>
  <si>
    <t xml:space="preserve"> - ï»Õ³Ï³Ý ÇÝùÝ³Ï³é³íñÙ³Ý Ù³ñÙÇÝÝ»ñÇÝ                                 (ïáÕ  4535+ïáÕ 4536)</t>
  </si>
  <si>
    <t xml:space="preserve">áñÇó` </t>
  </si>
  <si>
    <t xml:space="preserve"> ºñ¨³ÝÇ Ñ³Ù³ù³Õ³ù³ÛÇÝ Í³Ëë»ñÇ ýÇÝ³Ýë³íáñÙ³Ý Ñ³Ù³ñ</t>
  </si>
  <si>
    <t xml:space="preserve">³ÛÉ Ñ³Ù³ÛÝùÝ»ñÇÝ </t>
  </si>
  <si>
    <t xml:space="preserve"> - ÐÐ å»ï³Ï³Ý µÛáõç»ÇÝ</t>
  </si>
  <si>
    <t xml:space="preserve"> - ³ÛÉ</t>
  </si>
  <si>
    <r>
      <t>Î²äÆî²È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(ïáÕ4541+ïáÕ4542+ïáÕ4543)</t>
    </r>
  </si>
  <si>
    <t xml:space="preserve"> -Î³åÇï³É ¹ñ³Ù³ßÝáñÑÝ»ñ å»ï³Ï³Ý ¨ Ñ³Ù³ÛÝùÝ»ñÇ áã ³é¨ïñ³ÛÇÝ Ï³½Ù³Ï»ñåáõÃÛáõÝÝ»ñÇÝ</t>
  </si>
  <si>
    <t>4655</t>
  </si>
  <si>
    <t xml:space="preserve"> -Î³åÇï³É ¹ñ³Ù³ßÝáñÑÝ»ñ å»ï³Ï³Ý ¨ Ñ³Ù³ÛÝùÝ»ñÇ  ³é¨ïñ³ÛÇÝ Ï³½Ù³Ï»ñåáõÃÛáõÝÝ»ñÇÝ</t>
  </si>
  <si>
    <t>4656</t>
  </si>
  <si>
    <t xml:space="preserve"> -²ÛÉ Ï³åÇï³É ¹ñ³Ù³ßÝáñÑÝ»ñ                                               (ïáÕ 4544+ïáÕ 4547 +ïáÕ 4548)</t>
  </si>
  <si>
    <t>4657</t>
  </si>
  <si>
    <t xml:space="preserve"> - ï»Õ³Ï³Ý ÇÝùÝ³Ï³é³í³ñÙ³Ý Ù³ñÙÇÝÝ»ñÇÝ                                 (ïáÕ  4545+ïáÕ 4546)</t>
  </si>
  <si>
    <t xml:space="preserve">ÐÐ ³ÛÉ Ñ³Ù³ÛÝùÝ»ñÇÝ </t>
  </si>
  <si>
    <r>
      <t xml:space="preserve">1.6 êàòÆ²È²Î²Ü Üä²êîÜºð ºì ÎºÜê²ÂàÞ²ÎÜºð </t>
    </r>
    <r>
      <rPr>
        <b/>
        <sz val="8"/>
        <rFont val="Arial LatArm"/>
        <family val="2"/>
      </rPr>
      <t>(ïáÕ4610+ïáÕ4630+ïáÕ4640)</t>
    </r>
  </si>
  <si>
    <t>êàòÆ²È²Î²Ü ²ä²ÐàìàôÂÚ²Ü Üä²êîÜºð</t>
  </si>
  <si>
    <t xml:space="preserve"> - îÝ³ÛÇÝ ïÝï»ëáõÃÛáõÝÝ»ñÇÝ ¹ñ³Ùáí í×³ñíáÕ ëáóÇ³É³Ï³Ý ³å³ÑáíáõÃÛ³Ý í×³ñÝ»ñ</t>
  </si>
  <si>
    <t>4711</t>
  </si>
  <si>
    <t xml:space="preserve"> - êáóÇ³É³Ï³Ý ³å³ÑáíáõÃÛ³Ý µÝ»Õ»Ý Ýå³ëïÝ»ñ Í³é³ÛáõÃÛáõÝÝ»ñ Ù³ïáõóáÕÝ»ñÇÝ</t>
  </si>
  <si>
    <t>4712</t>
  </si>
  <si>
    <r>
      <t xml:space="preserve"> êàòÆ²È²Î²Ü ú¶ÜàôÂÚ²Ü ¸ð²Ø²Î²Ü ²ðî²Ð²ÚîàôÂÚ²Ø´ Üä²êîÜºð (´ÚàôæºÆò) </t>
    </r>
    <r>
      <rPr>
        <sz val="8"/>
        <rFont val="Arial LatArm"/>
        <family val="2"/>
      </rPr>
      <t xml:space="preserve">(ïáÕ4631+ïáÕ4632+ïáÕ4633+ïáÕ4634) </t>
    </r>
  </si>
  <si>
    <t xml:space="preserve"> -ÐáõÕ³ñÏ³íáñáõÃÛ³Ý Ýå³ëïÝ»ñ µÛáõç»Çó</t>
  </si>
  <si>
    <t>4726</t>
  </si>
  <si>
    <t xml:space="preserve"> -ÎñÃ³Ï³Ý, Ùß³ÏáõÃ³ÛÇÝ ¨ ëåáñï³ÛÇÝ Ýå³ëïÝ»ñ µÛáõç»Çó</t>
  </si>
  <si>
    <t>4727</t>
  </si>
  <si>
    <t xml:space="preserve"> -´Ý³Ï³ñ³Ý³ÛÇÝ Ýå³ëïÝ»ñ µÛáõç»Çó</t>
  </si>
  <si>
    <t>4728</t>
  </si>
  <si>
    <t xml:space="preserve"> -²ÛÉ Ýå³ëïÝ»ñ µÛáõç»Çó</t>
  </si>
  <si>
    <t>4729</t>
  </si>
  <si>
    <r>
      <t xml:space="preserve"> ÎºÜê²ÂàÞ²ÎÜºð </t>
    </r>
    <r>
      <rPr>
        <sz val="8"/>
        <rFont val="Arial LatArm"/>
        <family val="2"/>
      </rPr>
      <t xml:space="preserve">(ïáÕ4641) </t>
    </r>
  </si>
  <si>
    <t xml:space="preserve"> -Î»Ýë³Ãáß³ÏÝ»ñ</t>
  </si>
  <si>
    <t>4741</t>
  </si>
  <si>
    <r>
      <t xml:space="preserve">1.7 ²ÚÈ Ì²Êêºð </t>
    </r>
    <r>
      <rPr>
        <b/>
        <sz val="8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</si>
  <si>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(ïáÕ4711+ïáÕ4712) </t>
    </r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</si>
  <si>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</si>
  <si>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4811</t>
  </si>
  <si>
    <t xml:space="preserve"> -ÜíÇñ³ïíáõÃÛáõÝÝ»ñ ³ÛÉ ß³ÑáõÛÃ ãÑ»ï³åÝ¹áÕ Ï³½Ù³Ï»ñåáõÃÛáõÝÝ»ñÇÝ</t>
  </si>
  <si>
    <t>4819</t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</si>
  <si>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rFont val="Arial LatArm"/>
        <family val="2"/>
      </rPr>
      <t>(ïáÕ4721+ïáÕ4722+ïáÕ4723+ïáÕ4724)</t>
    </r>
  </si>
  <si>
    <t xml:space="preserve"> -²ßË³ï³í³ñÓÇ ýáÝ¹</t>
  </si>
  <si>
    <t>4821</t>
  </si>
  <si>
    <t xml:space="preserve"> -²ÛÉ Ñ³ñÏ»ñ</t>
  </si>
  <si>
    <t xml:space="preserve"> -ä³ñï³¹Çñ í×³ñÝ»ñ</t>
  </si>
  <si>
    <t>4823</t>
  </si>
  <si>
    <t xml:space="preserve"> -ä»ï³Ï³Ý Ñ³ïí³ÍÇ ï³ñµ»ñ Ù³Ï³ñ¹³ÏÝ»ñÇ ÏáÕÙÇó ÙÇÙÛ³Ýó ÝÏ³ïÙ³Ùµ ÏÇñ³éíáÕ ïáõÛÅ»ñ</t>
  </si>
  <si>
    <t>4824</t>
  </si>
  <si>
    <r>
      <t xml:space="preserve">¸²î²ð²ÜÜºðÆ ÎàÔØÆò ÜÞ²Ü²Îì²Ì îàôÚÄºð ºì îàô¶²ÜøÜºð </t>
    </r>
    <r>
      <rPr>
        <sz val="8"/>
        <rFont val="Arial LatArm"/>
        <family val="2"/>
      </rPr>
      <t>(ïáÕ4731)</t>
    </r>
  </si>
  <si>
    <t xml:space="preserve"> -¸³ï³ñ³ÝÝ»ñÇ ÏáÕÙÇó Ýß³Ý³Ïí³Í ïáõÛÅ»ñ ¨ ïáõ·³ÝùÝ»ñ</t>
  </si>
  <si>
    <t>4831</t>
  </si>
  <si>
    <r>
      <t xml:space="preserve"> ´Ü²Î²Ü ²ÔºîÜºðÆò Î²Ø ²ÚÈ ´Ü²Î²Ü ä²îÖ²èÜºðàì ²è²æ²ò²Ì ìÜ²êÜºðÆ Î²Ø ìÜ²êì²ÌøÜºðÆ ìºð²Î²Ü¶ÜàôØ </t>
    </r>
    <r>
      <rPr>
        <sz val="8"/>
        <rFont val="Arial LatArm"/>
        <family val="2"/>
      </rPr>
      <t>(ïáÕ4741+ïáÕ4742)</t>
    </r>
  </si>
  <si>
    <t xml:space="preserve"> -´Ý³Ï³Ý ³Õ»ïÝ»ñÇó ³é³ç³ó³Í íÝ³ëí³ÍùÝ»ñÇ Ï³Ù íÝ³ëÝ»ñÇ í»ñ³Ï³Ý·ÝáõÙ</t>
  </si>
  <si>
    <t>4841</t>
  </si>
  <si>
    <t xml:space="preserve"> -²ÛÉ µÝ³Ï³Ý å³ï×³éÝ»ñáí ëï³ó³Í íÝ³ëí³ÍùÝ»ñÇ í»ñ³Ï³Ý·ÝáõÙ</t>
  </si>
  <si>
    <t>4842</t>
  </si>
  <si>
    <r>
      <t xml:space="preserve">Î²è²ì²ðØ²Ü Ø²ðØÆÜÜºðÆ ¶àðÌàôÜºàôÂÚ²Ü Ðºîºì²Üøàì ²è²æ²ò²Ì ìÜ²êÜºðÆ Î²Ø ìÜ²êì²ÌøÜºðÆ </t>
    </r>
    <r>
      <rPr>
        <sz val="9"/>
        <rFont val="Arial LatArm"/>
        <family val="2"/>
      </rPr>
      <t xml:space="preserve"> </t>
    </r>
    <r>
      <rPr>
        <i/>
        <sz val="9"/>
        <rFont val="Arial LatArm"/>
        <family val="2"/>
      </rPr>
      <t xml:space="preserve">ìºð²Î²Ü¶ÜàôØ </t>
    </r>
    <r>
      <rPr>
        <sz val="8"/>
        <rFont val="Arial LatArm"/>
        <family val="2"/>
      </rPr>
      <t>(ïáÕ4751)</t>
    </r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</si>
  <si>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</si>
  <si>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</si>
  <si>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r>
      <t xml:space="preserve"> ²ÚÈ Ì²Êêºð </t>
    </r>
    <r>
      <rPr>
        <sz val="9"/>
        <rFont val="Arial LatArm"/>
        <family val="2"/>
      </rPr>
      <t>(ïáÕ4761)</t>
    </r>
  </si>
  <si>
    <t xml:space="preserve"> -²ÛÉ Í³Ëë»ñ</t>
  </si>
  <si>
    <t>4861</t>
  </si>
  <si>
    <r>
      <t xml:space="preserve">ä²Ðàôêî²ÚÆÜ ØÆæàòÜºð </t>
    </r>
    <r>
      <rPr>
        <sz val="9"/>
        <rFont val="Arial LatArm"/>
        <family val="2"/>
      </rPr>
      <t>(ïáÕ4771)</t>
    </r>
  </si>
  <si>
    <t xml:space="preserve"> -ä³Ñáõëï³ÛÇÝ ÙÇçáóÝ»ñ</t>
  </si>
  <si>
    <t>4891</t>
  </si>
  <si>
    <t>³Û¹ ÃíáõÙ` Ñ³Ù³ÛÝùÇ µÛáõç»Ç í³ñã³Ï³Ý Ù³ëÇ å³Ñáõëï³ÛÇÝ ýáÝ¹Çó ýáÝ¹³ÛÇÝ Ù³ë Ï³ï³ñíáÕ Ñ³ïÏ³óáõÙÝ»ñ</t>
  </si>
  <si>
    <r>
      <t xml:space="preserve">´. àâ üÆÜ²Üê²Î²Ü ²ÎîÆìÜºðÆ ¶Ìàì Ì²Êêºð                     </t>
    </r>
    <r>
      <rPr>
        <b/>
        <sz val="10"/>
        <rFont val="Arial LatArm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</si>
  <si>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8"/>
        <rFont val="Arial LatArm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</si>
  <si>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8"/>
        <rFont val="Arial LatArm"/>
        <family val="2"/>
      </rPr>
      <t>(ïáÕ5111+ïáÕ5112+ïáÕ5113)</t>
    </r>
  </si>
  <si>
    <t xml:space="preserve"> - Þ»Ýù»ñÇ ¨ ßÇÝáõÃÛáõÝÝ»ñÇ Ó»éù µ»ñáõÙ</t>
  </si>
  <si>
    <t>5111</t>
  </si>
  <si>
    <t xml:space="preserve"> - Þ»Ýù»ñÇ ¨ ßÇÝáõÃÛáõÝÝ»ñÇ Ï³éáõóáõÙ</t>
  </si>
  <si>
    <t>5112</t>
  </si>
  <si>
    <t xml:space="preserve"> - Þ»Ýù»ñÇ ¨ ßÇÝáõÃÛáõÝÝ»ñÇ Ï³åÇï³É í»ñ³Ýáñá·áõÙ</t>
  </si>
  <si>
    <t>5113</t>
  </si>
  <si>
    <r>
      <t xml:space="preserve">ØºøºÜ²Üºð ºì ê²ðø²ìàðàôØÜºð                                       </t>
    </r>
    <r>
      <rPr>
        <sz val="8"/>
        <rFont val="Arial LatArm"/>
        <family val="2"/>
      </rPr>
      <t>(ïáÕ5121+ ïáÕ5122+ïáÕ5123)</t>
    </r>
  </si>
  <si>
    <t xml:space="preserve"> - îñ³Ýëåáñï³ÛÇÝ ë³ñù³íáñáõÙÝ»ñ</t>
  </si>
  <si>
    <t>5121</t>
  </si>
  <si>
    <t xml:space="preserve"> - ì³ñã³Ï³Ý ë³ñù³íáñáõÙÝ»ñ</t>
  </si>
  <si>
    <t>5122</t>
  </si>
  <si>
    <t xml:space="preserve"> - ²ÛÉ Ù»ù»Ý³Ý»ñ ¨ ë³ñù³íáñáõÙÝ»ñ</t>
  </si>
  <si>
    <t>5129</t>
  </si>
  <si>
    <r>
      <t xml:space="preserve"> ²ÚÈ ÐÆØÜ²Î²Ü ØÆæàòÜºð                                                             </t>
    </r>
    <r>
      <rPr>
        <sz val="8"/>
        <rFont val="Arial LatArm"/>
        <family val="2"/>
      </rPr>
      <t>(ïáÕ 5131+ïáÕ 5132+ïáÕ 5133+ ïáÕ5134)</t>
    </r>
  </si>
  <si>
    <t xml:space="preserve"> - ²×»óíáÕ ³ÏïÇíÝ»ñ</t>
  </si>
  <si>
    <t>5131</t>
  </si>
  <si>
    <t xml:space="preserve"> - àã ÝÛáõÃ³Ï³Ý ÑÇÙÝ³Ï³Ý ÙÇçáóÝ»ñ</t>
  </si>
  <si>
    <t>5132</t>
  </si>
  <si>
    <t xml:space="preserve"> - ¶»á¹»½Ç³Ï³Ý ù³ñï»½³·ñ³Ï³Ý Í³Ëë»ñ</t>
  </si>
  <si>
    <t>5133</t>
  </si>
  <si>
    <t xml:space="preserve"> - Ü³Ë³·Í³Ñ»ï³½áï³Ï³Ý Í³Ëë»ñ</t>
  </si>
  <si>
    <t>5134</t>
  </si>
  <si>
    <r>
      <t xml:space="preserve">1.2 ä²Þ²ðÜºð </t>
    </r>
    <r>
      <rPr>
        <sz val="8"/>
        <rFont val="Arial LatArm"/>
        <family val="2"/>
      </rPr>
      <t>(ïáÕ5211+ïáÕ5221+ïáÕ5231+ïáÕ5241)</t>
    </r>
  </si>
  <si>
    <t xml:space="preserve"> - Ð³Ù³ÛÝù³ÛÇÝ Ýß³Ý³ÏáõÃÛ³Ý é³½Ù³í³ñ³Ï³Ý å³ß³ñÝ»ñ</t>
  </si>
  <si>
    <t>5211</t>
  </si>
  <si>
    <t xml:space="preserve"> - ÜÛáõÃ»ñ ¨ å³ñ³·³Ý»ñ</t>
  </si>
  <si>
    <t>5221</t>
  </si>
  <si>
    <t xml:space="preserve"> - ì»ñ³í³×³éùÇ Ñ³Ù³ñ Ý³Ë³ï»ëí³Í ³åñ³ÝùÝ»ñ</t>
  </si>
  <si>
    <t>5231</t>
  </si>
  <si>
    <t xml:space="preserve"> -êå³éÙ³Ý Ýå³ï³Ïáí å³ÑíáÕ å³ß³ñÝ»ñ</t>
  </si>
  <si>
    <t>5241</t>
  </si>
  <si>
    <r>
      <t xml:space="preserve">1.3 ´²ðÒð²ðÄºø ²ÎîÆìÜºð </t>
    </r>
    <r>
      <rPr>
        <sz val="8"/>
        <rFont val="Arial LatArm"/>
        <family val="2"/>
      </rPr>
      <t>(ïáÕ 5311)</t>
    </r>
  </si>
  <si>
    <t xml:space="preserve"> -´³ñÓñ³ñÅ»ù ³ÏïÇíÝ»ñ</t>
  </si>
  <si>
    <t>5311</t>
  </si>
  <si>
    <r>
      <t xml:space="preserve">1.4 â²ðî²¸ðì²Ì ԱԿՏԻՎՆԵՐ                                                       </t>
    </r>
    <r>
      <rPr>
        <sz val="8"/>
        <rFont val="Arial LatArm"/>
        <family val="2"/>
      </rPr>
      <t>(ïáÕ 5411+ïáÕ 5421+ïáÕ 5431+ïáÕ5441)</t>
    </r>
  </si>
  <si>
    <t xml:space="preserve"> -ÐáÕ</t>
  </si>
  <si>
    <t>5411</t>
  </si>
  <si>
    <t xml:space="preserve"> -ÀÝ¹»ñù³ÛÇÝ ³ÏïÇíÝ»ñ</t>
  </si>
  <si>
    <t>5421</t>
  </si>
  <si>
    <t xml:space="preserve"> -²ÛÉ µÝ³Ï³Ý Í³·áõÙ áõÝ»óáÕ ³ÏïÇíÝ»ñ</t>
  </si>
  <si>
    <t>5431</t>
  </si>
  <si>
    <t xml:space="preserve"> -àã ÝÛáõÃ³Ï³Ý ã³ñï³¹ñí³Í ³ÏïÇíÝ»ñ</t>
  </si>
  <si>
    <t>5441</t>
  </si>
  <si>
    <t>6000</t>
  </si>
  <si>
    <r>
      <t xml:space="preserve"> ¶. àâ üÆÜ²Üê²Î²Ü ²ÎîÆìÜºðÆ Æð²òàôØÆò Øàôîøºð </t>
    </r>
    <r>
      <rPr>
        <b/>
        <sz val="10"/>
        <rFont val="Arial LatArm"/>
        <family val="2"/>
      </rPr>
      <t>(ïáÕ6100+ïáÕ6200+ïáÕ6300+ïáÕ6400)</t>
    </r>
  </si>
  <si>
    <t xml:space="preserve">        X</t>
  </si>
  <si>
    <t>6100</t>
  </si>
  <si>
    <r>
      <t>ÐÆØÜ²Î²Ü ØÆæàòÜºðÆ Æð²òàôØÆò Øàôîøºð</t>
    </r>
    <r>
      <rPr>
        <sz val="10"/>
        <rFont val="Arial LatArm"/>
        <family val="2"/>
      </rPr>
      <t xml:space="preserve"> (ïáÕ6110+ïáÕ6120+ïáÕ6130) </t>
    </r>
  </si>
  <si>
    <t>6110</t>
  </si>
  <si>
    <t xml:space="preserve">²ÜÞ²ðÄ  ¶àôÚøÆ Æð²òàôØÆò Øàôîøºð </t>
  </si>
  <si>
    <t>8111</t>
  </si>
  <si>
    <t>6120</t>
  </si>
  <si>
    <t>Þ²ðÄ²Î²Ü ¶àôÚøÆ Æð²òàôØÆò Øàôîøºð</t>
  </si>
  <si>
    <t>8121</t>
  </si>
  <si>
    <t>6130</t>
  </si>
  <si>
    <t>²ÚÈ ÐÆØÜ²Î²Ü ØÆæàòÜºðÆ Æð²òàôØÆò Øàôîøºð</t>
  </si>
  <si>
    <t>8131</t>
  </si>
  <si>
    <t>6200</t>
  </si>
  <si>
    <r>
      <t>ä²Þ²ðÜºðÆ Æð²òàôØÆò Øàôîøºð</t>
    </r>
    <r>
      <rPr>
        <i/>
        <sz val="11"/>
        <rFont val="Arial LatArm"/>
        <family val="2"/>
      </rPr>
      <t xml:space="preserve"> </t>
    </r>
    <r>
      <rPr>
        <sz val="10"/>
        <rFont val="Arial LatArm"/>
        <family val="2"/>
      </rPr>
      <t>(ïáÕ6210+ïáÕ6220)</t>
    </r>
  </si>
  <si>
    <t>6210</t>
  </si>
  <si>
    <t xml:space="preserve"> è²¼Ø²ì²ð²Î²Ü Ð²Ø²ÚÜø²ÚÆÜ ä²Þ²ðÜºðÆ Æð²òàôØÆò Øàôîøºð</t>
  </si>
  <si>
    <t>8211</t>
  </si>
  <si>
    <t>6220</t>
  </si>
  <si>
    <t>²ÚÈ ä²Þ²ðÜºðÆ Æð²òàôØÆò Øàôîøºð (ïáÕ6221+ïáÕ6222+ïáÕ6223)</t>
  </si>
  <si>
    <t>6221</t>
  </si>
  <si>
    <t xml:space="preserve"> - ²ñï³¹ñ³Ï³Ý å³ß³ñÝ»ñÇ Çñ³óáõÙÇó Ùáõïù»ñ</t>
  </si>
  <si>
    <t>8221</t>
  </si>
  <si>
    <t>6222</t>
  </si>
  <si>
    <t xml:space="preserve"> - ì»ñ³í³×³éùÇ Ñ³Ù³ñ ³åñ³ÝùÝ»ñÇ Çñ³óáõÙÇó Ùáõïù»ñ</t>
  </si>
  <si>
    <t>8222</t>
  </si>
  <si>
    <t>6223</t>
  </si>
  <si>
    <t xml:space="preserve"> - êå³éÙ³Ý Ñ³Ù³ñ Ý³Ë³ï»ëí³Í å³ß³ñÝ»ñÇ Çñ³óáõÙÇó Ùáõïù»ñ</t>
  </si>
  <si>
    <t>8223</t>
  </si>
  <si>
    <t>6300</t>
  </si>
  <si>
    <r>
      <t xml:space="preserve">´²ðÒð²ðÄºø ²ÎîÆìÜºðÆ Æð²òàôØÆò Øàôîøºð  </t>
    </r>
    <r>
      <rPr>
        <i/>
        <sz val="10"/>
        <rFont val="Arial LatArm"/>
        <family val="2"/>
      </rPr>
      <t xml:space="preserve"> </t>
    </r>
    <r>
      <rPr>
        <sz val="10"/>
        <rFont val="Arial LatArm"/>
        <family val="2"/>
      </rPr>
      <t>(ïáÕ 6310)</t>
    </r>
  </si>
  <si>
    <t>6310</t>
  </si>
  <si>
    <t>´²ðÒð²ðÄºø ²ÎîÆìÜºðÆ Æð²òàôØÆò Øàôîøºð</t>
  </si>
  <si>
    <t>8311</t>
  </si>
  <si>
    <t>6400</t>
  </si>
  <si>
    <r>
      <t>â²ðî²¸ðì²Ì ²ÎîÆìÜºðÆ Æð²òàôØÆò Øàôîøºð</t>
    </r>
    <r>
      <rPr>
        <i/>
        <sz val="11"/>
        <rFont val="Arial LatArm"/>
        <family val="2"/>
      </rPr>
      <t xml:space="preserve">`        </t>
    </r>
    <r>
      <rPr>
        <sz val="10"/>
        <rFont val="Arial LatArm"/>
        <family val="2"/>
      </rPr>
      <t>(ïáÕ6410+ïáÕ6420+ïáÕ6430+ïáÕ6440)</t>
    </r>
  </si>
  <si>
    <t>6410</t>
  </si>
  <si>
    <t>ÐàÔÆ Æð²òàôØÆò Øàôîøºð</t>
  </si>
  <si>
    <t>8411</t>
  </si>
  <si>
    <t>6420</t>
  </si>
  <si>
    <t>ú¶î²Î²ð Ð²Ü²ÌàÜºðÆ Æð²òàôØÆò Øàôîøºð</t>
  </si>
  <si>
    <t>8412</t>
  </si>
  <si>
    <t>6430</t>
  </si>
  <si>
    <t xml:space="preserve"> ²ÚÈ ´Ü²Î²Ü Ì²¶àôØ àôÜºòàÔ ÐÆØÜ²Î²Ü ØÆæàòÜºðÆ ÆðòàôØÆò Øàôîøºð</t>
  </si>
  <si>
    <t>8413</t>
  </si>
  <si>
    <t>6440</t>
  </si>
  <si>
    <t xml:space="preserve"> àâ ÜÚàôÂ²Î²Ü â²ðî²¸ðì²Ì ²ÎîÆìÜºðÆ Æð²òàôØÆò Øàôîøºð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</si>
  <si>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</si>
  <si>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</si>
  <si>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</si>
  <si>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</si>
  <si>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</si>
  <si>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</si>
  <si>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</si>
  <si>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</si>
  <si>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îáÕÇ          NN  </t>
  </si>
  <si>
    <t xml:space="preserve">        ³Û¹ ÃíáõÙ`</t>
  </si>
  <si>
    <t xml:space="preserve"> ÀÜ¸²ØºÜÀ`  (ïáÕ 8100+ïáÕ 8200), (ïáÕ 8000 Ñ³Ï³é³Ï Ýß³Ýáí)</t>
  </si>
  <si>
    <t xml:space="preserve"> ². ÜºðøÆÜ ²Ô´ÚàôðÜºð       (ïáÕ 8110+ïáÕ 8160)</t>
  </si>
  <si>
    <t xml:space="preserve"> 1.1. ²ñÅ»ÃÕÃ»ñ (µ³ó³éáõÃÛ³Ùµ µ³ÅÝ»ïáÙë»ñÇ ¨ Ï³åÇï³ÉáõÙ ³ÛÉ Ù³ëÝ³ÏóáõÃÛ³Ý) </t>
  </si>
  <si>
    <t xml:space="preserve">     X</t>
  </si>
  <si>
    <t xml:space="preserve">  - ÃáÕ³ñÏáõÙÇó ¨ ï»Õ³µ³ßËáõÙÇó Ùáõïù»ñ</t>
  </si>
  <si>
    <t>9111</t>
  </si>
  <si>
    <t xml:space="preserve">  - ÑÇÙÝ³Ï³Ý ·áõÙ³ñÇ Ù³ñáõÙ</t>
  </si>
  <si>
    <t>6111</t>
  </si>
  <si>
    <t>1.2.1. ì³ñÏ»ñ</t>
  </si>
  <si>
    <t xml:space="preserve">  - í³ñÏ»ñÇ ëï³óáõÙ</t>
  </si>
  <si>
    <t>9112</t>
  </si>
  <si>
    <t>å»ï³Ï³Ý µÛáõç»Çó</t>
  </si>
  <si>
    <t>³ÛÉ ³ÕµÛáõñÝ»ñÇó</t>
  </si>
  <si>
    <t xml:space="preserve">  - ëï³óí³Í í³ñÏ»ñÇ ÑÇÙÝ³Ï³Ý  ·áõÙ³ñÇ Ù³ñáõÙ</t>
  </si>
  <si>
    <t>6112</t>
  </si>
  <si>
    <t>ÐÐ å»ï³Ï³Ý µÛáõç»ÇÝ</t>
  </si>
  <si>
    <t>³ÛÉ ³ÕµÛáõñÝ»ñÇÝ</t>
  </si>
  <si>
    <t>1.2.2. öáË³ïíáõÃÛáõÝÝ»ñ</t>
  </si>
  <si>
    <t xml:space="preserve">  - µÛáõç»ï³ÛÇÝ ÷áË³ïíáõÃÛáõÝÝ»ñÇ ëï³óáõÙ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</si>
  <si>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</si>
  <si>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</si>
  <si>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</si>
  <si>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ÐÐ ³ÛÉ Ñ³Ù³ÛÝùÝ»ñÇ µÛáõç»Ý»ñÇÝ</t>
  </si>
  <si>
    <t>2. üÆÜ²Üê²Î²Ü ²ÎîÆìÜºð                       (ïáÕ8161+ïáÕ8170+ïáÕ8190-ïáÕ8197+ïáÕ8198+ïáÕ8199)</t>
  </si>
  <si>
    <t xml:space="preserve">2.1. ´³ÅÝ»ïáÙë»ñ ¨ Ï³åÇï³ÉáõÙ ³ÛÉ Ù³ëÝ³ÏóáõÃÛáõÝ </t>
  </si>
  <si>
    <t xml:space="preserve"> - Ñ³Ù³ÛÝù³ÛÇÝ ë»÷³Ï³ÝáõÃÛ³Ý µ³ÅÝ»ïáÙë»ñÇ ¨ Ï³åÇï³ÉáõÙ Ñ³Ù³ÛÝùÇ Ù³ëÝ³ÏóáõÃÛ³Ý Çñ³óáõÙÇó Ùáõïù»ñ</t>
  </si>
  <si>
    <t>9213</t>
  </si>
  <si>
    <t xml:space="preserve"> - Çñ³í³µ³Ý³Ï³Ý ³ÝÓ³Ýó Ï³ÝáÝ³¹ñ³Ï³Ý Ï³åÇï³ÉáõÙ å»ï³Ï³Ý Ù³ëÝ³ÏóáõÃÛ³Ý, å»ï³Ï³Ý ë»÷³Ï³ÝáõÃÛáõÝ Ñ³Ý¹Çë³óáÕ ³Ýß³ñÅ ·áõÛùÇ (µ³ó³éáõÃÛ³Ùµ ÑáÕ»ñÇ), ³Û¹ ÃíáõÙª ³Ý³í³ñï ßÇÝ³ñ³ñáõÃÛ³Ý ûµÛ»ÏïÝ»ñÇ Ù³ëÝ³íáñ»óáõÙÇó  ³é³ç³ó³Í ÙÇçáóÝ»ñÇó Ñ³Ù³ÛÝùÇ µÛáõç» Ù³ëÑ³ÝáõÙÇó Ùáõïù»ñ</t>
  </si>
  <si>
    <t xml:space="preserve"> - µ³ÅÝ»ïáÙë»ñ ¨ Ï³åÇï³ÉáõÙ ³ÛÉ Ù³ëÝ³ÏóáõÃÛáõÝ Ó»éùµ»ñáõÙ</t>
  </si>
  <si>
    <t>6213</t>
  </si>
  <si>
    <t xml:space="preserve">2.2. öáË³ïíáõÃÛáõÝÝ»ñ </t>
  </si>
  <si>
    <t xml:space="preserve"> - Ý³ËÏÇÝáõÙ ïñ³Ù³¹ñí³Í ÷áË³ïíáõÃÛáõÝÝ»ñÇ ¹ÇÙ³ó ëï³óíáÕ Ù³ñáõÙÝ»ñÇó Ùáõïù»ñ</t>
  </si>
  <si>
    <t>9212</t>
  </si>
  <si>
    <t xml:space="preserve"> - ÷áË³ïíáõÃÛáõÝÝ»ñÇ ïñ³Ù³¹ñáõÙ</t>
  </si>
  <si>
    <t>6212</t>
  </si>
  <si>
    <t>2.3. Ð³Ù³ÛÝùÇ µÛáõç»Ç ÙÇçáóÝ»ñÇ ï³ñ»ëÏ½µÇ ³½³ï  ÙÝ³óáñ¹Á`  (ïáÕ 8191+ïáÕ 8194)</t>
  </si>
  <si>
    <t xml:space="preserve"> 2.3.1. Ð³Ù³ÛÝùÇ µÛáõç»Ç í³ñã³Ï³Ý Ù³ëÇ ÙÇçáóÝ»ñÇ ï³ñ»ëÏ½µÇ ³½³ï ÙÝ³óáñ¹ 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</si>
  <si>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</si>
  <si>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 xml:space="preserve"> - »ÝÃ³Ï³ ¿ áõÕÕÙ³Ý Ñ³Ù³ÛÝùÇ µÛáõç»Ç ýáÝ¹³ÛÇÝ  Ù³ë    (ïáÕ 8191 - ïáÕ 8192)</t>
  </si>
  <si>
    <t xml:space="preserve"> 2.3.2. Ð³Ù³ÛÝùÇ µÛáõç»Ç ýáÝ¹³ÛÇÝ Ù³ëÇ ÙÇçáóÝ»ñÇ ï³ñ»ëÏ½µÇ ÙÝ³óáñ¹  (ïáÕ 8195 + ïáÕ 8196)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</si>
  <si>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</si>
  <si>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9193)</t>
  </si>
  <si>
    <r>
      <t xml:space="preserve"> </t>
    </r>
    <r>
      <rPr>
        <b/>
        <u/>
        <sz val="14"/>
        <rFont val="Arial LatArm"/>
        <family val="2"/>
      </rPr>
      <t>Ð²îì²Ì 6</t>
    </r>
  </si>
  <si>
    <t>´³ÅÇÝ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</si>
  <si>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</si>
  <si>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r>
      <t>ÀÜ¸²ØºÜÀ Ì²Êêºð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</si>
  <si>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 2110 + ïáÕ 2120 + ïáÕ 2130 + ïáÕ 2140 + ïáÕ 2150 + ïáÕ 2160 + ïáÕ 2170 + ïáÕ 2180) </t>
    </r>
  </si>
  <si>
    <t xml:space="preserve">úñ»Ýë¹Çñ ¨ ·áñÍ³¹Çñ Ù³ñÙÇÝÝ»ñ,å»ï³Ï³Ý Ï³é³í³ñáõÙ </t>
  </si>
  <si>
    <t>³Û¹ ÃíáõÙ Í³Ëë»ñÇ í»ñÍ³ÝáõÙÁ` Áëï µÛáõç»ï³ÛÇÝ Í³Ëë»ñÇ ïÝï»ë³·Çï³Ï³Ý ¹³ë³Ï³ñ·Ù³Ý Ñá¹í³ÍÝ»ñÇ</t>
  </si>
  <si>
    <t xml:space="preserve">²ÜÞ²ðÄ ¶àôÚøÆ Æð²òàôØÆò Øàôîøºð </t>
  </si>
  <si>
    <t>......................................................</t>
  </si>
  <si>
    <r>
      <t>1.4 êàô´êÆ¸Æ²Üºð</t>
    </r>
    <r>
      <rPr>
        <sz val="8"/>
        <color indexed="8"/>
        <rFont val="Arial LatArm"/>
        <family val="2"/>
      </rPr>
      <t xml:space="preserve">  (ïáÕ4410+ïáÕ4420)</t>
    </r>
  </si>
  <si>
    <r>
      <t xml:space="preserve">êàô´êÆ¸Æ²Üºð äºî²Î²Ü (Ð²Ø²ÚÜø²ÚÆÜ) Î²¼Ø²ÎºðäàôÂÚàôÜÜºðÆÜ </t>
    </r>
    <r>
      <rPr>
        <sz val="8"/>
        <color indexed="8"/>
        <rFont val="Arial LatArm"/>
        <family val="2"/>
      </rPr>
      <t>(ïáÕ4411+ïáÕ4412)</t>
    </r>
  </si>
  <si>
    <t>Ü³ËÝ³Ï³Ý Ù³ëÝ³·Çï³Ï³Ý (³ñÑ»ëï³·áñÍ³Ï³Ý) ¨ ÙÇçÇÝ Ù³ëÝ³·Çï³Ï³Ý ÏñÃáõÃÛáõÝ</t>
  </si>
  <si>
    <r>
      <t xml:space="preserve">ÀÜ¸²ØºÜÀ  ºÎ²ØàôîÜºð       </t>
    </r>
    <r>
      <rPr>
        <sz val="9"/>
        <rFont val="Arial LatArm"/>
        <family val="2"/>
      </rPr>
      <t>ïáÕ 1100 + ïáÕ 1200+ïáÕ 1300)</t>
    </r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</si>
  <si>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</si>
  <si>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úñ»Ýùáí å»ï³Ï³Ý µÛáõç» ³Ùñ³·ñíáÕ Ñ³ñÏ»ñÇó ¨ ³ÛÉ å³ñï³¹Çñ í×³ñÝ»ñÇó  Ù³ëÑ³ÝáõÙÝ»ñ Ñ³Ù³ÛÝùÝ»ñÇ µÛáõç»Ý»ñ       (ïáÕ 1162 + ïáÕ 1163 + ïáÕ 1164)</t>
  </si>
  <si>
    <r>
      <t xml:space="preserve">ÀÜ¸²ØºÜÀ Ì²Êêºð </t>
    </r>
    <r>
      <rPr>
        <sz val="8"/>
        <rFont val="Arial LatArm"/>
        <family val="2"/>
      </rPr>
      <t>(ïáÕ2100+ïáÕ2200+ïáÕ2300+ïáÕ2400+ïáÕ2500+ ïáÕ2600+ ïáÕ2700+ ïáÕ2800+ïáÕ2900+ïáÕ3000+ïáÕ3100)</t>
    </r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</si>
  <si>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8"/>
        <rFont val="Arial LatArm"/>
        <family val="2"/>
      </rPr>
      <t>)</t>
    </r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</si>
  <si>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8"/>
        <rFont val="Arial LatArm"/>
        <family val="2"/>
      </rPr>
      <t>)</t>
    </r>
  </si>
  <si>
    <r>
      <t xml:space="preserve">         </t>
    </r>
    <r>
      <rPr>
        <b/>
        <sz val="6"/>
        <rFont val="Arial LatArm"/>
        <family val="2"/>
      </rPr>
      <t xml:space="preserve">                                </t>
    </r>
  </si>
  <si>
    <t>1. öàÊ²èàô ØÆæàòÜºð  (ïáÕ 8111+ïáÕ 8120)</t>
  </si>
  <si>
    <t xml:space="preserve">1.2. ì³ñÏ»ñ ¨ ÷áË³ïíáõÃÛáõÝÝ»ñ (ëï³óáõÙ ¨ Ù³ñáõÙ)        (ïáÕ 8121+ïáÕ8140) </t>
  </si>
  <si>
    <t>Ժգ) Ավտոկայանատեղի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</si>
  <si>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բնա¬կան կամ հեղուկացված նավթային գազերի և տեխնիկա¬կան հեղուկների վաճառքի թույլտվության համար</t>
  </si>
  <si>
    <t>Ժդ) Համայնքի տարածքում գտնվող խանութներում, կրպակներում տեխնիկական հեղուկների վաճառքի թույլտվության համար</t>
  </si>
  <si>
    <r>
      <t xml:space="preserve"> -ä³ñï³¹Çñ í×³ñÝ»ñ                </t>
    </r>
    <r>
      <rPr>
        <b/>
        <sz val="9"/>
        <color indexed="8"/>
        <rFont val="Arial LatArm"/>
        <family val="2"/>
      </rPr>
      <t>4823</t>
    </r>
  </si>
  <si>
    <r>
      <t xml:space="preserve"> -²ßË³ï³Ï³½ÙÇ Ù³ë. ½³ñ. Í³é³ÛáõÃ.ñ   </t>
    </r>
    <r>
      <rPr>
        <b/>
        <sz val="9"/>
        <rFont val="Arial LatArm"/>
        <family val="2"/>
      </rPr>
      <t>4233</t>
    </r>
  </si>
  <si>
    <r>
      <t xml:space="preserve"> -</t>
    </r>
    <r>
      <rPr>
        <sz val="9"/>
        <rFont val="Arial LatArm"/>
        <family val="2"/>
      </rPr>
      <t xml:space="preserve">¾Ý»ñ·»ïÇÏ  Í³é³ÛáõÃÛáõÝÝ»ñ </t>
    </r>
    <r>
      <rPr>
        <b/>
        <sz val="9"/>
        <rFont val="Arial LatArm"/>
        <family val="2"/>
      </rPr>
      <t xml:space="preserve">      4212</t>
    </r>
  </si>
  <si>
    <r>
      <t xml:space="preserve">  -ÜíÇñ³ïíáõÃÛáõÝÝ»ñ                  </t>
    </r>
    <r>
      <rPr>
        <b/>
        <sz val="9"/>
        <color indexed="8"/>
        <rFont val="Arial LatArm"/>
        <family val="2"/>
      </rPr>
      <t>4819</t>
    </r>
  </si>
  <si>
    <r>
      <t xml:space="preserve"> - ì³ñã³Ï³Ý ë³ñù³íáñáõÙÝ»ñ      </t>
    </r>
    <r>
      <rPr>
        <b/>
        <sz val="9"/>
        <color indexed="8"/>
        <rFont val="Arial LatArm"/>
        <family val="2"/>
      </rPr>
      <t>5122</t>
    </r>
  </si>
  <si>
    <r>
      <t xml:space="preserve"> -Î³åÇ Í³é³ÛáõÃÛáõÝÝ»ñ                  </t>
    </r>
    <r>
      <rPr>
        <b/>
        <sz val="9"/>
        <rFont val="Arial LatArm"/>
        <family val="2"/>
      </rPr>
      <t>4214</t>
    </r>
  </si>
  <si>
    <r>
      <t xml:space="preserve"> -ÀÝ¹Ñ³Ýáõñ µÝáõÛÃÇ ³ÛÉ Í³é³ÛáõÃÛáõÝÝ»ñ </t>
    </r>
    <r>
      <rPr>
        <b/>
        <sz val="9"/>
        <rFont val="Arial LatArm"/>
        <family val="2"/>
      </rPr>
      <t>4239</t>
    </r>
  </si>
  <si>
    <t>ÐÐ î²ìàôÞÆ Ø²ð¼Æ  ԾԱՂԿԱՎԱՆ (ԻՋԵՎԱՆԻ ՇՐՋ.) Ð²Ø²ÚÜøÆ ´ÚàôæºÆ ºÎ²ØàôîÜºðÀ</t>
  </si>
  <si>
    <r>
      <t xml:space="preserve">ÐÐ î²ìàôÞÆ Ø²ð¼Æ  </t>
    </r>
    <r>
      <rPr>
        <b/>
        <u/>
        <sz val="12"/>
        <rFont val="Arial LatArm"/>
        <family val="2"/>
      </rPr>
      <t xml:space="preserve"> ԾԱՂԿԱՎԱՆ (ԻՋԵՎԱՆԻ ՇՐՋ.)</t>
    </r>
    <r>
      <rPr>
        <b/>
        <sz val="12"/>
        <rFont val="Arial LatArm"/>
        <family val="2"/>
      </rPr>
      <t xml:space="preserve">  Ð²Ø²ÚÜøÆ  ´ÚàôæºÆ Ì²ÊêºðÀ` Àêî ´Úàôæºî²ÚÆÜ Ì²ÊêºðÆ  ¶àðÌ²è²Î²Ü ¸²ê²Î²ð¶Ø²Ü</t>
    </r>
  </si>
  <si>
    <r>
      <t xml:space="preserve">ÐÐ î²ìàôÞÆ Ø²ð¼Æ  </t>
    </r>
    <r>
      <rPr>
        <b/>
        <u/>
        <sz val="12"/>
        <rFont val="Arial LatArm"/>
        <family val="2"/>
      </rPr>
      <t xml:space="preserve"> ԾԱՂԿԱՎԱՆ (ԻՋԵՎԱՆԻ ՇՐՋ.)</t>
    </r>
    <r>
      <rPr>
        <sz val="12"/>
        <rFont val="Arial LatArm"/>
        <family val="2"/>
      </rPr>
      <t xml:space="preserve">  Ð²Ø²ÚÜøÆ  ´ÚàôæºÆ  Ì²ÊêºðÀ`  Àêî  ´Úàôæºî²ÚÆÜ Ì²ÊêºðÆ îÜîºê²¶Æî²Î²Ü ¸²ê²Î²ð¶Ø²Ü</t>
    </r>
  </si>
  <si>
    <t>ÐÐ  î²ìàôÞÆ  Ø²ð¼Æ   ԾԱՂԿԱՎԱՆ (ԻՋԵՎԱՆԻ ՇՐՋ.)  Ð²Ø²ÚÜøÆ  ´ÚàôæºÆ  ØÆæàòÜºðÆ  î²ðºìºðæÆ Ð²ìºÈàôð¸À  Î²Ø  ¸ºüÆòÆîÀ  (ä²Î²êàôð¸À)</t>
  </si>
  <si>
    <r>
      <t xml:space="preserve">  </t>
    </r>
    <r>
      <rPr>
        <b/>
        <sz val="12"/>
        <rFont val="Arial LatArm"/>
        <family val="2"/>
      </rPr>
      <t>ԾԱՂԿԱՎԱՆ (ԻՋԵՎԱՆԻ ՇՐՋ.)Ð²Ø²ÚÜøÆ  ´ÚàôæºÆ Ì²ÊêºðÀ` Àêî ´Úàôæºî²ÚÆÜ Ì²ÊêºðÆ  ¶àðÌ²è²Î²Ü ºì îÜîºê²¶Æî²Î²Ü  ¸²ê²Î²ð¶Ø²Ü</t>
    </r>
  </si>
  <si>
    <t>ÐÐ î²ìàôÞÆ Ø²ð¼Æ   ԾԱՂԿԱՎԱՆ (ԻՋԵՎԱՆԻ ՇՐՋ.)  Ð²Ø²ÚÜøÆ ´ÚàôæºÆ  Ð²ìºÈàôð¸Æ  ú¶î²¶àðÌØ²Ü  àôÔÔàôÂÚàôÜÜºðÀ  Î²Ø ¸ºüÆòÆîÆ (ä²Î²êàôð¸Æ)  üÆÜ²Üê²ìàðØ²Ü  ²Ô´ÚàôðÜºðÀ</t>
  </si>
  <si>
    <t>-Ապահովագրական  ծախսեր       4215</t>
  </si>
  <si>
    <r>
      <t xml:space="preserve"> -î»Õ³Ï³ïí³Ï³Ý Í³é³ÛáõÃÛáõÝÝ»ñ      </t>
    </r>
    <r>
      <rPr>
        <b/>
        <sz val="9"/>
        <rFont val="Arial LatArm"/>
        <family val="2"/>
      </rPr>
      <t>4234</t>
    </r>
  </si>
  <si>
    <r>
      <t xml:space="preserve"> -Þ»Ýù»ñÇ ¨ Ï³éáõÛóÝ»ñÇ ÁÝÃ³óÇÏ Ýáñá·áõÙ ¨ å³Ñå³ÝáõÙ     </t>
    </r>
    <r>
      <rPr>
        <b/>
        <sz val="9"/>
        <rFont val="Arial LatArm"/>
        <family val="2"/>
      </rPr>
      <t>4251</t>
    </r>
  </si>
  <si>
    <r>
      <t xml:space="preserve"> -¶ñ³ë»ÝÛ³Ï³ÛÇÝ ÝÛáõÃ»ñ ¨ Ñ³·áõëï   </t>
    </r>
    <r>
      <rPr>
        <b/>
        <sz val="9"/>
        <rFont val="Arial LatArm"/>
        <family val="2"/>
      </rPr>
      <t>4261</t>
    </r>
  </si>
  <si>
    <r>
      <t xml:space="preserve"> -Ø»ù»Ý³Ý»ñÇ ¨ ë³ñù³íáñáõÙÝ»ñÇ ÁÝÃ³óÇÏ Ýáñá·áõÙ ¨ å³Ñå³ÝáõÙ     </t>
    </r>
    <r>
      <rPr>
        <b/>
        <sz val="9"/>
        <rFont val="Arial LatArm"/>
        <family val="2"/>
      </rPr>
      <t>4252</t>
    </r>
  </si>
  <si>
    <r>
      <t xml:space="preserve"> -îñ³Ýëåáñï³ÛÇÝ ÝÛáõÃ»ñ        </t>
    </r>
    <r>
      <rPr>
        <b/>
        <sz val="9"/>
        <color indexed="8"/>
        <rFont val="Arial LatArm"/>
        <family val="2"/>
      </rPr>
      <t>4264</t>
    </r>
  </si>
  <si>
    <r>
      <t xml:space="preserve"> -²ÛÉ Ýå³ëïÝ»ñ µÛáõç»Çó       </t>
    </r>
    <r>
      <rPr>
        <b/>
        <sz val="9"/>
        <color indexed="8"/>
        <rFont val="Arial LatArm"/>
        <family val="2"/>
      </rPr>
      <t>4729</t>
    </r>
    <r>
      <rPr>
        <sz val="9"/>
        <color indexed="8"/>
        <rFont val="Arial LatArm"/>
        <family val="2"/>
      </rPr>
      <t xml:space="preserve">       </t>
    </r>
    <r>
      <rPr>
        <b/>
        <sz val="9"/>
        <color indexed="8"/>
        <rFont val="Arial LatArm"/>
        <family val="2"/>
      </rPr>
      <t xml:space="preserve"> </t>
    </r>
  </si>
  <si>
    <r>
      <t xml:space="preserve"> -²ßË³ïáÕÝ»ñÇ ³ßË³ï³í³ñÓ»ñ ¨ Ñ³í»É³í×³ñÝ»ñ                                     </t>
    </r>
    <r>
      <rPr>
        <b/>
        <sz val="9"/>
        <rFont val="Arial LatArm"/>
        <family val="2"/>
      </rPr>
      <t>4111</t>
    </r>
  </si>
  <si>
    <r>
      <t xml:space="preserve"> -Ü»ñÏ³Û³óáõóã³Ï³Ý Í³Ëë»ñ   </t>
    </r>
    <r>
      <rPr>
        <b/>
        <sz val="9"/>
        <rFont val="Arial LatArm"/>
        <family val="2"/>
      </rPr>
      <t>4237</t>
    </r>
  </si>
  <si>
    <t>`</t>
  </si>
  <si>
    <t>ՀՀ  ՏԱՎՈՒՇԻ  ՄԱՐԶԻ</t>
  </si>
  <si>
    <t>2 0 1 7      Թ Վ Ա Կ Ա Ն Ի    Բ Յ ՈՒ Ջ Ե</t>
  </si>
  <si>
    <t>ՆԵՐՔԻՆ ԾԱՂԿԱՎԱՆ  ՀԱՄԱՅՆՔԻ</t>
  </si>
  <si>
    <r>
      <t xml:space="preserve">Հաստատված է    </t>
    </r>
    <r>
      <rPr>
        <b/>
        <u/>
        <sz val="14"/>
        <rFont val="GHEA Grapalat"/>
        <family val="3"/>
      </rPr>
      <t xml:space="preserve">Ներքին Ծաղկավան </t>
    </r>
    <r>
      <rPr>
        <b/>
        <sz val="14"/>
        <rFont val="GHEA Grapalat"/>
        <family val="3"/>
      </rPr>
      <t xml:space="preserve"> համայնքի ավագանու</t>
    </r>
  </si>
  <si>
    <t>2 0 1 6 թվականի  նոյեմբերի 23 -ի</t>
  </si>
  <si>
    <t>ՀԱՄԱՅՆՔԻ ՂԵԿԱՎԱՐ   ՆԱԻՐԻ ԱԹԱԲԵԿՅԱՆ</t>
  </si>
  <si>
    <t xml:space="preserve"> Ն. Ծաղկավան - 2016 Թ.</t>
  </si>
  <si>
    <t xml:space="preserve">թիվ 03  նիստի թիվ 32 - Ն որոշմամբ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</si>
</sst>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59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b/>
      <sz val="8"/>
      <name val="Arial LatArm"/>
      <family val="2"/>
    </font>
    <font>
      <i/>
      <sz val="10"/>
      <name val="Arial LatArm"/>
      <family val="2"/>
    </font>
    <font>
      <sz val="10"/>
      <name val="Arial Armenian"/>
      <family val="2"/>
    </font>
    <font>
      <sz val="8"/>
      <name val="Arial Armenian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sz val="11"/>
      <name val="Arial LatArm"/>
      <family val="2"/>
    </font>
    <font>
      <b/>
      <i/>
      <sz val="10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i/>
      <sz val="12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u/>
      <sz val="14"/>
      <name val="Arial LatArm"/>
      <family val="2"/>
    </font>
    <font>
      <i/>
      <sz val="9"/>
      <name val="Arial LatArm"/>
      <family val="2"/>
    </font>
    <font>
      <i/>
      <sz val="8"/>
      <name val="Arial LatArm"/>
      <family val="2"/>
    </font>
    <font>
      <sz val="9"/>
      <color indexed="8"/>
      <name val="Arial LatArm"/>
      <family val="2"/>
    </font>
    <font>
      <sz val="8"/>
      <color indexed="8"/>
      <name val="Arial LatArm"/>
      <family val="2"/>
    </font>
    <font>
      <i/>
      <sz val="9"/>
      <color indexed="8"/>
      <name val="Arial LatArm"/>
      <family val="2"/>
    </font>
    <font>
      <sz val="10"/>
      <name val="Arial"/>
      <family val="2"/>
      <charset val="204"/>
    </font>
    <font>
      <b/>
      <sz val="6"/>
      <name val="Arial LatArm"/>
      <family val="2"/>
    </font>
    <font>
      <sz val="6"/>
      <name val="Arial LatArm"/>
      <family val="2"/>
    </font>
    <font>
      <sz val="6"/>
      <name val="Arial Armenian"/>
      <family val="2"/>
    </font>
    <font>
      <b/>
      <i/>
      <sz val="6"/>
      <name val="Arial LatArm"/>
      <family val="2"/>
    </font>
    <font>
      <sz val="6"/>
      <color indexed="10"/>
      <name val="Arial LatArm"/>
      <family val="2"/>
    </font>
    <font>
      <sz val="8"/>
      <color rgb="FFFF0000"/>
      <name val="Arial LatArm"/>
      <family val="2"/>
    </font>
    <font>
      <b/>
      <sz val="8"/>
      <color rgb="FFFF0000"/>
      <name val="Arial LatArm"/>
      <family val="2"/>
    </font>
    <font>
      <sz val="8"/>
      <color rgb="FFFF0000"/>
      <name val="Arial Armenian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i/>
      <sz val="10"/>
      <color rgb="FFFF0000"/>
      <name val="Arial LatArm"/>
      <family val="2"/>
    </font>
    <font>
      <u/>
      <sz val="10"/>
      <name val="Arial LatArm"/>
      <family val="2"/>
    </font>
    <font>
      <sz val="8"/>
      <color theme="1"/>
      <name val="GHEA Grapalat"/>
      <family val="3"/>
    </font>
    <font>
      <b/>
      <u/>
      <sz val="12"/>
      <name val="Arial LatArm"/>
      <family val="2"/>
    </font>
    <font>
      <sz val="6"/>
      <color theme="1"/>
      <name val="GHEA Grapalat"/>
      <family val="3"/>
    </font>
    <font>
      <b/>
      <sz val="9"/>
      <color indexed="8"/>
      <name val="Arial LatArm"/>
      <family val="2"/>
    </font>
    <font>
      <b/>
      <u/>
      <sz val="12"/>
      <name val="GHEA Grapalat"/>
      <family val="3"/>
    </font>
    <font>
      <sz val="11"/>
      <name val="GHEA Grapalat"/>
      <family val="3"/>
    </font>
    <font>
      <b/>
      <sz val="12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sz val="10"/>
      <name val="GHEA Grapalat"/>
      <family val="3"/>
    </font>
    <font>
      <b/>
      <sz val="14"/>
      <name val="GHEA Grapalat"/>
      <family val="3"/>
    </font>
    <font>
      <b/>
      <sz val="18"/>
      <name val="GHEA Grapalat"/>
      <family val="3"/>
    </font>
    <font>
      <sz val="11"/>
      <name val="Arial Armenian"/>
      <family val="2"/>
    </font>
    <font>
      <b/>
      <u/>
      <sz val="14"/>
      <name val="GHEA Grapalat"/>
      <family val="3"/>
    </font>
    <font>
      <sz val="14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5">
    <xf numFmtId="0" fontId="0" fillId="0" borderId="0" xfId="0"/>
    <xf numFmtId="49" fontId="3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18" fillId="0" borderId="0" xfId="0" applyFont="1" applyFill="1" applyBorder="1"/>
    <xf numFmtId="164" fontId="14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vertical="top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22" fillId="0" borderId="4" xfId="0" applyNumberFormat="1" applyFont="1" applyFill="1" applyBorder="1" applyAlignment="1">
      <alignment vertical="top" wrapText="1"/>
    </xf>
    <xf numFmtId="49" fontId="19" fillId="0" borderId="4" xfId="0" applyNumberFormat="1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49" fontId="10" fillId="0" borderId="4" xfId="0" applyNumberFormat="1" applyFont="1" applyFill="1" applyBorder="1" applyAlignment="1">
      <alignment vertical="center" wrapText="1"/>
    </xf>
    <xf numFmtId="49" fontId="16" fillId="0" borderId="4" xfId="0" applyNumberFormat="1" applyFont="1" applyFill="1" applyBorder="1" applyAlignment="1">
      <alignment vertical="top" wrapText="1"/>
    </xf>
    <xf numFmtId="49" fontId="19" fillId="0" borderId="4" xfId="0" applyNumberFormat="1" applyFont="1" applyFill="1" applyBorder="1" applyAlignment="1">
      <alignment vertical="center" wrapText="1"/>
    </xf>
    <xf numFmtId="49" fontId="22" fillId="0" borderId="4" xfId="0" applyNumberFormat="1" applyFont="1" applyFill="1" applyBorder="1" applyAlignment="1">
      <alignment vertical="center" wrapText="1"/>
    </xf>
    <xf numFmtId="0" fontId="10" fillId="0" borderId="4" xfId="0" applyFont="1" applyBorder="1" applyAlignment="1">
      <alignment vertical="top" wrapText="1"/>
    </xf>
    <xf numFmtId="49" fontId="16" fillId="0" borderId="4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vertical="top" wrapText="1"/>
    </xf>
    <xf numFmtId="49" fontId="10" fillId="0" borderId="4" xfId="0" applyNumberFormat="1" applyFont="1" applyFill="1" applyBorder="1" applyAlignment="1">
      <alignment wrapText="1"/>
    </xf>
    <xf numFmtId="49" fontId="6" fillId="0" borderId="4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wrapText="1"/>
    </xf>
    <xf numFmtId="49" fontId="5" fillId="0" borderId="4" xfId="0" applyNumberFormat="1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13" fillId="0" borderId="4" xfId="0" applyNumberFormat="1" applyFont="1" applyFill="1" applyBorder="1" applyAlignment="1">
      <alignment wrapText="1"/>
    </xf>
    <xf numFmtId="49" fontId="7" fillId="0" borderId="4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0" xfId="0" applyFont="1" applyFill="1" applyBorder="1"/>
    <xf numFmtId="49" fontId="5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0" fontId="3" fillId="0" borderId="34" xfId="0" applyNumberFormat="1" applyFont="1" applyFill="1" applyBorder="1" applyAlignment="1">
      <alignment horizontal="center" vertical="center" wrapText="1" readingOrder="1"/>
    </xf>
    <xf numFmtId="164" fontId="2" fillId="0" borderId="34" xfId="0" applyNumberFormat="1" applyFont="1" applyBorder="1" applyAlignment="1">
      <alignment horizontal="center" vertical="center"/>
    </xf>
    <xf numFmtId="164" fontId="2" fillId="0" borderId="38" xfId="0" applyNumberFormat="1" applyFont="1" applyFill="1" applyBorder="1" applyAlignment="1">
      <alignment horizontal="center" vertical="center" wrapText="1"/>
    </xf>
    <xf numFmtId="0" fontId="17" fillId="0" borderId="43" xfId="0" applyNumberFormat="1" applyFont="1" applyFill="1" applyBorder="1" applyAlignment="1">
      <alignment horizontal="center" vertical="center" wrapText="1" readingOrder="1"/>
    </xf>
    <xf numFmtId="164" fontId="2" fillId="0" borderId="41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left" vertical="top" wrapText="1" readingOrder="1"/>
    </xf>
    <xf numFmtId="164" fontId="2" fillId="0" borderId="28" xfId="0" applyNumberFormat="1" applyFont="1" applyBorder="1" applyAlignment="1">
      <alignment horizontal="center" vertical="center"/>
    </xf>
    <xf numFmtId="164" fontId="2" fillId="0" borderId="45" xfId="0" applyNumberFormat="1" applyFont="1" applyFill="1" applyBorder="1" applyAlignment="1">
      <alignment horizontal="center"/>
    </xf>
    <xf numFmtId="164" fontId="2" fillId="0" borderId="46" xfId="0" applyNumberFormat="1" applyFont="1" applyFill="1" applyBorder="1" applyAlignment="1">
      <alignment horizontal="center"/>
    </xf>
    <xf numFmtId="0" fontId="16" fillId="0" borderId="44" xfId="0" applyNumberFormat="1" applyFont="1" applyFill="1" applyBorder="1" applyAlignment="1">
      <alignment horizontal="left" vertical="top" wrapText="1" readingOrder="1"/>
    </xf>
    <xf numFmtId="164" fontId="14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49" fontId="24" fillId="0" borderId="4" xfId="0" applyNumberFormat="1" applyFont="1" applyFill="1" applyBorder="1" applyAlignment="1">
      <alignment vertical="top" wrapText="1"/>
    </xf>
    <xf numFmtId="49" fontId="24" fillId="0" borderId="4" xfId="0" applyNumberFormat="1" applyFont="1" applyFill="1" applyBorder="1" applyAlignment="1">
      <alignment vertical="center" wrapText="1"/>
    </xf>
    <xf numFmtId="0" fontId="10" fillId="0" borderId="44" xfId="0" applyNumberFormat="1" applyFont="1" applyFill="1" applyBorder="1" applyAlignment="1">
      <alignment vertical="center" wrapText="1" readingOrder="1"/>
    </xf>
    <xf numFmtId="0" fontId="10" fillId="0" borderId="43" xfId="0" applyNumberFormat="1" applyFont="1" applyFill="1" applyBorder="1" applyAlignment="1">
      <alignment horizontal="left" vertical="top" wrapText="1" readingOrder="1"/>
    </xf>
    <xf numFmtId="0" fontId="5" fillId="0" borderId="13" xfId="0" applyFont="1" applyFill="1" applyBorder="1" applyAlignment="1">
      <alignment horizontal="center" vertical="center"/>
    </xf>
    <xf numFmtId="0" fontId="19" fillId="0" borderId="44" xfId="0" applyNumberFormat="1" applyFont="1" applyFill="1" applyBorder="1" applyAlignment="1">
      <alignment horizontal="center" vertical="center" wrapText="1" readingOrder="1"/>
    </xf>
    <xf numFmtId="49" fontId="26" fillId="0" borderId="4" xfId="0" applyNumberFormat="1" applyFont="1" applyFill="1" applyBorder="1" applyAlignment="1">
      <alignment vertical="top" wrapText="1"/>
    </xf>
    <xf numFmtId="0" fontId="16" fillId="0" borderId="44" xfId="0" applyFont="1" applyFill="1" applyBorder="1" applyAlignment="1">
      <alignment horizontal="left" vertical="top" wrapText="1"/>
    </xf>
    <xf numFmtId="0" fontId="10" fillId="0" borderId="44" xfId="0" applyFont="1" applyFill="1" applyBorder="1" applyAlignment="1">
      <alignment horizontal="left" vertical="top" wrapText="1"/>
    </xf>
    <xf numFmtId="0" fontId="10" fillId="0" borderId="49" xfId="0" applyNumberFormat="1" applyFont="1" applyFill="1" applyBorder="1" applyAlignment="1">
      <alignment horizontal="left" vertical="top" wrapText="1" readingOrder="1"/>
    </xf>
    <xf numFmtId="0" fontId="19" fillId="0" borderId="44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vertical="center" wrapText="1"/>
    </xf>
    <xf numFmtId="49" fontId="29" fillId="0" borderId="4" xfId="0" applyNumberFormat="1" applyFont="1" applyFill="1" applyBorder="1" applyAlignment="1">
      <alignment horizontal="center" vertical="center"/>
    </xf>
    <xf numFmtId="0" fontId="28" fillId="0" borderId="4" xfId="0" quotePrefix="1" applyFont="1" applyFill="1" applyBorder="1" applyAlignment="1">
      <alignment horizontal="center" vertical="center"/>
    </xf>
    <xf numFmtId="49" fontId="29" fillId="0" borderId="4" xfId="0" quotePrefix="1" applyNumberFormat="1" applyFont="1" applyFill="1" applyBorder="1" applyAlignment="1">
      <alignment horizontal="center" vertical="center"/>
    </xf>
    <xf numFmtId="49" fontId="28" fillId="0" borderId="4" xfId="0" quotePrefix="1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vertical="center"/>
    </xf>
    <xf numFmtId="49" fontId="29" fillId="0" borderId="4" xfId="0" applyNumberFormat="1" applyFont="1" applyFill="1" applyBorder="1" applyAlignment="1">
      <alignment horizontal="centerContinuous" vertical="center"/>
    </xf>
    <xf numFmtId="0" fontId="29" fillId="0" borderId="0" xfId="0" applyFont="1" applyFill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1" fontId="29" fillId="0" borderId="4" xfId="0" applyNumberFormat="1" applyFont="1" applyFill="1" applyBorder="1" applyAlignment="1">
      <alignment horizontal="center" vertical="center" wrapText="1"/>
    </xf>
    <xf numFmtId="1" fontId="28" fillId="0" borderId="4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4" xfId="0" applyNumberFormat="1" applyFont="1" applyFill="1" applyBorder="1" applyAlignment="1">
      <alignment horizontal="left" vertical="center" wrapText="1" indent="1"/>
    </xf>
    <xf numFmtId="0" fontId="19" fillId="0" borderId="4" xfId="0" applyNumberFormat="1" applyFont="1" applyFill="1" applyBorder="1" applyAlignment="1">
      <alignment horizontal="left" vertical="center" wrapText="1" inden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 wrapText="1"/>
    </xf>
    <xf numFmtId="0" fontId="19" fillId="0" borderId="4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/>
    </xf>
    <xf numFmtId="0" fontId="19" fillId="0" borderId="4" xfId="0" applyFont="1" applyFill="1" applyBorder="1" applyAlignment="1">
      <alignment vertical="center"/>
    </xf>
    <xf numFmtId="0" fontId="10" fillId="0" borderId="4" xfId="0" applyNumberFormat="1" applyFont="1" applyFill="1" applyBorder="1" applyAlignment="1">
      <alignment horizontal="left" vertical="center" wrapText="1"/>
    </xf>
    <xf numFmtId="0" fontId="22" fillId="0" borderId="4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9" fillId="0" borderId="0" xfId="0" applyFont="1" applyFill="1"/>
    <xf numFmtId="0" fontId="10" fillId="0" borderId="0" xfId="0" applyFont="1" applyFill="1"/>
    <xf numFmtId="0" fontId="29" fillId="0" borderId="0" xfId="0" applyFont="1" applyFill="1" applyAlignment="1">
      <alignment horizontal="center"/>
    </xf>
    <xf numFmtId="0" fontId="30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/>
    <xf numFmtId="165" fontId="28" fillId="0" borderId="0" xfId="0" applyNumberFormat="1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center" vertical="top"/>
    </xf>
    <xf numFmtId="49" fontId="28" fillId="0" borderId="4" xfId="0" applyNumberFormat="1" applyFont="1" applyFill="1" applyBorder="1" applyAlignment="1">
      <alignment horizontal="center" vertical="center" wrapText="1"/>
    </xf>
    <xf numFmtId="49" fontId="31" fillId="0" borderId="4" xfId="0" applyNumberFormat="1" applyFont="1" applyFill="1" applyBorder="1" applyAlignment="1">
      <alignment horizontal="center" vertical="center" wrapText="1"/>
    </xf>
    <xf numFmtId="0" fontId="31" fillId="0" borderId="4" xfId="0" applyNumberFormat="1" applyFont="1" applyFill="1" applyBorder="1" applyAlignment="1">
      <alignment horizontal="center" vertical="center" wrapText="1"/>
    </xf>
    <xf numFmtId="49" fontId="28" fillId="0" borderId="4" xfId="0" applyNumberFormat="1" applyFont="1" applyFill="1" applyBorder="1" applyAlignment="1">
      <alignment horizontal="center" vertical="center"/>
    </xf>
    <xf numFmtId="49" fontId="29" fillId="0" borderId="4" xfId="0" applyNumberFormat="1" applyFont="1" applyFill="1" applyBorder="1" applyAlignment="1">
      <alignment horizontal="center" vertical="top"/>
    </xf>
    <xf numFmtId="49" fontId="29" fillId="0" borderId="0" xfId="0" applyNumberFormat="1" applyFont="1" applyFill="1" applyBorder="1" applyAlignment="1">
      <alignment horizontal="center" vertical="top"/>
    </xf>
    <xf numFmtId="166" fontId="31" fillId="0" borderId="0" xfId="0" applyNumberFormat="1" applyFont="1" applyFill="1" applyBorder="1" applyAlignment="1">
      <alignment horizontal="center" vertical="top"/>
    </xf>
    <xf numFmtId="166" fontId="29" fillId="0" borderId="0" xfId="0" applyNumberFormat="1" applyFont="1" applyFill="1" applyBorder="1" applyAlignment="1">
      <alignment horizontal="center" vertical="top"/>
    </xf>
    <xf numFmtId="165" fontId="29" fillId="0" borderId="0" xfId="0" applyNumberFormat="1" applyFont="1" applyFill="1" applyBorder="1" applyAlignment="1">
      <alignment horizontal="center" vertical="top"/>
    </xf>
    <xf numFmtId="0" fontId="31" fillId="0" borderId="0" xfId="0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horizontal="left" vertical="top" wrapText="1" readingOrder="1"/>
    </xf>
    <xf numFmtId="0" fontId="15" fillId="0" borderId="4" xfId="0" applyNumberFormat="1" applyFont="1" applyFill="1" applyBorder="1" applyAlignment="1">
      <alignment horizontal="left" vertical="top" wrapText="1" readingOrder="1"/>
    </xf>
    <xf numFmtId="0" fontId="5" fillId="0" borderId="4" xfId="0" applyNumberFormat="1" applyFont="1" applyFill="1" applyBorder="1" applyAlignment="1">
      <alignment vertical="center" wrapText="1" readingOrder="1"/>
    </xf>
    <xf numFmtId="0" fontId="1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wrapText="1"/>
    </xf>
    <xf numFmtId="0" fontId="22" fillId="0" borderId="4" xfId="0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49" fontId="28" fillId="0" borderId="4" xfId="0" applyNumberFormat="1" applyFont="1" applyFill="1" applyBorder="1" applyAlignment="1">
      <alignment horizontal="center" wrapText="1"/>
    </xf>
    <xf numFmtId="49" fontId="29" fillId="0" borderId="4" xfId="0" applyNumberFormat="1" applyFont="1" applyFill="1" applyBorder="1" applyAlignment="1">
      <alignment horizontal="center" wrapText="1"/>
    </xf>
    <xf numFmtId="49" fontId="29" fillId="0" borderId="4" xfId="0" applyNumberFormat="1" applyFont="1" applyFill="1" applyBorder="1" applyAlignment="1">
      <alignment horizontal="center" vertical="top" wrapText="1"/>
    </xf>
    <xf numFmtId="49" fontId="29" fillId="0" borderId="4" xfId="0" applyNumberFormat="1" applyFont="1" applyFill="1" applyBorder="1" applyAlignment="1">
      <alignment horizontal="center"/>
    </xf>
    <xf numFmtId="164" fontId="23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/>
    <xf numFmtId="0" fontId="2" fillId="0" borderId="4" xfId="0" applyFont="1" applyFill="1" applyBorder="1" applyAlignment="1">
      <alignment horizontal="center" wrapText="1"/>
    </xf>
    <xf numFmtId="0" fontId="12" fillId="0" borderId="0" xfId="0" applyFont="1" applyFill="1"/>
    <xf numFmtId="0" fontId="2" fillId="0" borderId="16" xfId="0" applyFont="1" applyFill="1" applyBorder="1" applyAlignment="1">
      <alignment horizontal="centerContinuous" vertical="center" wrapText="1"/>
    </xf>
    <xf numFmtId="0" fontId="2" fillId="0" borderId="18" xfId="0" applyFont="1" applyFill="1" applyBorder="1" applyAlignment="1">
      <alignment horizontal="centerContinuous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9" xfId="0" applyFont="1" applyFill="1" applyBorder="1"/>
    <xf numFmtId="0" fontId="10" fillId="0" borderId="4" xfId="0" applyFont="1" applyFill="1" applyBorder="1" applyAlignment="1">
      <alignment horizontal="center" wrapText="1"/>
    </xf>
    <xf numFmtId="0" fontId="5" fillId="0" borderId="20" xfId="0" applyFont="1" applyFill="1" applyBorder="1"/>
    <xf numFmtId="0" fontId="5" fillId="0" borderId="21" xfId="0" applyFont="1" applyFill="1" applyBorder="1"/>
    <xf numFmtId="0" fontId="5" fillId="0" borderId="21" xfId="0" applyFont="1" applyFill="1" applyBorder="1" applyAlignment="1">
      <alignment vertical="center"/>
    </xf>
    <xf numFmtId="0" fontId="22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horizontal="left" wrapText="1"/>
    </xf>
    <xf numFmtId="0" fontId="22" fillId="0" borderId="4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5" fillId="0" borderId="1" xfId="0" applyFont="1" applyFill="1" applyBorder="1"/>
    <xf numFmtId="0" fontId="5" fillId="0" borderId="24" xfId="0" applyFont="1" applyFill="1" applyBorder="1"/>
    <xf numFmtId="0" fontId="10" fillId="0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49" fontId="28" fillId="0" borderId="35" xfId="0" applyNumberFormat="1" applyFont="1" applyFill="1" applyBorder="1" applyAlignment="1">
      <alignment horizontal="center" vertical="center" wrapText="1"/>
    </xf>
    <xf numFmtId="49" fontId="28" fillId="0" borderId="36" xfId="0" applyNumberFormat="1" applyFont="1" applyFill="1" applyBorder="1" applyAlignment="1">
      <alignment horizontal="center" vertical="center" wrapText="1"/>
    </xf>
    <xf numFmtId="49" fontId="28" fillId="0" borderId="37" xfId="0" applyNumberFormat="1" applyFont="1" applyFill="1" applyBorder="1" applyAlignment="1">
      <alignment horizontal="center" vertical="center" wrapText="1"/>
    </xf>
    <xf numFmtId="49" fontId="31" fillId="0" borderId="36" xfId="0" applyNumberFormat="1" applyFont="1" applyFill="1" applyBorder="1" applyAlignment="1">
      <alignment horizontal="center" vertical="center" wrapText="1"/>
    </xf>
    <xf numFmtId="0" fontId="31" fillId="0" borderId="36" xfId="0" applyNumberFormat="1" applyFont="1" applyFill="1" applyBorder="1" applyAlignment="1">
      <alignment horizontal="center" vertical="center" wrapText="1"/>
    </xf>
    <xf numFmtId="0" fontId="31" fillId="0" borderId="37" xfId="0" applyNumberFormat="1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center" vertical="center"/>
    </xf>
    <xf numFmtId="49" fontId="28" fillId="0" borderId="41" xfId="0" applyNumberFormat="1" applyFont="1" applyFill="1" applyBorder="1" applyAlignment="1">
      <alignment horizontal="center" vertical="center"/>
    </xf>
    <xf numFmtId="0" fontId="28" fillId="0" borderId="6" xfId="0" applyNumberFormat="1" applyFont="1" applyFill="1" applyBorder="1" applyAlignment="1">
      <alignment horizontal="center" vertical="center"/>
    </xf>
    <xf numFmtId="0" fontId="28" fillId="0" borderId="42" xfId="0" applyNumberFormat="1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/>
    </xf>
    <xf numFmtId="0" fontId="28" fillId="0" borderId="4" xfId="0" applyNumberFormat="1" applyFont="1" applyFill="1" applyBorder="1" applyAlignment="1">
      <alignment horizontal="center" vertical="center"/>
    </xf>
    <xf numFmtId="0" fontId="28" fillId="0" borderId="12" xfId="0" applyNumberFormat="1" applyFont="1" applyFill="1" applyBorder="1" applyAlignment="1">
      <alignment horizontal="center" vertical="center"/>
    </xf>
    <xf numFmtId="49" fontId="29" fillId="0" borderId="41" xfId="0" applyNumberFormat="1" applyFont="1" applyFill="1" applyBorder="1" applyAlignment="1">
      <alignment horizontal="center" vertical="center"/>
    </xf>
    <xf numFmtId="0" fontId="29" fillId="0" borderId="4" xfId="0" applyNumberFormat="1" applyFont="1" applyFill="1" applyBorder="1" applyAlignment="1">
      <alignment horizontal="center" vertical="center"/>
    </xf>
    <xf numFmtId="0" fontId="29" fillId="0" borderId="12" xfId="0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49" fontId="28" fillId="0" borderId="17" xfId="0" applyNumberFormat="1" applyFont="1" applyFill="1" applyBorder="1" applyAlignment="1">
      <alignment horizontal="center" vertical="center"/>
    </xf>
    <xf numFmtId="49" fontId="29" fillId="0" borderId="17" xfId="0" applyNumberFormat="1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48" xfId="0" applyNumberFormat="1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49" fontId="28" fillId="0" borderId="12" xfId="0" applyNumberFormat="1" applyFont="1" applyFill="1" applyBorder="1" applyAlignment="1">
      <alignment horizontal="center" vertical="center"/>
    </xf>
    <xf numFmtId="49" fontId="29" fillId="0" borderId="12" xfId="0" applyNumberFormat="1" applyFont="1" applyFill="1" applyBorder="1" applyAlignment="1">
      <alignment horizontal="center" vertical="top"/>
    </xf>
    <xf numFmtId="0" fontId="29" fillId="0" borderId="14" xfId="0" applyFont="1" applyFill="1" applyBorder="1" applyAlignment="1">
      <alignment vertical="center"/>
    </xf>
    <xf numFmtId="49" fontId="29" fillId="0" borderId="15" xfId="0" applyNumberFormat="1" applyFont="1" applyFill="1" applyBorder="1" applyAlignment="1">
      <alignment horizontal="center" vertical="top"/>
    </xf>
    <xf numFmtId="49" fontId="29" fillId="0" borderId="50" xfId="0" applyNumberFormat="1" applyFont="1" applyFill="1" applyBorder="1" applyAlignment="1">
      <alignment horizontal="center" vertical="top"/>
    </xf>
    <xf numFmtId="0" fontId="33" fillId="0" borderId="0" xfId="0" applyFont="1" applyFill="1"/>
    <xf numFmtId="0" fontId="33" fillId="0" borderId="0" xfId="0" applyFont="1" applyFill="1" applyAlignment="1">
      <alignment horizontal="center"/>
    </xf>
    <xf numFmtId="0" fontId="33" fillId="0" borderId="0" xfId="0" applyFont="1" applyFill="1" applyAlignment="1">
      <alignment vertical="center"/>
    </xf>
    <xf numFmtId="0" fontId="33" fillId="0" borderId="0" xfId="0" applyFont="1" applyFill="1" applyAlignment="1">
      <alignment horizontal="center" vertical="center"/>
    </xf>
    <xf numFmtId="0" fontId="36" fillId="0" borderId="0" xfId="0" applyFont="1" applyFill="1"/>
    <xf numFmtId="0" fontId="36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4" fillId="0" borderId="0" xfId="0" applyFont="1" applyFill="1"/>
    <xf numFmtId="0" fontId="39" fillId="0" borderId="0" xfId="0" applyFont="1" applyFill="1"/>
    <xf numFmtId="0" fontId="38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6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41" fillId="0" borderId="0" xfId="0" applyFont="1" applyFill="1" applyBorder="1"/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Alignment="1"/>
    <xf numFmtId="0" fontId="36" fillId="0" borderId="0" xfId="0" applyFont="1" applyFill="1" applyAlignment="1"/>
    <xf numFmtId="0" fontId="42" fillId="0" borderId="0" xfId="0" applyFont="1" applyFill="1"/>
    <xf numFmtId="0" fontId="36" fillId="0" borderId="0" xfId="0" applyFont="1" applyFill="1" applyBorder="1"/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49" fontId="29" fillId="0" borderId="5" xfId="0" quotePrefix="1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center" vertical="center"/>
    </xf>
    <xf numFmtId="49" fontId="29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29" fillId="0" borderId="6" xfId="0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horizontal="center" vertical="center" wrapText="1"/>
    </xf>
    <xf numFmtId="0" fontId="44" fillId="0" borderId="4" xfId="0" applyFont="1" applyBorder="1" applyAlignment="1">
      <alignment horizontal="justify" vertical="top" wrapText="1"/>
    </xf>
    <xf numFmtId="0" fontId="46" fillId="0" borderId="4" xfId="0" applyFont="1" applyBorder="1" applyAlignment="1">
      <alignment horizontal="center" vertical="center" wrapText="1"/>
    </xf>
    <xf numFmtId="0" fontId="29" fillId="0" borderId="4" xfId="0" applyFont="1" applyFill="1" applyBorder="1"/>
    <xf numFmtId="166" fontId="31" fillId="0" borderId="4" xfId="0" applyNumberFormat="1" applyFont="1" applyFill="1" applyBorder="1" applyAlignment="1">
      <alignment horizontal="center" vertical="top"/>
    </xf>
    <xf numFmtId="166" fontId="29" fillId="0" borderId="4" xfId="0" applyNumberFormat="1" applyFont="1" applyFill="1" applyBorder="1" applyAlignment="1">
      <alignment horizontal="center" vertical="top"/>
    </xf>
    <xf numFmtId="165" fontId="29" fillId="0" borderId="4" xfId="0" applyNumberFormat="1" applyFont="1" applyFill="1" applyBorder="1" applyAlignment="1">
      <alignment horizontal="center" vertical="top"/>
    </xf>
    <xf numFmtId="164" fontId="6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/>
    </xf>
    <xf numFmtId="0" fontId="32" fillId="3" borderId="35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2" fillId="0" borderId="0" xfId="0" applyFont="1"/>
    <xf numFmtId="0" fontId="51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6" fillId="0" borderId="0" xfId="0" applyFont="1"/>
    <xf numFmtId="0" fontId="53" fillId="0" borderId="0" xfId="0" applyFont="1" applyAlignment="1">
      <alignment horizontal="left" indent="15"/>
    </xf>
    <xf numFmtId="0" fontId="58" fillId="0" borderId="0" xfId="0" applyFont="1"/>
    <xf numFmtId="0" fontId="54" fillId="0" borderId="0" xfId="0" applyFont="1"/>
    <xf numFmtId="0" fontId="53" fillId="0" borderId="0" xfId="0" applyFont="1"/>
    <xf numFmtId="0" fontId="54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4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166" fontId="31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43" fillId="0" borderId="0" xfId="0" applyFont="1" applyFill="1" applyAlignment="1">
      <alignment horizontal="center"/>
    </xf>
    <xf numFmtId="0" fontId="2" fillId="0" borderId="4" xfId="0" applyFont="1" applyFill="1" applyBorder="1"/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4" fillId="0" borderId="27" xfId="0" applyNumberFormat="1" applyFont="1" applyFill="1" applyBorder="1" applyAlignment="1">
      <alignment horizontal="center" vertical="center" wrapText="1" readingOrder="1"/>
    </xf>
    <xf numFmtId="0" fontId="4" fillId="0" borderId="32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166" fontId="31" fillId="0" borderId="11" xfId="0" applyNumberFormat="1" applyFont="1" applyFill="1" applyBorder="1" applyAlignment="1">
      <alignment horizontal="center" vertical="center" wrapText="1"/>
    </xf>
    <xf numFmtId="166" fontId="31" fillId="0" borderId="26" xfId="0" applyNumberFormat="1" applyFont="1" applyFill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topLeftCell="A13" workbookViewId="0">
      <selection activeCell="M24" sqref="M24"/>
    </sheetView>
  </sheetViews>
  <sheetFormatPr defaultRowHeight="16.5"/>
  <cols>
    <col min="1" max="1" width="5" style="281" customWidth="1"/>
    <col min="2" max="2" width="6.85546875" style="281" customWidth="1"/>
    <col min="3" max="3" width="4.28515625" style="281" customWidth="1"/>
    <col min="4" max="5" width="9.140625" style="281"/>
    <col min="6" max="6" width="6.85546875" style="281" customWidth="1"/>
    <col min="7" max="10" width="9.140625" style="281"/>
    <col min="11" max="11" width="6.28515625" style="281" customWidth="1"/>
    <col min="12" max="12" width="2.140625" style="281" customWidth="1"/>
    <col min="13" max="16384" width="9.140625" style="281"/>
  </cols>
  <sheetData>
    <row r="1" spans="1:12" ht="17.25">
      <c r="A1" s="280"/>
    </row>
    <row r="2" spans="1:12" ht="17.25">
      <c r="A2" s="282"/>
    </row>
    <row r="3" spans="1:12" ht="22.5">
      <c r="A3" s="292" t="s">
        <v>795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</row>
    <row r="4" spans="1:12" ht="22.5">
      <c r="A4" s="294"/>
      <c r="B4" s="294"/>
      <c r="C4" s="294"/>
      <c r="D4" s="294"/>
      <c r="E4" s="294"/>
      <c r="F4" s="294"/>
      <c r="G4" s="294"/>
      <c r="H4" s="294"/>
      <c r="I4" s="294"/>
      <c r="J4" s="283"/>
      <c r="K4" s="283"/>
    </row>
    <row r="5" spans="1:12" ht="22.5">
      <c r="A5" s="284"/>
      <c r="B5" s="283"/>
      <c r="C5" s="283"/>
      <c r="D5" s="283"/>
      <c r="E5" s="283"/>
      <c r="F5" s="283"/>
      <c r="G5" s="283"/>
      <c r="H5" s="283"/>
      <c r="I5" s="283"/>
      <c r="J5" s="283"/>
      <c r="K5" s="283"/>
    </row>
    <row r="6" spans="1:12" ht="22.5">
      <c r="A6" s="292" t="s">
        <v>797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</row>
    <row r="7" spans="1:12">
      <c r="A7" s="295"/>
      <c r="B7" s="295"/>
      <c r="C7" s="295"/>
      <c r="D7" s="295"/>
      <c r="E7" s="295"/>
      <c r="F7" s="295"/>
      <c r="G7" s="295"/>
    </row>
    <row r="8" spans="1:12" ht="20.25">
      <c r="A8" s="285"/>
    </row>
    <row r="9" spans="1:12" ht="20.25">
      <c r="A9" s="285"/>
    </row>
    <row r="12" spans="1:12" ht="26.25">
      <c r="A12" s="296" t="s">
        <v>796</v>
      </c>
      <c r="B12" s="296"/>
      <c r="C12" s="296"/>
      <c r="D12" s="296"/>
      <c r="E12" s="296"/>
      <c r="F12" s="296"/>
      <c r="G12" s="296"/>
      <c r="H12" s="296"/>
      <c r="I12" s="296"/>
      <c r="J12" s="296"/>
      <c r="K12" s="296"/>
    </row>
    <row r="13" spans="1:12" ht="20.25">
      <c r="A13" s="285"/>
    </row>
    <row r="14" spans="1:12" ht="20.25">
      <c r="A14" s="285"/>
      <c r="L14" s="286"/>
    </row>
    <row r="15" spans="1:12" ht="20.25">
      <c r="A15" s="285"/>
    </row>
    <row r="16" spans="1:12" ht="20.25">
      <c r="A16" s="285"/>
    </row>
    <row r="17" spans="1:11" ht="20.25">
      <c r="A17" s="291" t="s">
        <v>798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</row>
    <row r="18" spans="1:11">
      <c r="A18" s="287"/>
    </row>
    <row r="19" spans="1:11" ht="20.25">
      <c r="A19" s="288"/>
    </row>
    <row r="20" spans="1:11" ht="20.25">
      <c r="A20" s="291" t="s">
        <v>799</v>
      </c>
      <c r="B20" s="291"/>
      <c r="C20" s="291"/>
      <c r="D20" s="291"/>
      <c r="E20" s="291"/>
      <c r="F20" s="291"/>
      <c r="G20" s="291"/>
      <c r="H20" s="291"/>
      <c r="I20" s="291"/>
      <c r="J20" s="291"/>
      <c r="K20" s="291"/>
    </row>
    <row r="21" spans="1:11">
      <c r="A21" s="287"/>
    </row>
    <row r="22" spans="1:11" ht="20.25">
      <c r="A22" s="291" t="s">
        <v>802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</row>
    <row r="23" spans="1:11" ht="20.25">
      <c r="A23" s="289"/>
    </row>
    <row r="24" spans="1:11" ht="20.25">
      <c r="A24" s="289"/>
    </row>
    <row r="25" spans="1:11" ht="20.25">
      <c r="A25" s="289"/>
    </row>
    <row r="26" spans="1:11" ht="20.25">
      <c r="A26" s="289"/>
    </row>
    <row r="27" spans="1:11" ht="20.25">
      <c r="A27" s="289"/>
    </row>
    <row r="28" spans="1:11" ht="20.25">
      <c r="A28" s="289"/>
    </row>
    <row r="29" spans="1:11" ht="22.5">
      <c r="A29" s="292" t="s">
        <v>800</v>
      </c>
      <c r="B29" s="292"/>
      <c r="C29" s="292"/>
      <c r="D29" s="292"/>
      <c r="E29" s="292"/>
      <c r="F29" s="292"/>
      <c r="G29" s="292"/>
      <c r="H29" s="292"/>
      <c r="I29" s="292"/>
      <c r="J29" s="292"/>
      <c r="K29" s="292"/>
    </row>
    <row r="30" spans="1:11">
      <c r="A30" s="290"/>
    </row>
    <row r="38" spans="1:11" ht="17.25">
      <c r="A38" s="293" t="s">
        <v>801</v>
      </c>
      <c r="B38" s="293"/>
      <c r="C38" s="293"/>
      <c r="D38" s="293"/>
      <c r="E38" s="293"/>
      <c r="F38" s="293"/>
      <c r="G38" s="293"/>
      <c r="H38" s="293"/>
      <c r="I38" s="293"/>
      <c r="J38" s="293"/>
      <c r="K38" s="293"/>
    </row>
  </sheetData>
  <mergeCells count="10">
    <mergeCell ref="A20:K20"/>
    <mergeCell ref="A22:K22"/>
    <mergeCell ref="A29:K29"/>
    <mergeCell ref="A38:K38"/>
    <mergeCell ref="A3:K3"/>
    <mergeCell ref="A4:I4"/>
    <mergeCell ref="A6:K6"/>
    <mergeCell ref="A7:G7"/>
    <mergeCell ref="A12:K12"/>
    <mergeCell ref="A17:K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07"/>
  <sheetViews>
    <sheetView zoomScale="120" zoomScaleNormal="120" workbookViewId="0">
      <selection activeCell="H18" sqref="H18"/>
    </sheetView>
  </sheetViews>
  <sheetFormatPr defaultRowHeight="12.75"/>
  <cols>
    <col min="1" max="1" width="5.28515625" style="90" customWidth="1"/>
    <col min="2" max="2" width="59.28515625" style="112" customWidth="1"/>
    <col min="3" max="3" width="6.42578125" style="90" customWidth="1"/>
    <col min="4" max="4" width="9.140625" style="120"/>
    <col min="5" max="5" width="9.140625" style="6"/>
    <col min="6" max="6" width="9.140625" style="120"/>
    <col min="7" max="7" width="8.28515625" style="223" customWidth="1"/>
    <col min="8" max="10" width="9.140625" style="223"/>
    <col min="11" max="16384" width="9.140625" style="237"/>
  </cols>
  <sheetData>
    <row r="1" spans="1:10" s="225" customFormat="1" ht="18" customHeight="1">
      <c r="A1" s="302" t="s">
        <v>0</v>
      </c>
      <c r="B1" s="302"/>
      <c r="C1" s="302"/>
      <c r="D1" s="302"/>
      <c r="E1" s="302"/>
      <c r="F1" s="302"/>
      <c r="G1" s="221"/>
      <c r="H1" s="221"/>
      <c r="I1" s="221"/>
      <c r="J1" s="221"/>
    </row>
    <row r="2" spans="1:10" s="226" customFormat="1" ht="33" customHeight="1">
      <c r="A2" s="301" t="s">
        <v>779</v>
      </c>
      <c r="B2" s="301"/>
      <c r="C2" s="301"/>
      <c r="D2" s="301"/>
      <c r="E2" s="301"/>
      <c r="F2" s="301"/>
      <c r="G2" s="222"/>
      <c r="H2" s="222"/>
      <c r="I2" s="222"/>
      <c r="J2" s="222"/>
    </row>
    <row r="3" spans="1:10" s="226" customFormat="1">
      <c r="A3" s="117"/>
      <c r="B3" s="118"/>
      <c r="C3" s="117"/>
      <c r="D3" s="114"/>
      <c r="E3" s="114"/>
      <c r="F3" s="114"/>
      <c r="G3" s="222"/>
      <c r="H3" s="222"/>
      <c r="I3" s="222"/>
      <c r="J3" s="222"/>
    </row>
    <row r="4" spans="1:10" s="225" customFormat="1" ht="12.75" customHeight="1">
      <c r="A4" s="304" t="s">
        <v>1</v>
      </c>
      <c r="B4" s="305" t="s">
        <v>2</v>
      </c>
      <c r="C4" s="306" t="s">
        <v>3</v>
      </c>
      <c r="D4" s="303" t="s">
        <v>4</v>
      </c>
      <c r="E4" s="256" t="s">
        <v>5</v>
      </c>
      <c r="F4" s="256"/>
      <c r="G4" s="221"/>
      <c r="H4" s="221"/>
      <c r="I4" s="221"/>
      <c r="J4" s="221"/>
    </row>
    <row r="5" spans="1:10" s="225" customFormat="1" ht="21">
      <c r="A5" s="304"/>
      <c r="B5" s="305"/>
      <c r="C5" s="307"/>
      <c r="D5" s="303"/>
      <c r="E5" s="256" t="s">
        <v>6</v>
      </c>
      <c r="F5" s="256" t="s">
        <v>7</v>
      </c>
      <c r="G5" s="221"/>
      <c r="H5" s="221"/>
      <c r="I5" s="221"/>
      <c r="J5" s="221"/>
    </row>
    <row r="6" spans="1:10" s="225" customFormat="1">
      <c r="A6" s="84">
        <v>1</v>
      </c>
      <c r="B6" s="229">
        <v>2</v>
      </c>
      <c r="C6" s="91">
        <v>3</v>
      </c>
      <c r="D6" s="258">
        <v>4</v>
      </c>
      <c r="E6" s="258">
        <v>5</v>
      </c>
      <c r="F6" s="256">
        <v>6</v>
      </c>
      <c r="G6" s="221"/>
      <c r="H6" s="221"/>
      <c r="I6" s="221"/>
      <c r="J6" s="221"/>
    </row>
    <row r="7" spans="1:10" s="225" customFormat="1" ht="26.25" customHeight="1">
      <c r="A7" s="85" t="s">
        <v>8</v>
      </c>
      <c r="B7" s="96" t="s">
        <v>760</v>
      </c>
      <c r="C7" s="228"/>
      <c r="D7" s="16">
        <f>E7+F7-F133</f>
        <v>11265.4</v>
      </c>
      <c r="E7" s="16">
        <f>E9+E56+E86</f>
        <v>11265.4</v>
      </c>
      <c r="F7" s="16">
        <f>F56+F86</f>
        <v>0</v>
      </c>
      <c r="G7" s="221"/>
      <c r="H7" s="221"/>
      <c r="I7" s="221"/>
      <c r="J7" s="221"/>
    </row>
    <row r="8" spans="1:10" s="225" customFormat="1" ht="14.25" customHeight="1">
      <c r="A8" s="84"/>
      <c r="B8" s="97" t="s">
        <v>9</v>
      </c>
      <c r="C8" s="228"/>
      <c r="D8" s="83"/>
      <c r="E8" s="83"/>
      <c r="F8" s="83"/>
      <c r="G8" s="221"/>
      <c r="H8" s="221"/>
      <c r="I8" s="221"/>
      <c r="J8" s="221"/>
    </row>
    <row r="9" spans="1:10" s="225" customFormat="1" ht="19.5" customHeight="1">
      <c r="A9" s="85" t="s">
        <v>10</v>
      </c>
      <c r="B9" s="98" t="s">
        <v>11</v>
      </c>
      <c r="C9" s="92">
        <v>7100</v>
      </c>
      <c r="D9" s="276">
        <f>E9</f>
        <v>2144.6</v>
      </c>
      <c r="E9" s="16">
        <f>E12+E16+E19+E47</f>
        <v>2144.6</v>
      </c>
      <c r="F9" s="18" t="s">
        <v>12</v>
      </c>
      <c r="G9" s="221"/>
      <c r="H9" s="221"/>
      <c r="I9" s="221"/>
      <c r="J9" s="221"/>
    </row>
    <row r="10" spans="1:10" s="225" customFormat="1" ht="24" customHeight="1">
      <c r="A10" s="84"/>
      <c r="B10" s="99" t="s">
        <v>13</v>
      </c>
      <c r="C10" s="88"/>
      <c r="D10" s="83"/>
      <c r="E10" s="83"/>
      <c r="F10" s="20"/>
      <c r="G10" s="221"/>
      <c r="H10" s="221"/>
      <c r="I10" s="221"/>
      <c r="J10" s="221"/>
    </row>
    <row r="11" spans="1:10" s="225" customFormat="1" ht="12.75" customHeight="1">
      <c r="A11" s="84"/>
      <c r="B11" s="99" t="s">
        <v>14</v>
      </c>
      <c r="C11" s="88"/>
      <c r="D11" s="83"/>
      <c r="E11" s="83"/>
      <c r="F11" s="20"/>
      <c r="G11" s="221"/>
      <c r="H11" s="221"/>
      <c r="I11" s="221"/>
      <c r="J11" s="221"/>
    </row>
    <row r="12" spans="1:10" s="225" customFormat="1" ht="20.25" customHeight="1">
      <c r="A12" s="85" t="s">
        <v>15</v>
      </c>
      <c r="B12" s="98" t="s">
        <v>16</v>
      </c>
      <c r="C12" s="92">
        <v>7131</v>
      </c>
      <c r="D12" s="16">
        <f>E12</f>
        <v>1570.6</v>
      </c>
      <c r="E12" s="16">
        <f>E14+E15</f>
        <v>1570.6</v>
      </c>
      <c r="F12" s="18" t="s">
        <v>12</v>
      </c>
      <c r="G12" s="221"/>
      <c r="H12" s="221"/>
      <c r="I12" s="221"/>
      <c r="J12" s="221"/>
    </row>
    <row r="13" spans="1:10" s="225" customFormat="1" ht="14.25" customHeight="1">
      <c r="A13" s="84"/>
      <c r="B13" s="99" t="s">
        <v>14</v>
      </c>
      <c r="C13" s="88"/>
      <c r="D13" s="83"/>
      <c r="E13" s="83"/>
      <c r="F13" s="20"/>
      <c r="G13" s="221"/>
      <c r="H13" s="221"/>
      <c r="I13" s="221"/>
      <c r="J13" s="221"/>
    </row>
    <row r="14" spans="1:10" s="225" customFormat="1" ht="30.75" customHeight="1">
      <c r="A14" s="86" t="s">
        <v>17</v>
      </c>
      <c r="B14" s="110" t="s">
        <v>18</v>
      </c>
      <c r="C14" s="91"/>
      <c r="D14" s="20">
        <f>E14</f>
        <v>1</v>
      </c>
      <c r="E14" s="20">
        <v>1</v>
      </c>
      <c r="F14" s="20" t="s">
        <v>12</v>
      </c>
      <c r="G14" s="221"/>
      <c r="H14" s="221"/>
      <c r="I14" s="221"/>
      <c r="J14" s="221"/>
    </row>
    <row r="15" spans="1:10" s="225" customFormat="1" ht="26.25" customHeight="1">
      <c r="A15" s="86" t="s">
        <v>19</v>
      </c>
      <c r="B15" s="100" t="s">
        <v>20</v>
      </c>
      <c r="C15" s="91"/>
      <c r="D15" s="20">
        <f>E15</f>
        <v>1569.6</v>
      </c>
      <c r="E15" s="20">
        <v>1569.6</v>
      </c>
      <c r="F15" s="20" t="s">
        <v>12</v>
      </c>
      <c r="G15" s="221"/>
      <c r="H15" s="221"/>
      <c r="I15" s="221"/>
      <c r="J15" s="221"/>
    </row>
    <row r="16" spans="1:10" s="225" customFormat="1" ht="19.5" customHeight="1">
      <c r="A16" s="85" t="s">
        <v>21</v>
      </c>
      <c r="B16" s="98" t="s">
        <v>22</v>
      </c>
      <c r="C16" s="92">
        <v>7136</v>
      </c>
      <c r="D16" s="16">
        <f>E16</f>
        <v>550</v>
      </c>
      <c r="E16" s="16">
        <f>E18</f>
        <v>550</v>
      </c>
      <c r="F16" s="18" t="s">
        <v>12</v>
      </c>
      <c r="G16" s="221"/>
      <c r="H16" s="221"/>
      <c r="I16" s="221"/>
      <c r="J16" s="221"/>
    </row>
    <row r="17" spans="1:10" s="225" customFormat="1" ht="14.25" customHeight="1">
      <c r="A17" s="84"/>
      <c r="B17" s="99" t="s">
        <v>14</v>
      </c>
      <c r="C17" s="88"/>
      <c r="D17" s="83"/>
      <c r="E17" s="83"/>
      <c r="F17" s="20"/>
      <c r="G17" s="221"/>
      <c r="H17" s="221"/>
      <c r="I17" s="221"/>
      <c r="J17" s="221"/>
    </row>
    <row r="18" spans="1:10" s="225" customFormat="1" ht="18.75" customHeight="1">
      <c r="A18" s="86" t="s">
        <v>23</v>
      </c>
      <c r="B18" s="100" t="s">
        <v>24</v>
      </c>
      <c r="C18" s="91"/>
      <c r="D18" s="277">
        <f>E18</f>
        <v>550</v>
      </c>
      <c r="E18" s="20">
        <v>550</v>
      </c>
      <c r="F18" s="20" t="s">
        <v>12</v>
      </c>
      <c r="G18" s="221"/>
      <c r="H18" s="221"/>
      <c r="I18" s="221"/>
      <c r="J18" s="221"/>
    </row>
    <row r="19" spans="1:10" s="225" customFormat="1" ht="22.5" customHeight="1">
      <c r="A19" s="85" t="s">
        <v>25</v>
      </c>
      <c r="B19" s="98" t="s">
        <v>26</v>
      </c>
      <c r="C19" s="92">
        <v>7145</v>
      </c>
      <c r="D19" s="16">
        <f>E19</f>
        <v>24</v>
      </c>
      <c r="E19" s="16">
        <f>E21</f>
        <v>24</v>
      </c>
      <c r="F19" s="18" t="s">
        <v>12</v>
      </c>
      <c r="G19" s="221"/>
      <c r="H19" s="221"/>
      <c r="I19" s="221"/>
      <c r="J19" s="221"/>
    </row>
    <row r="20" spans="1:10" s="225" customFormat="1" ht="18" customHeight="1">
      <c r="A20" s="84"/>
      <c r="B20" s="99" t="s">
        <v>14</v>
      </c>
      <c r="C20" s="88"/>
      <c r="D20" s="83"/>
      <c r="E20" s="83"/>
      <c r="F20" s="20"/>
      <c r="G20" s="221"/>
      <c r="H20" s="221"/>
      <c r="I20" s="221"/>
      <c r="J20" s="221"/>
    </row>
    <row r="21" spans="1:10" s="235" customFormat="1" ht="16.5" customHeight="1">
      <c r="A21" s="87" t="s">
        <v>27</v>
      </c>
      <c r="B21" s="101" t="s">
        <v>28</v>
      </c>
      <c r="C21" s="92">
        <v>71452</v>
      </c>
      <c r="D21" s="18">
        <f>E21</f>
        <v>24</v>
      </c>
      <c r="E21" s="18">
        <f>E24+E28+E29+E30+E31+E32+E33+E34+E35+E36+E37+E38+E39+E40</f>
        <v>24</v>
      </c>
      <c r="F21" s="18" t="s">
        <v>12</v>
      </c>
      <c r="G21" s="234"/>
      <c r="H21" s="234"/>
      <c r="I21" s="234"/>
      <c r="J21" s="234"/>
    </row>
    <row r="22" spans="1:10" s="225" customFormat="1" ht="17.25" customHeight="1">
      <c r="A22" s="86"/>
      <c r="B22" s="102" t="s">
        <v>29</v>
      </c>
      <c r="C22" s="88"/>
      <c r="D22" s="83"/>
      <c r="E22" s="20"/>
      <c r="F22" s="20"/>
      <c r="G22" s="221"/>
      <c r="H22" s="221"/>
      <c r="I22" s="221"/>
      <c r="J22" s="221"/>
    </row>
    <row r="23" spans="1:10" s="225" customFormat="1" ht="18.75" customHeight="1">
      <c r="A23" s="86"/>
      <c r="B23" s="100" t="s">
        <v>14</v>
      </c>
      <c r="C23" s="88"/>
      <c r="D23" s="83"/>
      <c r="E23" s="20"/>
      <c r="F23" s="20"/>
      <c r="G23" s="221"/>
      <c r="H23" s="221"/>
      <c r="I23" s="221"/>
      <c r="J23" s="221"/>
    </row>
    <row r="24" spans="1:10" s="235" customFormat="1" ht="18.75" customHeight="1">
      <c r="A24" s="87" t="s">
        <v>30</v>
      </c>
      <c r="B24" s="103" t="s">
        <v>761</v>
      </c>
      <c r="C24" s="92"/>
      <c r="D24" s="18">
        <f>E24</f>
        <v>0</v>
      </c>
      <c r="E24" s="18">
        <f>E26+E27</f>
        <v>0</v>
      </c>
      <c r="F24" s="18" t="s">
        <v>12</v>
      </c>
      <c r="G24" s="234"/>
      <c r="H24" s="234"/>
      <c r="I24" s="234"/>
      <c r="J24" s="234"/>
    </row>
    <row r="25" spans="1:10" s="225" customFormat="1" ht="20.25" customHeight="1">
      <c r="A25" s="88"/>
      <c r="B25" s="104" t="s">
        <v>31</v>
      </c>
      <c r="C25" s="88"/>
      <c r="D25" s="20"/>
      <c r="E25" s="20"/>
      <c r="F25" s="20"/>
      <c r="G25" s="221"/>
      <c r="H25" s="221"/>
      <c r="I25" s="221"/>
      <c r="J25" s="221"/>
    </row>
    <row r="26" spans="1:10" s="225" customFormat="1" ht="16.5" customHeight="1">
      <c r="A26" s="86" t="s">
        <v>32</v>
      </c>
      <c r="B26" s="254" t="s">
        <v>33</v>
      </c>
      <c r="C26" s="91"/>
      <c r="D26" s="20">
        <f t="shared" ref="D26:D40" si="0">E26</f>
        <v>0</v>
      </c>
      <c r="E26" s="20"/>
      <c r="F26" s="20" t="s">
        <v>12</v>
      </c>
      <c r="G26" s="221"/>
      <c r="H26" s="221"/>
      <c r="I26" s="221"/>
      <c r="J26" s="221"/>
    </row>
    <row r="27" spans="1:10" s="225" customFormat="1" ht="21" customHeight="1">
      <c r="A27" s="86" t="s">
        <v>34</v>
      </c>
      <c r="B27" s="254" t="s">
        <v>35</v>
      </c>
      <c r="C27" s="91"/>
      <c r="D27" s="20">
        <f t="shared" si="0"/>
        <v>0</v>
      </c>
      <c r="E27" s="20"/>
      <c r="F27" s="20" t="s">
        <v>12</v>
      </c>
      <c r="G27" s="221"/>
      <c r="H27" s="221"/>
      <c r="I27" s="221"/>
      <c r="J27" s="221"/>
    </row>
    <row r="28" spans="1:10" s="225" customFormat="1" ht="22.5" customHeight="1">
      <c r="A28" s="86" t="s">
        <v>36</v>
      </c>
      <c r="B28" s="255" t="s">
        <v>37</v>
      </c>
      <c r="C28" s="91"/>
      <c r="D28" s="20">
        <f t="shared" si="0"/>
        <v>0</v>
      </c>
      <c r="E28" s="20"/>
      <c r="F28" s="20" t="s">
        <v>12</v>
      </c>
      <c r="G28" s="221"/>
      <c r="H28" s="221"/>
      <c r="I28" s="221"/>
      <c r="J28" s="221"/>
    </row>
    <row r="29" spans="1:10" s="225" customFormat="1" ht="21" customHeight="1">
      <c r="A29" s="84" t="s">
        <v>38</v>
      </c>
      <c r="B29" s="255" t="s">
        <v>39</v>
      </c>
      <c r="C29" s="91"/>
      <c r="D29" s="20">
        <f t="shared" si="0"/>
        <v>0</v>
      </c>
      <c r="E29" s="20"/>
      <c r="F29" s="20" t="s">
        <v>12</v>
      </c>
      <c r="G29" s="221"/>
      <c r="H29" s="221"/>
      <c r="I29" s="221"/>
      <c r="J29" s="221"/>
    </row>
    <row r="30" spans="1:10" s="225" customFormat="1" ht="21.75" customHeight="1">
      <c r="A30" s="86" t="s">
        <v>40</v>
      </c>
      <c r="B30" s="255" t="s">
        <v>41</v>
      </c>
      <c r="C30" s="91"/>
      <c r="D30" s="20">
        <f>E30</f>
        <v>24</v>
      </c>
      <c r="E30" s="20">
        <v>24</v>
      </c>
      <c r="F30" s="20" t="s">
        <v>12</v>
      </c>
      <c r="G30" s="221"/>
      <c r="H30" s="221"/>
      <c r="I30" s="221"/>
      <c r="J30" s="221"/>
    </row>
    <row r="31" spans="1:10" s="225" customFormat="1" ht="18" customHeight="1">
      <c r="A31" s="86" t="s">
        <v>42</v>
      </c>
      <c r="B31" s="255" t="s">
        <v>43</v>
      </c>
      <c r="C31" s="91"/>
      <c r="D31" s="20">
        <f t="shared" si="0"/>
        <v>0</v>
      </c>
      <c r="E31" s="20"/>
      <c r="F31" s="20" t="s">
        <v>12</v>
      </c>
      <c r="G31" s="221"/>
      <c r="H31" s="221"/>
      <c r="I31" s="221"/>
      <c r="J31" s="221"/>
    </row>
    <row r="32" spans="1:10" s="225" customFormat="1" ht="21" hidden="1" customHeight="1">
      <c r="A32" s="86" t="s">
        <v>44</v>
      </c>
      <c r="B32" s="255" t="s">
        <v>770</v>
      </c>
      <c r="C32" s="91"/>
      <c r="D32" s="20">
        <f t="shared" si="0"/>
        <v>0</v>
      </c>
      <c r="E32" s="20"/>
      <c r="F32" s="20" t="s">
        <v>12</v>
      </c>
      <c r="G32" s="221"/>
      <c r="H32" s="221"/>
      <c r="I32" s="221"/>
      <c r="J32" s="221"/>
    </row>
    <row r="33" spans="1:10" s="225" customFormat="1" ht="18" hidden="1" customHeight="1">
      <c r="A33" s="86" t="s">
        <v>45</v>
      </c>
      <c r="B33" s="255" t="s">
        <v>46</v>
      </c>
      <c r="C33" s="91"/>
      <c r="D33" s="20">
        <f t="shared" si="0"/>
        <v>0</v>
      </c>
      <c r="E33" s="20"/>
      <c r="F33" s="20" t="s">
        <v>12</v>
      </c>
      <c r="G33" s="221"/>
      <c r="H33" s="221"/>
      <c r="I33" s="221"/>
      <c r="J33" s="221"/>
    </row>
    <row r="34" spans="1:10" s="225" customFormat="1" ht="21" hidden="1" customHeight="1">
      <c r="A34" s="86" t="s">
        <v>47</v>
      </c>
      <c r="B34" s="255" t="s">
        <v>48</v>
      </c>
      <c r="C34" s="91"/>
      <c r="D34" s="20">
        <f t="shared" si="0"/>
        <v>0</v>
      </c>
      <c r="E34" s="20"/>
      <c r="F34" s="20" t="s">
        <v>12</v>
      </c>
      <c r="G34" s="221"/>
      <c r="H34" s="221"/>
      <c r="I34" s="221"/>
      <c r="J34" s="221"/>
    </row>
    <row r="35" spans="1:10" s="225" customFormat="1" ht="13.5" hidden="1" customHeight="1">
      <c r="A35" s="86" t="s">
        <v>49</v>
      </c>
      <c r="B35" s="255" t="s">
        <v>50</v>
      </c>
      <c r="C35" s="91"/>
      <c r="D35" s="20">
        <f t="shared" si="0"/>
        <v>0</v>
      </c>
      <c r="E35" s="20"/>
      <c r="F35" s="20" t="s">
        <v>12</v>
      </c>
      <c r="G35" s="221"/>
      <c r="H35" s="221"/>
      <c r="I35" s="221"/>
      <c r="J35" s="221"/>
    </row>
    <row r="36" spans="1:10" s="225" customFormat="1" ht="16.5" hidden="1" customHeight="1">
      <c r="A36" s="86" t="s">
        <v>51</v>
      </c>
      <c r="B36" s="255" t="s">
        <v>52</v>
      </c>
      <c r="C36" s="91"/>
      <c r="D36" s="20">
        <f t="shared" si="0"/>
        <v>0</v>
      </c>
      <c r="E36" s="20"/>
      <c r="F36" s="20" t="s">
        <v>12</v>
      </c>
      <c r="G36" s="221"/>
      <c r="H36" s="221"/>
      <c r="I36" s="221"/>
      <c r="J36" s="221"/>
    </row>
    <row r="37" spans="1:10" s="225" customFormat="1" ht="18" hidden="1" customHeight="1">
      <c r="A37" s="86" t="s">
        <v>53</v>
      </c>
      <c r="B37" s="255" t="s">
        <v>54</v>
      </c>
      <c r="C37" s="91"/>
      <c r="D37" s="20">
        <f t="shared" si="0"/>
        <v>0</v>
      </c>
      <c r="E37" s="20"/>
      <c r="F37" s="20" t="s">
        <v>12</v>
      </c>
      <c r="G37" s="221"/>
      <c r="H37" s="221"/>
      <c r="I37" s="221"/>
      <c r="J37" s="221"/>
    </row>
    <row r="38" spans="1:10" s="225" customFormat="1" ht="17.25" hidden="1" customHeight="1">
      <c r="A38" s="263" t="s">
        <v>55</v>
      </c>
      <c r="B38" s="264" t="s">
        <v>56</v>
      </c>
      <c r="C38" s="213"/>
      <c r="D38" s="265">
        <f t="shared" si="0"/>
        <v>0</v>
      </c>
      <c r="E38" s="265"/>
      <c r="F38" s="265" t="s">
        <v>12</v>
      </c>
      <c r="G38" s="221"/>
      <c r="H38" s="221"/>
      <c r="I38" s="221"/>
      <c r="J38" s="221"/>
    </row>
    <row r="39" spans="1:10" s="225" customFormat="1" ht="17.25" hidden="1" customHeight="1">
      <c r="A39" s="271">
        <v>1146</v>
      </c>
      <c r="B39" s="270" t="s">
        <v>769</v>
      </c>
      <c r="C39" s="270"/>
      <c r="D39" s="265">
        <f t="shared" si="0"/>
        <v>0</v>
      </c>
      <c r="E39" s="270"/>
      <c r="F39" s="265" t="s">
        <v>12</v>
      </c>
      <c r="G39" s="221"/>
      <c r="H39" s="221"/>
      <c r="I39" s="221"/>
      <c r="J39" s="221"/>
    </row>
    <row r="40" spans="1:10" s="225" customFormat="1" ht="0.75" customHeight="1">
      <c r="A40" s="271">
        <v>1147</v>
      </c>
      <c r="B40" s="270" t="s">
        <v>771</v>
      </c>
      <c r="C40" s="270"/>
      <c r="D40" s="265">
        <f t="shared" si="0"/>
        <v>0</v>
      </c>
      <c r="E40" s="270"/>
      <c r="F40" s="265" t="s">
        <v>12</v>
      </c>
      <c r="G40" s="221"/>
      <c r="H40" s="221"/>
      <c r="I40" s="221"/>
      <c r="J40" s="221"/>
    </row>
    <row r="41" spans="1:10" s="225" customFormat="1" ht="17.25" hidden="1" customHeight="1">
      <c r="A41" s="266"/>
      <c r="B41" s="267" t="s">
        <v>14</v>
      </c>
      <c r="C41" s="268"/>
      <c r="D41" s="83"/>
      <c r="E41" s="269"/>
      <c r="F41" s="20"/>
      <c r="G41" s="221"/>
      <c r="H41" s="221"/>
      <c r="I41" s="221"/>
      <c r="J41" s="221"/>
    </row>
    <row r="42" spans="1:10" s="235" customFormat="1" ht="18.75" hidden="1" customHeight="1">
      <c r="A42" s="87" t="s">
        <v>57</v>
      </c>
      <c r="B42" s="107" t="s">
        <v>58</v>
      </c>
      <c r="C42" s="92"/>
      <c r="D42" s="18">
        <f>E42</f>
        <v>0</v>
      </c>
      <c r="E42" s="18">
        <f>E45+E46</f>
        <v>0</v>
      </c>
      <c r="F42" s="18" t="s">
        <v>12</v>
      </c>
      <c r="G42" s="234"/>
      <c r="H42" s="234"/>
      <c r="I42" s="234"/>
      <c r="J42" s="234"/>
    </row>
    <row r="43" spans="1:10" s="225" customFormat="1" ht="18.75" hidden="1" customHeight="1">
      <c r="A43" s="86"/>
      <c r="B43" s="108" t="s">
        <v>59</v>
      </c>
      <c r="C43" s="88"/>
      <c r="D43" s="83"/>
      <c r="E43" s="20"/>
      <c r="F43" s="20"/>
      <c r="G43" s="221"/>
      <c r="H43" s="221"/>
      <c r="I43" s="221"/>
      <c r="J43" s="221"/>
    </row>
    <row r="44" spans="1:10" s="225" customFormat="1" ht="20.25" hidden="1" customHeight="1">
      <c r="A44" s="86"/>
      <c r="B44" s="108" t="s">
        <v>14</v>
      </c>
      <c r="C44" s="88"/>
      <c r="D44" s="83"/>
      <c r="E44" s="20"/>
      <c r="F44" s="20"/>
      <c r="G44" s="221"/>
      <c r="H44" s="221"/>
      <c r="I44" s="221"/>
      <c r="J44" s="221"/>
    </row>
    <row r="45" spans="1:10" s="225" customFormat="1" ht="26.25" hidden="1" customHeight="1">
      <c r="A45" s="86" t="s">
        <v>60</v>
      </c>
      <c r="B45" s="106" t="s">
        <v>61</v>
      </c>
      <c r="C45" s="91"/>
      <c r="D45" s="20">
        <f>E45</f>
        <v>0</v>
      </c>
      <c r="E45" s="20"/>
      <c r="F45" s="20" t="s">
        <v>12</v>
      </c>
      <c r="G45" s="221"/>
      <c r="H45" s="221"/>
      <c r="I45" s="221"/>
      <c r="J45" s="221"/>
    </row>
    <row r="46" spans="1:10" s="225" customFormat="1" ht="19.5" hidden="1" customHeight="1">
      <c r="A46" s="84" t="s">
        <v>62</v>
      </c>
      <c r="B46" s="106" t="s">
        <v>63</v>
      </c>
      <c r="C46" s="91"/>
      <c r="D46" s="20">
        <f>E46</f>
        <v>0</v>
      </c>
      <c r="E46" s="20"/>
      <c r="F46" s="20" t="s">
        <v>12</v>
      </c>
      <c r="G46" s="221"/>
      <c r="H46" s="221"/>
      <c r="I46" s="221"/>
      <c r="J46" s="221"/>
    </row>
    <row r="47" spans="1:10" s="225" customFormat="1" ht="16.5" hidden="1" customHeight="1">
      <c r="A47" s="85" t="s">
        <v>64</v>
      </c>
      <c r="B47" s="109" t="s">
        <v>65</v>
      </c>
      <c r="C47" s="92">
        <v>7161</v>
      </c>
      <c r="D47" s="16">
        <f>E47</f>
        <v>0</v>
      </c>
      <c r="E47" s="16">
        <f>E50+E55</f>
        <v>0</v>
      </c>
      <c r="F47" s="18" t="s">
        <v>12</v>
      </c>
      <c r="G47" s="221"/>
      <c r="H47" s="221"/>
      <c r="I47" s="221"/>
      <c r="J47" s="221"/>
    </row>
    <row r="48" spans="1:10" s="225" customFormat="1" ht="19.5" hidden="1" customHeight="1">
      <c r="A48" s="86"/>
      <c r="B48" s="108" t="s">
        <v>66</v>
      </c>
      <c r="C48" s="88"/>
      <c r="D48" s="83"/>
      <c r="E48" s="83"/>
      <c r="F48" s="20"/>
      <c r="G48" s="221"/>
      <c r="H48" s="221"/>
      <c r="I48" s="221"/>
      <c r="J48" s="221"/>
    </row>
    <row r="49" spans="1:10" s="225" customFormat="1" ht="19.5" hidden="1" customHeight="1">
      <c r="A49" s="84"/>
      <c r="B49" s="105" t="s">
        <v>14</v>
      </c>
      <c r="C49" s="88"/>
      <c r="D49" s="83"/>
      <c r="E49" s="83"/>
      <c r="F49" s="20"/>
      <c r="G49" s="221"/>
      <c r="H49" s="221"/>
      <c r="I49" s="221"/>
      <c r="J49" s="221"/>
    </row>
    <row r="50" spans="1:10" s="225" customFormat="1" ht="13.5" hidden="1" customHeight="1">
      <c r="A50" s="86" t="s">
        <v>67</v>
      </c>
      <c r="B50" s="110" t="s">
        <v>762</v>
      </c>
      <c r="C50" s="91"/>
      <c r="D50" s="20">
        <f>E50</f>
        <v>0</v>
      </c>
      <c r="E50" s="20">
        <f>E52+E53+E54</f>
        <v>0</v>
      </c>
      <c r="F50" s="20" t="s">
        <v>12</v>
      </c>
      <c r="G50" s="221"/>
      <c r="H50" s="221"/>
      <c r="I50" s="221"/>
      <c r="J50" s="221"/>
    </row>
    <row r="51" spans="1:10" s="225" customFormat="1" ht="15" hidden="1" customHeight="1">
      <c r="A51" s="86"/>
      <c r="B51" s="108" t="s">
        <v>31</v>
      </c>
      <c r="C51" s="88"/>
      <c r="D51" s="83"/>
      <c r="E51" s="20"/>
      <c r="F51" s="20"/>
      <c r="G51" s="221"/>
      <c r="H51" s="221"/>
      <c r="I51" s="221"/>
      <c r="J51" s="221"/>
    </row>
    <row r="52" spans="1:10" s="225" customFormat="1" ht="18.75" hidden="1" customHeight="1">
      <c r="A52" s="89" t="s">
        <v>68</v>
      </c>
      <c r="B52" s="104" t="s">
        <v>69</v>
      </c>
      <c r="C52" s="91"/>
      <c r="D52" s="20">
        <f>E52</f>
        <v>0</v>
      </c>
      <c r="E52" s="20"/>
      <c r="F52" s="20" t="s">
        <v>12</v>
      </c>
      <c r="G52" s="221"/>
      <c r="H52" s="221"/>
      <c r="I52" s="221"/>
      <c r="J52" s="221"/>
    </row>
    <row r="53" spans="1:10" s="225" customFormat="1" ht="17.25" hidden="1" customHeight="1">
      <c r="A53" s="89" t="s">
        <v>70</v>
      </c>
      <c r="B53" s="104" t="s">
        <v>71</v>
      </c>
      <c r="C53" s="91"/>
      <c r="D53" s="20">
        <f>E53</f>
        <v>0</v>
      </c>
      <c r="E53" s="20"/>
      <c r="F53" s="20" t="s">
        <v>12</v>
      </c>
      <c r="G53" s="221"/>
      <c r="H53" s="221"/>
      <c r="I53" s="221"/>
      <c r="J53" s="221"/>
    </row>
    <row r="54" spans="1:10" s="225" customFormat="1" ht="21" hidden="1" customHeight="1">
      <c r="A54" s="89" t="s">
        <v>72</v>
      </c>
      <c r="B54" s="106" t="s">
        <v>73</v>
      </c>
      <c r="C54" s="91"/>
      <c r="D54" s="20">
        <f>E54</f>
        <v>0</v>
      </c>
      <c r="E54" s="20"/>
      <c r="F54" s="20" t="s">
        <v>12</v>
      </c>
      <c r="G54" s="221"/>
      <c r="H54" s="221"/>
      <c r="I54" s="221"/>
      <c r="J54" s="221"/>
    </row>
    <row r="55" spans="1:10" s="225" customFormat="1" ht="16.5" customHeight="1">
      <c r="A55" s="89" t="s">
        <v>74</v>
      </c>
      <c r="B55" s="110" t="s">
        <v>75</v>
      </c>
      <c r="C55" s="91"/>
      <c r="D55" s="20">
        <f>E55</f>
        <v>0</v>
      </c>
      <c r="E55" s="20"/>
      <c r="F55" s="20" t="s">
        <v>12</v>
      </c>
      <c r="G55" s="221"/>
      <c r="H55" s="221"/>
      <c r="I55" s="221"/>
      <c r="J55" s="221"/>
    </row>
    <row r="56" spans="1:10" s="225" customFormat="1" ht="20.25" customHeight="1">
      <c r="A56" s="85" t="s">
        <v>76</v>
      </c>
      <c r="B56" s="109" t="s">
        <v>77</v>
      </c>
      <c r="C56" s="92">
        <v>7300</v>
      </c>
      <c r="D56" s="276">
        <f>E56+F56</f>
        <v>8870.7999999999993</v>
      </c>
      <c r="E56" s="16">
        <f>E59+E65+E71</f>
        <v>8870.7999999999993</v>
      </c>
      <c r="F56" s="18">
        <f>F62+F68+F81</f>
        <v>0</v>
      </c>
      <c r="G56" s="221"/>
      <c r="H56" s="221"/>
      <c r="I56" s="221"/>
      <c r="J56" s="221"/>
    </row>
    <row r="57" spans="1:10" s="225" customFormat="1" ht="19.5" customHeight="1">
      <c r="A57" s="84"/>
      <c r="B57" s="99" t="s">
        <v>78</v>
      </c>
      <c r="C57" s="88"/>
      <c r="D57" s="83"/>
      <c r="E57" s="83"/>
      <c r="F57" s="20"/>
      <c r="G57" s="221"/>
      <c r="H57" s="221"/>
      <c r="I57" s="221"/>
      <c r="J57" s="221"/>
    </row>
    <row r="58" spans="1:10" s="225" customFormat="1" ht="15.75" hidden="1" customHeight="1">
      <c r="A58" s="84"/>
      <c r="B58" s="105" t="s">
        <v>14</v>
      </c>
      <c r="C58" s="88"/>
      <c r="D58" s="83"/>
      <c r="E58" s="83"/>
      <c r="F58" s="20"/>
      <c r="G58" s="221"/>
      <c r="H58" s="221"/>
      <c r="I58" s="221"/>
      <c r="J58" s="221"/>
    </row>
    <row r="59" spans="1:10" s="225" customFormat="1" ht="32.25" hidden="1" customHeight="1">
      <c r="A59" s="85" t="s">
        <v>79</v>
      </c>
      <c r="B59" s="98" t="s">
        <v>80</v>
      </c>
      <c r="C59" s="92">
        <v>7311</v>
      </c>
      <c r="D59" s="16">
        <f>E59</f>
        <v>0</v>
      </c>
      <c r="E59" s="16">
        <f>E61</f>
        <v>0</v>
      </c>
      <c r="F59" s="18" t="s">
        <v>12</v>
      </c>
      <c r="G59" s="221"/>
      <c r="H59" s="221"/>
      <c r="I59" s="221"/>
      <c r="J59" s="221"/>
    </row>
    <row r="60" spans="1:10" s="225" customFormat="1" ht="14.25" hidden="1" customHeight="1">
      <c r="A60" s="84"/>
      <c r="B60" s="105" t="s">
        <v>14</v>
      </c>
      <c r="C60" s="88"/>
      <c r="D60" s="83"/>
      <c r="E60" s="83"/>
      <c r="F60" s="20"/>
      <c r="G60" s="221"/>
      <c r="H60" s="221"/>
      <c r="I60" s="221"/>
      <c r="J60" s="221"/>
    </row>
    <row r="61" spans="1:10" s="225" customFormat="1" ht="32.25" hidden="1" customHeight="1">
      <c r="A61" s="86" t="s">
        <v>81</v>
      </c>
      <c r="B61" s="110" t="s">
        <v>82</v>
      </c>
      <c r="C61" s="93"/>
      <c r="D61" s="20">
        <f>E61</f>
        <v>0</v>
      </c>
      <c r="E61" s="20"/>
      <c r="F61" s="20" t="s">
        <v>12</v>
      </c>
      <c r="G61" s="221"/>
      <c r="H61" s="221"/>
      <c r="I61" s="221"/>
      <c r="J61" s="221"/>
    </row>
    <row r="62" spans="1:10" s="225" customFormat="1" ht="30.75" hidden="1" customHeight="1">
      <c r="A62" s="87" t="s">
        <v>83</v>
      </c>
      <c r="B62" s="98" t="s">
        <v>84</v>
      </c>
      <c r="C62" s="94">
        <v>7312</v>
      </c>
      <c r="D62" s="18">
        <f>F62</f>
        <v>0</v>
      </c>
      <c r="E62" s="18" t="s">
        <v>12</v>
      </c>
      <c r="F62" s="20">
        <f>F64</f>
        <v>0</v>
      </c>
      <c r="G62" s="221"/>
      <c r="H62" s="221"/>
      <c r="I62" s="221"/>
      <c r="J62" s="221"/>
    </row>
    <row r="63" spans="1:10" s="225" customFormat="1" ht="19.5" hidden="1" customHeight="1">
      <c r="A63" s="87"/>
      <c r="B63" s="105" t="s">
        <v>14</v>
      </c>
      <c r="C63" s="92"/>
      <c r="D63" s="18"/>
      <c r="E63" s="18"/>
      <c r="F63" s="18"/>
      <c r="G63" s="221"/>
      <c r="H63" s="221"/>
      <c r="I63" s="221"/>
      <c r="J63" s="221"/>
    </row>
    <row r="64" spans="1:10" s="225" customFormat="1" ht="18" hidden="1" customHeight="1">
      <c r="A64" s="84" t="s">
        <v>85</v>
      </c>
      <c r="B64" s="110" t="s">
        <v>86</v>
      </c>
      <c r="C64" s="93"/>
      <c r="D64" s="20">
        <f>F64</f>
        <v>0</v>
      </c>
      <c r="E64" s="20" t="s">
        <v>12</v>
      </c>
      <c r="F64" s="20"/>
      <c r="G64" s="221"/>
      <c r="H64" s="221"/>
      <c r="I64" s="221"/>
      <c r="J64" s="221"/>
    </row>
    <row r="65" spans="1:10" s="225" customFormat="1" ht="30.75" hidden="1" customHeight="1">
      <c r="A65" s="87" t="s">
        <v>87</v>
      </c>
      <c r="B65" s="98" t="s">
        <v>88</v>
      </c>
      <c r="C65" s="94">
        <v>7321</v>
      </c>
      <c r="D65" s="18">
        <f>E65</f>
        <v>0</v>
      </c>
      <c r="E65" s="18">
        <f>E67</f>
        <v>0</v>
      </c>
      <c r="F65" s="18" t="s">
        <v>12</v>
      </c>
      <c r="G65" s="221"/>
      <c r="H65" s="221"/>
      <c r="I65" s="221"/>
      <c r="J65" s="221"/>
    </row>
    <row r="66" spans="1:10" s="225" customFormat="1" ht="16.5" hidden="1" customHeight="1">
      <c r="A66" s="87"/>
      <c r="B66" s="105" t="s">
        <v>14</v>
      </c>
      <c r="C66" s="92"/>
      <c r="D66" s="18"/>
      <c r="E66" s="18"/>
      <c r="F66" s="18"/>
      <c r="G66" s="221"/>
      <c r="H66" s="221"/>
      <c r="I66" s="221"/>
      <c r="J66" s="221"/>
    </row>
    <row r="67" spans="1:10" s="225" customFormat="1" ht="36.75" hidden="1" customHeight="1">
      <c r="A67" s="86" t="s">
        <v>89</v>
      </c>
      <c r="B67" s="110" t="s">
        <v>90</v>
      </c>
      <c r="C67" s="93"/>
      <c r="D67" s="20">
        <f>E67</f>
        <v>0</v>
      </c>
      <c r="E67" s="20"/>
      <c r="F67" s="20" t="s">
        <v>12</v>
      </c>
      <c r="G67" s="221"/>
      <c r="H67" s="221"/>
      <c r="I67" s="221"/>
      <c r="J67" s="221"/>
    </row>
    <row r="68" spans="1:10" s="225" customFormat="1" ht="33.75" hidden="1" customHeight="1">
      <c r="A68" s="87" t="s">
        <v>91</v>
      </c>
      <c r="B68" s="98" t="s">
        <v>92</v>
      </c>
      <c r="C68" s="94">
        <v>7322</v>
      </c>
      <c r="D68" s="18">
        <f>F68</f>
        <v>0</v>
      </c>
      <c r="E68" s="18" t="s">
        <v>12</v>
      </c>
      <c r="F68" s="20">
        <f>F70</f>
        <v>0</v>
      </c>
      <c r="G68" s="221"/>
      <c r="H68" s="221"/>
      <c r="I68" s="221"/>
      <c r="J68" s="221"/>
    </row>
    <row r="69" spans="1:10" s="225" customFormat="1" ht="19.5" hidden="1" customHeight="1">
      <c r="A69" s="87"/>
      <c r="B69" s="105" t="s">
        <v>14</v>
      </c>
      <c r="C69" s="92"/>
      <c r="D69" s="18"/>
      <c r="E69" s="18"/>
      <c r="F69" s="18"/>
      <c r="G69" s="221"/>
      <c r="H69" s="221"/>
      <c r="I69" s="221"/>
      <c r="J69" s="221"/>
    </row>
    <row r="70" spans="1:10" s="225" customFormat="1" ht="41.25" hidden="1" customHeight="1">
      <c r="A70" s="86" t="s">
        <v>93</v>
      </c>
      <c r="B70" s="110" t="s">
        <v>94</v>
      </c>
      <c r="C70" s="93"/>
      <c r="D70" s="20">
        <f>F70</f>
        <v>0</v>
      </c>
      <c r="E70" s="20" t="s">
        <v>12</v>
      </c>
      <c r="F70" s="20"/>
      <c r="G70" s="221"/>
      <c r="H70" s="221"/>
      <c r="I70" s="221"/>
      <c r="J70" s="221"/>
    </row>
    <row r="71" spans="1:10" s="225" customFormat="1" ht="36" customHeight="1">
      <c r="A71" s="85" t="s">
        <v>95</v>
      </c>
      <c r="B71" s="98" t="s">
        <v>96</v>
      </c>
      <c r="C71" s="92">
        <v>7331</v>
      </c>
      <c r="D71" s="276">
        <f>E71</f>
        <v>8870.7999999999993</v>
      </c>
      <c r="E71" s="16">
        <f>E74+E75+E79+E80</f>
        <v>8870.7999999999993</v>
      </c>
      <c r="F71" s="18" t="s">
        <v>12</v>
      </c>
      <c r="G71" s="221"/>
      <c r="H71" s="221"/>
      <c r="I71" s="221"/>
      <c r="J71" s="221"/>
    </row>
    <row r="72" spans="1:10" s="225" customFormat="1" ht="14.25" customHeight="1">
      <c r="A72" s="84"/>
      <c r="B72" s="105" t="s">
        <v>97</v>
      </c>
      <c r="C72" s="88"/>
      <c r="D72" s="83"/>
      <c r="E72" s="83"/>
      <c r="F72" s="20"/>
      <c r="G72" s="221"/>
      <c r="H72" s="221"/>
      <c r="I72" s="221"/>
      <c r="J72" s="221"/>
    </row>
    <row r="73" spans="1:10" s="225" customFormat="1" ht="14.25" customHeight="1">
      <c r="A73" s="84"/>
      <c r="B73" s="105" t="s">
        <v>31</v>
      </c>
      <c r="C73" s="88"/>
      <c r="D73" s="83"/>
      <c r="E73" s="83"/>
      <c r="F73" s="20"/>
      <c r="G73" s="221"/>
      <c r="H73" s="221"/>
      <c r="I73" s="221"/>
      <c r="J73" s="221"/>
    </row>
    <row r="74" spans="1:10" s="225" customFormat="1" ht="32.25" customHeight="1">
      <c r="A74" s="86" t="s">
        <v>98</v>
      </c>
      <c r="B74" s="110" t="s">
        <v>99</v>
      </c>
      <c r="C74" s="91"/>
      <c r="D74" s="277">
        <f>E74</f>
        <v>8870.7999999999993</v>
      </c>
      <c r="E74" s="20">
        <v>8870.7999999999993</v>
      </c>
      <c r="F74" s="20" t="s">
        <v>12</v>
      </c>
      <c r="G74" s="221"/>
      <c r="H74" s="221"/>
      <c r="I74" s="221"/>
      <c r="J74" s="221"/>
    </row>
    <row r="75" spans="1:10" s="225" customFormat="1" ht="19.5" customHeight="1">
      <c r="A75" s="86" t="s">
        <v>100</v>
      </c>
      <c r="B75" s="110" t="s">
        <v>101</v>
      </c>
      <c r="C75" s="93"/>
      <c r="D75" s="20">
        <f>E75</f>
        <v>0</v>
      </c>
      <c r="E75" s="20">
        <f>E77+E78</f>
        <v>0</v>
      </c>
      <c r="F75" s="20" t="s">
        <v>12</v>
      </c>
      <c r="G75" s="221"/>
      <c r="H75" s="221"/>
      <c r="I75" s="221"/>
      <c r="J75" s="221"/>
    </row>
    <row r="76" spans="1:10" s="225" customFormat="1" ht="27" customHeight="1">
      <c r="A76" s="86"/>
      <c r="B76" s="108" t="s">
        <v>14</v>
      </c>
      <c r="C76" s="93"/>
      <c r="D76" s="20"/>
      <c r="E76" s="20"/>
      <c r="F76" s="20"/>
      <c r="G76" s="221"/>
      <c r="H76" s="221"/>
      <c r="I76" s="221"/>
      <c r="J76" s="221"/>
    </row>
    <row r="77" spans="1:10" s="225" customFormat="1" ht="23.25" customHeight="1">
      <c r="A77" s="86" t="s">
        <v>102</v>
      </c>
      <c r="B77" s="106" t="s">
        <v>103</v>
      </c>
      <c r="C77" s="91"/>
      <c r="D77" s="20">
        <f>E77</f>
        <v>0</v>
      </c>
      <c r="E77" s="20"/>
      <c r="F77" s="20" t="s">
        <v>12</v>
      </c>
      <c r="G77" s="221"/>
      <c r="H77" s="221"/>
      <c r="I77" s="221"/>
      <c r="J77" s="221"/>
    </row>
    <row r="78" spans="1:10" s="225" customFormat="1" ht="27.75" customHeight="1">
      <c r="A78" s="86" t="s">
        <v>104</v>
      </c>
      <c r="B78" s="104" t="s">
        <v>105</v>
      </c>
      <c r="C78" s="91"/>
      <c r="D78" s="20">
        <f>E78</f>
        <v>0</v>
      </c>
      <c r="E78" s="277"/>
      <c r="F78" s="20" t="s">
        <v>12</v>
      </c>
      <c r="G78" s="221"/>
      <c r="H78" s="221"/>
      <c r="I78" s="221"/>
      <c r="J78" s="221"/>
    </row>
    <row r="79" spans="1:10" s="225" customFormat="1" ht="15.75" customHeight="1">
      <c r="A79" s="86" t="s">
        <v>106</v>
      </c>
      <c r="B79" s="110" t="s">
        <v>107</v>
      </c>
      <c r="C79" s="93"/>
      <c r="D79" s="20">
        <f>E79</f>
        <v>0</v>
      </c>
      <c r="E79" s="20"/>
      <c r="F79" s="20" t="s">
        <v>12</v>
      </c>
      <c r="G79" s="221"/>
      <c r="H79" s="221"/>
      <c r="I79" s="221"/>
      <c r="J79" s="221"/>
    </row>
    <row r="80" spans="1:10" s="225" customFormat="1" ht="15.75" customHeight="1">
      <c r="A80" s="86" t="s">
        <v>108</v>
      </c>
      <c r="B80" s="110" t="s">
        <v>109</v>
      </c>
      <c r="C80" s="93"/>
      <c r="D80" s="20">
        <f>E80</f>
        <v>0</v>
      </c>
      <c r="E80" s="20"/>
      <c r="F80" s="20" t="s">
        <v>12</v>
      </c>
      <c r="G80" s="221"/>
      <c r="H80" s="221"/>
      <c r="I80" s="221"/>
      <c r="J80" s="221"/>
    </row>
    <row r="81" spans="1:10" s="225" customFormat="1" ht="14.25" customHeight="1">
      <c r="A81" s="85" t="s">
        <v>110</v>
      </c>
      <c r="B81" s="98" t="s">
        <v>111</v>
      </c>
      <c r="C81" s="92">
        <v>7332</v>
      </c>
      <c r="D81" s="16">
        <f>F81</f>
        <v>0</v>
      </c>
      <c r="E81" s="18" t="s">
        <v>12</v>
      </c>
      <c r="F81" s="18">
        <f>F84+F85</f>
        <v>0</v>
      </c>
      <c r="G81" s="221"/>
      <c r="H81" s="221"/>
      <c r="I81" s="221"/>
      <c r="J81" s="221"/>
    </row>
    <row r="82" spans="1:10" s="225" customFormat="1" ht="16.5" customHeight="1">
      <c r="A82" s="84"/>
      <c r="B82" s="105" t="s">
        <v>112</v>
      </c>
      <c r="C82" s="88"/>
      <c r="D82" s="83"/>
      <c r="E82" s="20"/>
      <c r="F82" s="20"/>
      <c r="G82" s="221"/>
      <c r="H82" s="221"/>
      <c r="I82" s="221"/>
      <c r="J82" s="221"/>
    </row>
    <row r="83" spans="1:10" s="225" customFormat="1" ht="16.5" customHeight="1">
      <c r="A83" s="84"/>
      <c r="B83" s="105" t="s">
        <v>14</v>
      </c>
      <c r="C83" s="88"/>
      <c r="D83" s="83"/>
      <c r="E83" s="20"/>
      <c r="F83" s="20"/>
      <c r="G83" s="221"/>
      <c r="H83" s="221"/>
      <c r="I83" s="221"/>
      <c r="J83" s="221"/>
    </row>
    <row r="84" spans="1:10" s="225" customFormat="1" ht="16.5" customHeight="1">
      <c r="A84" s="86" t="s">
        <v>113</v>
      </c>
      <c r="B84" s="110" t="s">
        <v>114</v>
      </c>
      <c r="C84" s="93"/>
      <c r="D84" s="20">
        <f>F84</f>
        <v>0</v>
      </c>
      <c r="E84" s="20" t="s">
        <v>12</v>
      </c>
      <c r="F84" s="20"/>
      <c r="G84" s="221"/>
      <c r="H84" s="221"/>
      <c r="I84" s="221"/>
      <c r="J84" s="221"/>
    </row>
    <row r="85" spans="1:10" s="225" customFormat="1" ht="18" customHeight="1">
      <c r="A85" s="86" t="s">
        <v>115</v>
      </c>
      <c r="B85" s="110" t="s">
        <v>116</v>
      </c>
      <c r="C85" s="93"/>
      <c r="D85" s="20">
        <f>F85</f>
        <v>0</v>
      </c>
      <c r="E85" s="20" t="s">
        <v>12</v>
      </c>
      <c r="F85" s="20"/>
      <c r="G85" s="221"/>
      <c r="H85" s="221"/>
      <c r="I85" s="221"/>
      <c r="J85" s="221"/>
    </row>
    <row r="86" spans="1:10" s="225" customFormat="1" ht="19.5" customHeight="1">
      <c r="A86" s="85" t="s">
        <v>117</v>
      </c>
      <c r="B86" s="109" t="s">
        <v>118</v>
      </c>
      <c r="C86" s="92">
        <v>7400</v>
      </c>
      <c r="D86" s="276">
        <f>E86+F86-F133</f>
        <v>250</v>
      </c>
      <c r="E86" s="16">
        <f>E92+E95+E102+E108+E114+E119+E129</f>
        <v>250</v>
      </c>
      <c r="F86" s="18">
        <f>F89+F124+F129</f>
        <v>0</v>
      </c>
      <c r="G86" s="221"/>
      <c r="H86" s="221"/>
      <c r="I86" s="221"/>
      <c r="J86" s="221"/>
    </row>
    <row r="87" spans="1:10" s="225" customFormat="1" ht="23.25" customHeight="1">
      <c r="A87" s="84"/>
      <c r="B87" s="99" t="s">
        <v>119</v>
      </c>
      <c r="C87" s="88"/>
      <c r="D87" s="83"/>
      <c r="E87" s="83"/>
      <c r="F87" s="20"/>
      <c r="G87" s="221"/>
      <c r="H87" s="221"/>
      <c r="I87" s="221"/>
      <c r="J87" s="221"/>
    </row>
    <row r="88" spans="1:10" s="225" customFormat="1" ht="26.25" customHeight="1">
      <c r="A88" s="84"/>
      <c r="B88" s="105" t="s">
        <v>14</v>
      </c>
      <c r="C88" s="88"/>
      <c r="D88" s="83"/>
      <c r="E88" s="83"/>
      <c r="F88" s="20"/>
      <c r="G88" s="221"/>
      <c r="H88" s="221"/>
      <c r="I88" s="221"/>
      <c r="J88" s="221"/>
    </row>
    <row r="89" spans="1:10" s="225" customFormat="1" ht="19.5" hidden="1" customHeight="1">
      <c r="A89" s="85" t="s">
        <v>120</v>
      </c>
      <c r="B89" s="109" t="s">
        <v>121</v>
      </c>
      <c r="C89" s="92">
        <v>7411</v>
      </c>
      <c r="D89" s="16">
        <f>F89</f>
        <v>0</v>
      </c>
      <c r="E89" s="18" t="s">
        <v>12</v>
      </c>
      <c r="F89" s="18">
        <f>F91</f>
        <v>0</v>
      </c>
      <c r="G89" s="221"/>
      <c r="H89" s="221"/>
      <c r="I89" s="221"/>
      <c r="J89" s="221"/>
    </row>
    <row r="90" spans="1:10" s="225" customFormat="1" ht="9.75" hidden="1" customHeight="1">
      <c r="A90" s="84"/>
      <c r="B90" s="105" t="s">
        <v>14</v>
      </c>
      <c r="C90" s="88"/>
      <c r="D90" s="83"/>
      <c r="E90" s="20"/>
      <c r="F90" s="20"/>
      <c r="G90" s="221"/>
      <c r="H90" s="221"/>
      <c r="I90" s="221"/>
      <c r="J90" s="221"/>
    </row>
    <row r="91" spans="1:10" s="225" customFormat="1" ht="39" hidden="1" customHeight="1">
      <c r="A91" s="86" t="s">
        <v>122</v>
      </c>
      <c r="B91" s="110" t="s">
        <v>123</v>
      </c>
      <c r="C91" s="93"/>
      <c r="D91" s="20">
        <f>F91</f>
        <v>0</v>
      </c>
      <c r="E91" s="20" t="s">
        <v>12</v>
      </c>
      <c r="F91" s="20"/>
      <c r="G91" s="221"/>
      <c r="H91" s="221"/>
      <c r="I91" s="221"/>
      <c r="J91" s="221"/>
    </row>
    <row r="92" spans="1:10" s="225" customFormat="1" ht="19.5" hidden="1" customHeight="1">
      <c r="A92" s="85" t="s">
        <v>124</v>
      </c>
      <c r="B92" s="109" t="s">
        <v>125</v>
      </c>
      <c r="C92" s="92">
        <v>7412</v>
      </c>
      <c r="D92" s="16">
        <f>E92</f>
        <v>0</v>
      </c>
      <c r="E92" s="16">
        <f>E94</f>
        <v>0</v>
      </c>
      <c r="F92" s="18" t="s">
        <v>12</v>
      </c>
      <c r="G92" s="221"/>
      <c r="H92" s="221"/>
      <c r="I92" s="221"/>
      <c r="J92" s="221"/>
    </row>
    <row r="93" spans="1:10" s="225" customFormat="1" ht="12.75" hidden="1" customHeight="1">
      <c r="A93" s="84"/>
      <c r="B93" s="105" t="s">
        <v>14</v>
      </c>
      <c r="C93" s="88"/>
      <c r="D93" s="83"/>
      <c r="E93" s="83"/>
      <c r="F93" s="20"/>
      <c r="G93" s="221"/>
      <c r="H93" s="221"/>
      <c r="I93" s="221"/>
      <c r="J93" s="221"/>
    </row>
    <row r="94" spans="1:10" s="225" customFormat="1" ht="30" hidden="1" customHeight="1">
      <c r="A94" s="86" t="s">
        <v>126</v>
      </c>
      <c r="B94" s="110" t="s">
        <v>127</v>
      </c>
      <c r="C94" s="93"/>
      <c r="D94" s="20">
        <f>E94</f>
        <v>0</v>
      </c>
      <c r="E94" s="20"/>
      <c r="F94" s="20" t="s">
        <v>12</v>
      </c>
      <c r="G94" s="221"/>
      <c r="H94" s="221"/>
      <c r="I94" s="221"/>
      <c r="J94" s="221"/>
    </row>
    <row r="95" spans="1:10" s="225" customFormat="1" ht="26.25" customHeight="1">
      <c r="A95" s="85" t="s">
        <v>128</v>
      </c>
      <c r="B95" s="98" t="s">
        <v>129</v>
      </c>
      <c r="C95" s="92">
        <v>7415</v>
      </c>
      <c r="D95" s="276">
        <f>E95</f>
        <v>250</v>
      </c>
      <c r="E95" s="16">
        <f>E98+E99+E100+E101</f>
        <v>250</v>
      </c>
      <c r="F95" s="18" t="s">
        <v>12</v>
      </c>
      <c r="G95" s="221"/>
      <c r="H95" s="221"/>
      <c r="I95" s="221"/>
      <c r="J95" s="221"/>
    </row>
    <row r="96" spans="1:10" s="225" customFormat="1" ht="22.5" customHeight="1">
      <c r="A96" s="84"/>
      <c r="B96" s="105" t="s">
        <v>130</v>
      </c>
      <c r="C96" s="88"/>
      <c r="D96" s="83"/>
      <c r="E96" s="83"/>
      <c r="F96" s="20"/>
      <c r="G96" s="221"/>
      <c r="H96" s="221"/>
      <c r="I96" s="221"/>
      <c r="J96" s="221"/>
    </row>
    <row r="97" spans="1:10" s="225" customFormat="1" ht="24" customHeight="1">
      <c r="A97" s="84"/>
      <c r="B97" s="105" t="s">
        <v>14</v>
      </c>
      <c r="C97" s="88"/>
      <c r="D97" s="83"/>
      <c r="E97" s="83"/>
      <c r="F97" s="20"/>
      <c r="G97" s="221"/>
      <c r="H97" s="221"/>
      <c r="I97" s="221"/>
      <c r="J97" s="221"/>
    </row>
    <row r="98" spans="1:10" s="225" customFormat="1" ht="25.5" customHeight="1">
      <c r="A98" s="86" t="s">
        <v>131</v>
      </c>
      <c r="B98" s="110" t="s">
        <v>132</v>
      </c>
      <c r="C98" s="93"/>
      <c r="D98" s="20">
        <f>E98</f>
        <v>140</v>
      </c>
      <c r="E98" s="20">
        <v>140</v>
      </c>
      <c r="F98" s="20" t="s">
        <v>12</v>
      </c>
      <c r="G98" s="221"/>
      <c r="H98" s="221"/>
      <c r="I98" s="221"/>
      <c r="J98" s="221"/>
    </row>
    <row r="99" spans="1:10" s="225" customFormat="1" ht="24" customHeight="1">
      <c r="A99" s="86" t="s">
        <v>133</v>
      </c>
      <c r="B99" s="110" t="s">
        <v>134</v>
      </c>
      <c r="C99" s="93"/>
      <c r="D99" s="20">
        <f>E99</f>
        <v>110</v>
      </c>
      <c r="E99" s="20">
        <v>110</v>
      </c>
      <c r="F99" s="20" t="s">
        <v>12</v>
      </c>
      <c r="G99" s="221"/>
      <c r="H99" s="221"/>
      <c r="I99" s="221"/>
      <c r="J99" s="221"/>
    </row>
    <row r="100" spans="1:10" s="225" customFormat="1" ht="13.5" customHeight="1">
      <c r="A100" s="86" t="s">
        <v>135</v>
      </c>
      <c r="B100" s="110" t="s">
        <v>136</v>
      </c>
      <c r="C100" s="93"/>
      <c r="D100" s="20">
        <f>E100</f>
        <v>0</v>
      </c>
      <c r="E100" s="20"/>
      <c r="F100" s="20" t="s">
        <v>12</v>
      </c>
      <c r="G100" s="221"/>
      <c r="H100" s="221"/>
      <c r="I100" s="221"/>
      <c r="J100" s="221"/>
    </row>
    <row r="101" spans="1:10" s="225" customFormat="1" ht="19.5" customHeight="1">
      <c r="A101" s="84" t="s">
        <v>137</v>
      </c>
      <c r="B101" s="108" t="s">
        <v>138</v>
      </c>
      <c r="C101" s="93"/>
      <c r="D101" s="20">
        <f>E101</f>
        <v>0</v>
      </c>
      <c r="E101" s="20"/>
      <c r="F101" s="20" t="s">
        <v>12</v>
      </c>
      <c r="G101" s="221"/>
      <c r="H101" s="221"/>
      <c r="I101" s="221"/>
      <c r="J101" s="221"/>
    </row>
    <row r="102" spans="1:10" s="225" customFormat="1" ht="31.5" customHeight="1">
      <c r="A102" s="85" t="s">
        <v>139</v>
      </c>
      <c r="B102" s="98" t="s">
        <v>140</v>
      </c>
      <c r="C102" s="92">
        <v>7421</v>
      </c>
      <c r="D102" s="16">
        <f>E102</f>
        <v>0</v>
      </c>
      <c r="E102" s="16">
        <f>E105+E106+E107</f>
        <v>0</v>
      </c>
      <c r="F102" s="18" t="s">
        <v>12</v>
      </c>
      <c r="G102" s="221"/>
      <c r="H102" s="221"/>
      <c r="I102" s="221"/>
      <c r="J102" s="221"/>
    </row>
    <row r="103" spans="1:10" s="225" customFormat="1" ht="12" customHeight="1">
      <c r="A103" s="84"/>
      <c r="B103" s="105" t="s">
        <v>141</v>
      </c>
      <c r="C103" s="88"/>
      <c r="D103" s="83"/>
      <c r="E103" s="83"/>
      <c r="F103" s="20"/>
      <c r="G103" s="221"/>
      <c r="H103" s="221"/>
      <c r="I103" s="221"/>
      <c r="J103" s="221"/>
    </row>
    <row r="104" spans="1:10" s="225" customFormat="1" ht="0.75" customHeight="1">
      <c r="A104" s="84"/>
      <c r="B104" s="105" t="s">
        <v>14</v>
      </c>
      <c r="C104" s="88"/>
      <c r="D104" s="83"/>
      <c r="E104" s="83"/>
      <c r="F104" s="20"/>
      <c r="G104" s="221"/>
      <c r="H104" s="221"/>
      <c r="I104" s="221"/>
      <c r="J104" s="221"/>
    </row>
    <row r="105" spans="1:10" s="225" customFormat="1" ht="67.5" hidden="1" customHeight="1">
      <c r="A105" s="86" t="s">
        <v>142</v>
      </c>
      <c r="B105" s="110" t="s">
        <v>143</v>
      </c>
      <c r="C105" s="93"/>
      <c r="D105" s="20">
        <f>E105</f>
        <v>0</v>
      </c>
      <c r="E105" s="20"/>
      <c r="F105" s="20" t="s">
        <v>12</v>
      </c>
      <c r="G105" s="221"/>
      <c r="H105" s="221"/>
      <c r="I105" s="221"/>
      <c r="J105" s="221"/>
    </row>
    <row r="106" spans="1:10" s="225" customFormat="1" ht="20.25" hidden="1" customHeight="1">
      <c r="A106" s="86" t="s">
        <v>144</v>
      </c>
      <c r="B106" s="110" t="s">
        <v>145</v>
      </c>
      <c r="C106" s="91"/>
      <c r="D106" s="20">
        <f>E106</f>
        <v>0</v>
      </c>
      <c r="E106" s="20"/>
      <c r="F106" s="20" t="s">
        <v>12</v>
      </c>
      <c r="G106" s="221"/>
      <c r="H106" s="221"/>
      <c r="I106" s="221"/>
      <c r="J106" s="221"/>
    </row>
    <row r="107" spans="1:10" s="225" customFormat="1" ht="47.25" hidden="1" customHeight="1">
      <c r="A107" s="84" t="s">
        <v>146</v>
      </c>
      <c r="B107" s="111" t="s">
        <v>147</v>
      </c>
      <c r="C107" s="91"/>
      <c r="D107" s="20">
        <f>E107</f>
        <v>0</v>
      </c>
      <c r="E107" s="20"/>
      <c r="F107" s="20" t="s">
        <v>12</v>
      </c>
      <c r="G107" s="221"/>
      <c r="H107" s="221"/>
      <c r="I107" s="221"/>
      <c r="J107" s="221"/>
    </row>
    <row r="108" spans="1:10" s="225" customFormat="1" ht="17.25" hidden="1" customHeight="1">
      <c r="A108" s="85" t="s">
        <v>148</v>
      </c>
      <c r="B108" s="109" t="s">
        <v>149</v>
      </c>
      <c r="C108" s="92">
        <v>7422</v>
      </c>
      <c r="D108" s="16">
        <f>E108</f>
        <v>0</v>
      </c>
      <c r="E108" s="16">
        <f>E111+E112+E113</f>
        <v>0</v>
      </c>
      <c r="F108" s="18" t="s">
        <v>12</v>
      </c>
      <c r="G108" s="221"/>
      <c r="H108" s="221"/>
      <c r="I108" s="221"/>
      <c r="J108" s="221"/>
    </row>
    <row r="109" spans="1:10" s="225" customFormat="1" ht="12.75" hidden="1" customHeight="1">
      <c r="A109" s="84"/>
      <c r="B109" s="105" t="s">
        <v>150</v>
      </c>
      <c r="C109" s="88"/>
      <c r="D109" s="83"/>
      <c r="E109" s="83"/>
      <c r="F109" s="20"/>
      <c r="G109" s="221"/>
      <c r="H109" s="221"/>
      <c r="I109" s="221"/>
      <c r="J109" s="221"/>
    </row>
    <row r="110" spans="1:10" s="225" customFormat="1" ht="12.75" hidden="1" customHeight="1">
      <c r="A110" s="84"/>
      <c r="B110" s="105" t="s">
        <v>14</v>
      </c>
      <c r="C110" s="88"/>
      <c r="D110" s="83"/>
      <c r="E110" s="83"/>
      <c r="F110" s="20"/>
      <c r="G110" s="221"/>
      <c r="H110" s="221"/>
      <c r="I110" s="221"/>
      <c r="J110" s="221"/>
    </row>
    <row r="111" spans="1:10" s="225" customFormat="1" ht="15.75" hidden="1" customHeight="1">
      <c r="A111" s="86" t="s">
        <v>151</v>
      </c>
      <c r="B111" s="108" t="s">
        <v>152</v>
      </c>
      <c r="C111" s="95"/>
      <c r="D111" s="20">
        <f>E111</f>
        <v>0</v>
      </c>
      <c r="E111" s="20"/>
      <c r="F111" s="20" t="s">
        <v>12</v>
      </c>
      <c r="G111" s="221"/>
      <c r="H111" s="221"/>
      <c r="I111" s="221"/>
      <c r="J111" s="221"/>
    </row>
    <row r="112" spans="1:10" s="225" customFormat="1" ht="34.5" hidden="1" customHeight="1">
      <c r="A112" s="86" t="s">
        <v>153</v>
      </c>
      <c r="B112" s="110" t="s">
        <v>154</v>
      </c>
      <c r="C112" s="91"/>
      <c r="D112" s="20">
        <f>E112</f>
        <v>0</v>
      </c>
      <c r="E112" s="20"/>
      <c r="F112" s="20" t="s">
        <v>12</v>
      </c>
      <c r="G112" s="221"/>
      <c r="H112" s="221"/>
      <c r="I112" s="221"/>
      <c r="J112" s="221"/>
    </row>
    <row r="113" spans="1:10" s="225" customFormat="1" ht="6.75" hidden="1" customHeight="1">
      <c r="A113" s="86"/>
      <c r="B113" s="110"/>
      <c r="C113" s="91"/>
      <c r="D113" s="20"/>
      <c r="E113" s="20"/>
      <c r="F113" s="20"/>
      <c r="G113" s="221"/>
      <c r="H113" s="221"/>
      <c r="I113" s="221"/>
      <c r="J113" s="221"/>
    </row>
    <row r="114" spans="1:10" s="225" customFormat="1" ht="19.5" hidden="1" customHeight="1">
      <c r="A114" s="85" t="s">
        <v>155</v>
      </c>
      <c r="B114" s="98" t="s">
        <v>156</v>
      </c>
      <c r="C114" s="92">
        <v>7431</v>
      </c>
      <c r="D114" s="16">
        <f>E114</f>
        <v>0</v>
      </c>
      <c r="E114" s="16">
        <f>E117+E118</f>
        <v>0</v>
      </c>
      <c r="F114" s="18" t="s">
        <v>12</v>
      </c>
      <c r="G114" s="221"/>
      <c r="H114" s="221"/>
      <c r="I114" s="221"/>
      <c r="J114" s="221"/>
    </row>
    <row r="115" spans="1:10" s="225" customFormat="1" ht="12.75" hidden="1" customHeight="1">
      <c r="A115" s="84"/>
      <c r="B115" s="105" t="s">
        <v>157</v>
      </c>
      <c r="C115" s="88"/>
      <c r="D115" s="83"/>
      <c r="E115" s="83"/>
      <c r="F115" s="20"/>
      <c r="G115" s="221"/>
      <c r="H115" s="221"/>
      <c r="I115" s="221"/>
      <c r="J115" s="221"/>
    </row>
    <row r="116" spans="1:10" s="225" customFormat="1" ht="12.75" hidden="1" customHeight="1">
      <c r="A116" s="84"/>
      <c r="B116" s="105" t="s">
        <v>14</v>
      </c>
      <c r="C116" s="88"/>
      <c r="D116" s="83"/>
      <c r="E116" s="83"/>
      <c r="F116" s="20"/>
      <c r="G116" s="221"/>
      <c r="H116" s="221"/>
      <c r="I116" s="221"/>
      <c r="J116" s="221"/>
    </row>
    <row r="117" spans="1:10" s="225" customFormat="1" ht="42.75" hidden="1" customHeight="1">
      <c r="A117" s="86" t="s">
        <v>158</v>
      </c>
      <c r="B117" s="110" t="s">
        <v>159</v>
      </c>
      <c r="C117" s="93"/>
      <c r="D117" s="20">
        <f>E117</f>
        <v>0</v>
      </c>
      <c r="E117" s="20"/>
      <c r="F117" s="20" t="s">
        <v>12</v>
      </c>
      <c r="G117" s="221"/>
      <c r="H117" s="221"/>
      <c r="I117" s="221"/>
      <c r="J117" s="221"/>
    </row>
    <row r="118" spans="1:10" s="225" customFormat="1" ht="15.75" hidden="1" customHeight="1">
      <c r="A118" s="86" t="s">
        <v>160</v>
      </c>
      <c r="B118" s="110" t="s">
        <v>161</v>
      </c>
      <c r="C118" s="93"/>
      <c r="D118" s="20">
        <f>E118</f>
        <v>0</v>
      </c>
      <c r="E118" s="20"/>
      <c r="F118" s="20" t="s">
        <v>12</v>
      </c>
      <c r="G118" s="221"/>
      <c r="H118" s="221"/>
      <c r="I118" s="221"/>
      <c r="J118" s="221"/>
    </row>
    <row r="119" spans="1:10" s="225" customFormat="1" ht="27" hidden="1" customHeight="1">
      <c r="A119" s="85" t="s">
        <v>162</v>
      </c>
      <c r="B119" s="98" t="s">
        <v>163</v>
      </c>
      <c r="C119" s="92">
        <v>7441</v>
      </c>
      <c r="D119" s="20">
        <f>E119</f>
        <v>0</v>
      </c>
      <c r="E119" s="20">
        <f>E122+E123</f>
        <v>0</v>
      </c>
      <c r="F119" s="18" t="s">
        <v>12</v>
      </c>
      <c r="G119" s="221"/>
      <c r="H119" s="221"/>
      <c r="I119" s="221"/>
      <c r="J119" s="221"/>
    </row>
    <row r="120" spans="1:10" s="225" customFormat="1" ht="13.5" hidden="1" customHeight="1">
      <c r="A120" s="84"/>
      <c r="B120" s="105" t="s">
        <v>164</v>
      </c>
      <c r="C120" s="88"/>
      <c r="D120" s="83"/>
      <c r="E120" s="20"/>
      <c r="F120" s="20"/>
      <c r="G120" s="221"/>
      <c r="H120" s="221"/>
      <c r="I120" s="221"/>
      <c r="J120" s="221"/>
    </row>
    <row r="121" spans="1:10" s="225" customFormat="1" ht="12.75" hidden="1" customHeight="1">
      <c r="A121" s="84"/>
      <c r="B121" s="105" t="s">
        <v>14</v>
      </c>
      <c r="C121" s="88"/>
      <c r="D121" s="83"/>
      <c r="E121" s="20"/>
      <c r="F121" s="20"/>
      <c r="G121" s="221"/>
      <c r="H121" s="221"/>
      <c r="I121" s="221"/>
      <c r="J121" s="221"/>
    </row>
    <row r="122" spans="1:10" s="225" customFormat="1" ht="76.5" hidden="1" customHeight="1">
      <c r="A122" s="84" t="s">
        <v>165</v>
      </c>
      <c r="B122" s="110" t="s">
        <v>166</v>
      </c>
      <c r="C122" s="93"/>
      <c r="D122" s="20">
        <f>E122</f>
        <v>0</v>
      </c>
      <c r="E122" s="20"/>
      <c r="F122" s="20" t="s">
        <v>12</v>
      </c>
      <c r="G122" s="221"/>
      <c r="H122" s="221"/>
      <c r="I122" s="221"/>
      <c r="J122" s="221"/>
    </row>
    <row r="123" spans="1:10" s="225" customFormat="1" ht="78.75" hidden="1" customHeight="1">
      <c r="A123" s="86" t="s">
        <v>165</v>
      </c>
      <c r="B123" s="110" t="s">
        <v>167</v>
      </c>
      <c r="C123" s="93"/>
      <c r="D123" s="20">
        <f>E123</f>
        <v>0</v>
      </c>
      <c r="E123" s="20"/>
      <c r="F123" s="20" t="s">
        <v>12</v>
      </c>
      <c r="G123" s="221"/>
      <c r="H123" s="221"/>
      <c r="I123" s="221"/>
      <c r="J123" s="221"/>
    </row>
    <row r="124" spans="1:10" s="225" customFormat="1" ht="23.25" hidden="1" customHeight="1">
      <c r="A124" s="85" t="s">
        <v>168</v>
      </c>
      <c r="B124" s="98" t="s">
        <v>169</v>
      </c>
      <c r="C124" s="92">
        <v>7442</v>
      </c>
      <c r="D124" s="16">
        <f>F124</f>
        <v>0</v>
      </c>
      <c r="E124" s="18" t="s">
        <v>12</v>
      </c>
      <c r="F124" s="18">
        <f>F127+F128</f>
        <v>0</v>
      </c>
      <c r="G124" s="221"/>
      <c r="H124" s="221"/>
      <c r="I124" s="221"/>
      <c r="J124" s="221"/>
    </row>
    <row r="125" spans="1:10" s="225" customFormat="1" ht="12.75" hidden="1" customHeight="1">
      <c r="A125" s="84"/>
      <c r="B125" s="105" t="s">
        <v>170</v>
      </c>
      <c r="C125" s="88"/>
      <c r="D125" s="83"/>
      <c r="E125" s="20"/>
      <c r="F125" s="20"/>
      <c r="G125" s="221"/>
      <c r="H125" s="221"/>
      <c r="I125" s="221"/>
      <c r="J125" s="221"/>
    </row>
    <row r="126" spans="1:10" s="225" customFormat="1" ht="13.5" hidden="1" customHeight="1">
      <c r="A126" s="84"/>
      <c r="B126" s="105" t="s">
        <v>14</v>
      </c>
      <c r="C126" s="88"/>
      <c r="D126" s="83"/>
      <c r="E126" s="20"/>
      <c r="F126" s="20"/>
      <c r="G126" s="221"/>
      <c r="H126" s="221"/>
      <c r="I126" s="221"/>
      <c r="J126" s="221"/>
    </row>
    <row r="127" spans="1:10" s="225" customFormat="1" ht="4.5" hidden="1" customHeight="1">
      <c r="A127" s="86" t="s">
        <v>171</v>
      </c>
      <c r="B127" s="110" t="s">
        <v>172</v>
      </c>
      <c r="C127" s="93"/>
      <c r="D127" s="20">
        <f>F127</f>
        <v>0</v>
      </c>
      <c r="E127" s="20" t="s">
        <v>12</v>
      </c>
      <c r="F127" s="20"/>
      <c r="G127" s="221"/>
      <c r="H127" s="221"/>
      <c r="I127" s="221"/>
      <c r="J127" s="221"/>
    </row>
    <row r="128" spans="1:10" s="225" customFormat="1" ht="89.25" hidden="1" customHeight="1">
      <c r="A128" s="86" t="s">
        <v>173</v>
      </c>
      <c r="B128" s="110" t="s">
        <v>174</v>
      </c>
      <c r="C128" s="93"/>
      <c r="D128" s="20">
        <f>F128</f>
        <v>0</v>
      </c>
      <c r="E128" s="20" t="s">
        <v>12</v>
      </c>
      <c r="F128" s="18"/>
      <c r="G128" s="221"/>
      <c r="H128" s="221"/>
      <c r="I128" s="221"/>
      <c r="J128" s="221"/>
    </row>
    <row r="129" spans="1:10" s="225" customFormat="1" ht="19.5" hidden="1" customHeight="1">
      <c r="A129" s="86" t="s">
        <v>175</v>
      </c>
      <c r="B129" s="109" t="s">
        <v>176</v>
      </c>
      <c r="C129" s="92">
        <v>7451</v>
      </c>
      <c r="D129" s="16">
        <f>E129+F129-F133</f>
        <v>0</v>
      </c>
      <c r="E129" s="16">
        <f>E134</f>
        <v>0</v>
      </c>
      <c r="F129" s="18">
        <f>F132+F133+F134</f>
        <v>0</v>
      </c>
      <c r="G129" s="221"/>
      <c r="H129" s="221"/>
      <c r="I129" s="221"/>
      <c r="J129" s="221"/>
    </row>
    <row r="130" spans="1:10" s="225" customFormat="1" ht="19.5" hidden="1" customHeight="1">
      <c r="A130" s="86"/>
      <c r="B130" s="105" t="s">
        <v>177</v>
      </c>
      <c r="C130" s="92"/>
      <c r="D130" s="83"/>
      <c r="E130" s="83"/>
      <c r="F130" s="20"/>
      <c r="G130" s="221"/>
      <c r="H130" s="221"/>
      <c r="I130" s="221"/>
      <c r="J130" s="221"/>
    </row>
    <row r="131" spans="1:10" s="225" customFormat="1" ht="12" hidden="1" customHeight="1">
      <c r="A131" s="86"/>
      <c r="B131" s="105" t="s">
        <v>14</v>
      </c>
      <c r="C131" s="92"/>
      <c r="D131" s="83"/>
      <c r="E131" s="83"/>
      <c r="F131" s="20"/>
      <c r="G131" s="221"/>
      <c r="H131" s="221"/>
      <c r="I131" s="221"/>
      <c r="J131" s="221"/>
    </row>
    <row r="132" spans="1:10" s="225" customFormat="1" ht="28.5" hidden="1" customHeight="1">
      <c r="A132" s="86" t="s">
        <v>178</v>
      </c>
      <c r="B132" s="110" t="s">
        <v>179</v>
      </c>
      <c r="C132" s="93"/>
      <c r="D132" s="20">
        <f>F132</f>
        <v>0</v>
      </c>
      <c r="E132" s="20" t="s">
        <v>12</v>
      </c>
      <c r="F132" s="20"/>
      <c r="G132" s="221"/>
      <c r="H132" s="221"/>
      <c r="I132" s="221"/>
      <c r="J132" s="221"/>
    </row>
    <row r="133" spans="1:10" s="225" customFormat="1" ht="42.75" hidden="1" customHeight="1">
      <c r="A133" s="86" t="s">
        <v>180</v>
      </c>
      <c r="B133" s="110" t="s">
        <v>181</v>
      </c>
      <c r="C133" s="93"/>
      <c r="D133" s="20">
        <f>F133</f>
        <v>0</v>
      </c>
      <c r="E133" s="20" t="s">
        <v>12</v>
      </c>
      <c r="F133" s="20"/>
      <c r="G133" s="221"/>
      <c r="H133" s="221"/>
      <c r="I133" s="221"/>
      <c r="J133" s="221"/>
    </row>
    <row r="134" spans="1:10" s="225" customFormat="1" ht="36.75" hidden="1" customHeight="1">
      <c r="A134" s="86" t="s">
        <v>182</v>
      </c>
      <c r="B134" s="110" t="s">
        <v>183</v>
      </c>
      <c r="C134" s="93"/>
      <c r="D134" s="20">
        <f>E134+F134</f>
        <v>0</v>
      </c>
      <c r="E134" s="20"/>
      <c r="F134" s="20"/>
      <c r="G134" s="221"/>
      <c r="H134" s="221"/>
      <c r="I134" s="221"/>
      <c r="J134" s="221"/>
    </row>
    <row r="135" spans="1:10" ht="19.5" customHeight="1">
      <c r="A135" s="119"/>
      <c r="B135" s="5"/>
      <c r="C135" s="119"/>
    </row>
    <row r="136" spans="1:10" ht="19.5" customHeight="1">
      <c r="A136" s="119"/>
      <c r="B136" s="5"/>
      <c r="C136" s="119"/>
    </row>
    <row r="137" spans="1:10" ht="19.5" customHeight="1">
      <c r="A137" s="119"/>
      <c r="B137" s="5"/>
      <c r="C137" s="119"/>
    </row>
    <row r="138" spans="1:10" ht="19.5" customHeight="1">
      <c r="A138" s="121"/>
      <c r="B138" s="297" t="s">
        <v>184</v>
      </c>
      <c r="C138" s="297"/>
      <c r="D138" s="297"/>
      <c r="E138" s="297"/>
      <c r="F138" s="297"/>
    </row>
    <row r="139" spans="1:10" ht="38.25" customHeight="1">
      <c r="A139" s="121"/>
      <c r="B139" s="297" t="s">
        <v>185</v>
      </c>
      <c r="C139" s="297"/>
      <c r="D139" s="297"/>
      <c r="E139" s="297"/>
      <c r="F139" s="297"/>
    </row>
    <row r="140" spans="1:10" ht="19.5" customHeight="1">
      <c r="A140" s="121"/>
      <c r="B140" s="122"/>
      <c r="C140" s="121"/>
    </row>
    <row r="141" spans="1:10" s="239" customFormat="1" ht="60.75" customHeight="1">
      <c r="A141" s="124" t="s">
        <v>186</v>
      </c>
      <c r="B141" s="300" t="s">
        <v>187</v>
      </c>
      <c r="C141" s="300"/>
      <c r="D141" s="125" t="s">
        <v>188</v>
      </c>
      <c r="E141" s="126" t="s">
        <v>189</v>
      </c>
      <c r="F141" s="126" t="s">
        <v>190</v>
      </c>
    </row>
    <row r="142" spans="1:10" s="240" customFormat="1" ht="39" customHeight="1">
      <c r="A142" s="127">
        <v>1</v>
      </c>
      <c r="B142" s="298" t="s">
        <v>191</v>
      </c>
      <c r="C142" s="299"/>
      <c r="D142" s="128"/>
      <c r="E142" s="129"/>
      <c r="F142" s="129">
        <v>1</v>
      </c>
      <c r="G142" s="224"/>
      <c r="H142" s="224"/>
      <c r="I142" s="224"/>
      <c r="J142" s="224"/>
    </row>
    <row r="143" spans="1:10" s="240" customFormat="1" ht="28.5" customHeight="1">
      <c r="A143" s="127">
        <v>2</v>
      </c>
      <c r="B143" s="298" t="s">
        <v>192</v>
      </c>
      <c r="C143" s="299"/>
      <c r="D143" s="128">
        <v>1420.5</v>
      </c>
      <c r="E143" s="129">
        <v>1420.5</v>
      </c>
      <c r="F143" s="129">
        <v>1569.5519999999999</v>
      </c>
      <c r="G143" s="224"/>
      <c r="H143" s="224"/>
      <c r="I143" s="224"/>
      <c r="J143" s="224"/>
    </row>
    <row r="144" spans="1:10" s="240" customFormat="1" ht="19.5" customHeight="1">
      <c r="A144" s="127">
        <v>3</v>
      </c>
      <c r="B144" s="298" t="s">
        <v>193</v>
      </c>
      <c r="C144" s="299"/>
      <c r="D144" s="128">
        <v>554.29999999999995</v>
      </c>
      <c r="E144" s="129">
        <v>554.29999999999995</v>
      </c>
      <c r="F144" s="129">
        <v>550</v>
      </c>
      <c r="G144" s="224"/>
      <c r="H144" s="224" t="s">
        <v>794</v>
      </c>
      <c r="I144" s="224"/>
      <c r="J144" s="224"/>
    </row>
    <row r="145" spans="1:10" s="240" customFormat="1" ht="19.5" customHeight="1">
      <c r="A145" s="127">
        <v>4</v>
      </c>
      <c r="B145" s="298" t="s">
        <v>194</v>
      </c>
      <c r="C145" s="299"/>
      <c r="D145" s="128"/>
      <c r="E145" s="129"/>
      <c r="F145" s="129" t="s">
        <v>195</v>
      </c>
      <c r="G145" s="224"/>
      <c r="H145" s="224"/>
      <c r="I145" s="224"/>
      <c r="J145" s="224"/>
    </row>
    <row r="146" spans="1:10" s="240" customFormat="1" ht="19.5" customHeight="1">
      <c r="A146" s="127">
        <v>5</v>
      </c>
      <c r="B146" s="298" t="s">
        <v>196</v>
      </c>
      <c r="C146" s="299"/>
      <c r="D146" s="128"/>
      <c r="E146" s="129"/>
      <c r="F146" s="129" t="s">
        <v>195</v>
      </c>
      <c r="G146" s="224"/>
      <c r="H146" s="224"/>
      <c r="I146" s="224"/>
      <c r="J146" s="224"/>
    </row>
    <row r="147" spans="1:10" s="236" customFormat="1" ht="19.5" customHeight="1">
      <c r="A147" s="90"/>
      <c r="B147" s="5"/>
      <c r="C147" s="119"/>
      <c r="D147" s="120"/>
      <c r="E147" s="6"/>
      <c r="F147" s="120"/>
      <c r="G147" s="223"/>
      <c r="H147" s="223"/>
      <c r="I147" s="223"/>
      <c r="J147" s="223"/>
    </row>
    <row r="148" spans="1:10" ht="19.5" customHeight="1">
      <c r="B148" s="5"/>
      <c r="C148" s="119"/>
    </row>
    <row r="149" spans="1:10" ht="19.5" customHeight="1">
      <c r="B149" s="5"/>
      <c r="C149" s="119"/>
    </row>
    <row r="150" spans="1:10" ht="19.5" customHeight="1">
      <c r="B150" s="5"/>
      <c r="C150" s="119"/>
    </row>
    <row r="151" spans="1:10" ht="19.5" customHeight="1">
      <c r="B151" s="5"/>
      <c r="C151" s="119"/>
    </row>
    <row r="152" spans="1:10" ht="19.5" customHeight="1">
      <c r="B152" s="5"/>
      <c r="C152" s="119"/>
    </row>
    <row r="153" spans="1:10" ht="19.5" customHeight="1">
      <c r="B153" s="5"/>
      <c r="C153" s="119"/>
    </row>
    <row r="154" spans="1:10" ht="19.5" customHeight="1">
      <c r="B154" s="5"/>
      <c r="C154" s="119"/>
    </row>
    <row r="155" spans="1:10" ht="19.5" customHeight="1">
      <c r="B155" s="5"/>
      <c r="C155" s="119"/>
    </row>
    <row r="156" spans="1:10" ht="19.5" customHeight="1">
      <c r="B156" s="5"/>
      <c r="C156" s="119"/>
    </row>
    <row r="157" spans="1:10" ht="19.5" customHeight="1">
      <c r="B157" s="5"/>
      <c r="C157" s="119"/>
    </row>
    <row r="158" spans="1:10" ht="19.5" customHeight="1">
      <c r="B158" s="5"/>
      <c r="C158" s="119"/>
    </row>
    <row r="159" spans="1:10" ht="19.5" customHeight="1">
      <c r="B159" s="5"/>
      <c r="C159" s="119"/>
    </row>
    <row r="160" spans="1:10" ht="19.5" customHeight="1">
      <c r="B160" s="5"/>
      <c r="C160" s="119"/>
    </row>
    <row r="161" spans="2:3" ht="19.5" customHeight="1">
      <c r="B161" s="5"/>
      <c r="C161" s="119"/>
    </row>
    <row r="162" spans="2:3" ht="19.5" customHeight="1">
      <c r="B162" s="5"/>
      <c r="C162" s="119"/>
    </row>
    <row r="163" spans="2:3" ht="19.5" customHeight="1">
      <c r="B163" s="5"/>
      <c r="C163" s="119"/>
    </row>
    <row r="164" spans="2:3" ht="19.5" customHeight="1">
      <c r="B164" s="5"/>
      <c r="C164" s="119"/>
    </row>
    <row r="165" spans="2:3" ht="19.5" customHeight="1">
      <c r="B165" s="5"/>
      <c r="C165" s="119"/>
    </row>
    <row r="166" spans="2:3" ht="19.5" customHeight="1">
      <c r="B166" s="5"/>
      <c r="C166" s="119"/>
    </row>
    <row r="167" spans="2:3" ht="19.5" customHeight="1">
      <c r="B167" s="5"/>
      <c r="C167" s="119"/>
    </row>
    <row r="168" spans="2:3" ht="19.5" customHeight="1">
      <c r="B168" s="5"/>
      <c r="C168" s="119"/>
    </row>
    <row r="169" spans="2:3" ht="19.5" customHeight="1">
      <c r="B169" s="5"/>
      <c r="C169" s="119"/>
    </row>
    <row r="170" spans="2:3" ht="19.5" customHeight="1">
      <c r="B170" s="5"/>
      <c r="C170" s="119"/>
    </row>
    <row r="171" spans="2:3" ht="19.5" customHeight="1">
      <c r="B171" s="5"/>
      <c r="C171" s="119"/>
    </row>
    <row r="172" spans="2:3" ht="19.5" customHeight="1">
      <c r="B172" s="5"/>
      <c r="C172" s="119"/>
    </row>
    <row r="173" spans="2:3" ht="19.5" customHeight="1">
      <c r="B173" s="5"/>
      <c r="C173" s="119"/>
    </row>
    <row r="174" spans="2:3" ht="19.5" customHeight="1">
      <c r="B174" s="5"/>
      <c r="C174" s="119"/>
    </row>
    <row r="175" spans="2:3" ht="19.5" customHeight="1">
      <c r="B175" s="5"/>
      <c r="C175" s="119"/>
    </row>
    <row r="176" spans="2:3" ht="19.5" customHeight="1">
      <c r="B176" s="5"/>
      <c r="C176" s="119"/>
    </row>
    <row r="177" spans="2:3" ht="19.5" customHeight="1">
      <c r="B177" s="5"/>
      <c r="C177" s="119"/>
    </row>
    <row r="178" spans="2:3" ht="19.5" customHeight="1">
      <c r="B178" s="5"/>
      <c r="C178" s="119"/>
    </row>
    <row r="179" spans="2:3" ht="19.5" customHeight="1">
      <c r="B179" s="5"/>
      <c r="C179" s="119"/>
    </row>
    <row r="180" spans="2:3" ht="19.5" customHeight="1">
      <c r="B180" s="5"/>
      <c r="C180" s="119"/>
    </row>
    <row r="181" spans="2:3" ht="19.5" customHeight="1">
      <c r="B181" s="5"/>
      <c r="C181" s="119"/>
    </row>
    <row r="182" spans="2:3" ht="19.5" customHeight="1">
      <c r="B182" s="5"/>
      <c r="C182" s="119"/>
    </row>
    <row r="183" spans="2:3" ht="19.5" customHeight="1">
      <c r="B183" s="5"/>
      <c r="C183" s="119"/>
    </row>
    <row r="184" spans="2:3" ht="19.5" customHeight="1">
      <c r="B184" s="5"/>
      <c r="C184" s="119"/>
    </row>
    <row r="185" spans="2:3" ht="19.5" customHeight="1">
      <c r="B185" s="5"/>
      <c r="C185" s="119"/>
    </row>
    <row r="186" spans="2:3" ht="19.5" customHeight="1">
      <c r="B186" s="5"/>
      <c r="C186" s="119"/>
    </row>
    <row r="187" spans="2:3" ht="19.5" customHeight="1">
      <c r="B187" s="5"/>
      <c r="C187" s="119"/>
    </row>
    <row r="188" spans="2:3" ht="19.5" customHeight="1">
      <c r="B188" s="5"/>
      <c r="C188" s="119"/>
    </row>
    <row r="189" spans="2:3" ht="19.5" customHeight="1">
      <c r="B189" s="5"/>
      <c r="C189" s="119"/>
    </row>
    <row r="190" spans="2:3" ht="19.5" customHeight="1">
      <c r="B190" s="5"/>
      <c r="C190" s="119"/>
    </row>
    <row r="191" spans="2:3" ht="19.5" customHeight="1">
      <c r="B191" s="5"/>
      <c r="C191" s="119"/>
    </row>
    <row r="192" spans="2:3" ht="19.5" customHeight="1">
      <c r="B192" s="5"/>
      <c r="C192" s="119"/>
    </row>
    <row r="193" spans="2:3" ht="19.5" customHeight="1">
      <c r="B193" s="5"/>
      <c r="C193" s="119"/>
    </row>
    <row r="194" spans="2:3" ht="19.5" customHeight="1">
      <c r="B194" s="5"/>
      <c r="C194" s="119"/>
    </row>
    <row r="195" spans="2:3" ht="19.5" customHeight="1">
      <c r="B195" s="5"/>
      <c r="C195" s="119"/>
    </row>
    <row r="196" spans="2:3" ht="19.5" customHeight="1">
      <c r="B196" s="5"/>
      <c r="C196" s="119"/>
    </row>
    <row r="197" spans="2:3" ht="19.5" customHeight="1">
      <c r="B197" s="5"/>
      <c r="C197" s="119"/>
    </row>
    <row r="198" spans="2:3" ht="19.5" customHeight="1">
      <c r="B198" s="5"/>
      <c r="C198" s="119"/>
    </row>
    <row r="199" spans="2:3" ht="19.5" customHeight="1">
      <c r="B199" s="5"/>
      <c r="C199" s="119"/>
    </row>
    <row r="200" spans="2:3" ht="19.5" customHeight="1">
      <c r="B200" s="5"/>
      <c r="C200" s="119"/>
    </row>
    <row r="201" spans="2:3" ht="19.5" customHeight="1">
      <c r="B201" s="5"/>
      <c r="C201" s="119"/>
    </row>
    <row r="202" spans="2:3" ht="19.5" customHeight="1">
      <c r="B202" s="5"/>
      <c r="C202" s="119"/>
    </row>
    <row r="203" spans="2:3" ht="19.5" customHeight="1">
      <c r="B203" s="5"/>
      <c r="C203" s="119"/>
    </row>
    <row r="204" spans="2:3" ht="19.5" customHeight="1">
      <c r="B204" s="5"/>
      <c r="C204" s="119"/>
    </row>
    <row r="205" spans="2:3" ht="19.5" customHeight="1">
      <c r="B205" s="5"/>
      <c r="C205" s="119"/>
    </row>
    <row r="206" spans="2:3" ht="19.5" customHeight="1">
      <c r="B206" s="5"/>
      <c r="C206" s="119"/>
    </row>
    <row r="207" spans="2:3" ht="19.5" customHeight="1">
      <c r="B207" s="5"/>
      <c r="C207" s="119"/>
    </row>
    <row r="208" spans="2:3" ht="19.5" customHeight="1">
      <c r="B208" s="5"/>
      <c r="C208" s="119"/>
    </row>
    <row r="209" spans="2:3" ht="19.5" customHeight="1">
      <c r="B209" s="5"/>
      <c r="C209" s="119"/>
    </row>
    <row r="210" spans="2:3" ht="19.5" customHeight="1">
      <c r="B210" s="5"/>
      <c r="C210" s="119"/>
    </row>
    <row r="211" spans="2:3" ht="19.5" customHeight="1">
      <c r="B211" s="5"/>
      <c r="C211" s="119"/>
    </row>
    <row r="212" spans="2:3" ht="19.5" customHeight="1">
      <c r="B212" s="5"/>
      <c r="C212" s="119"/>
    </row>
    <row r="213" spans="2:3" ht="19.5" customHeight="1">
      <c r="B213" s="5"/>
      <c r="C213" s="119"/>
    </row>
    <row r="214" spans="2:3" ht="19.5" customHeight="1">
      <c r="B214" s="5"/>
      <c r="C214" s="119"/>
    </row>
    <row r="215" spans="2:3" ht="19.5" customHeight="1">
      <c r="B215" s="5"/>
      <c r="C215" s="119"/>
    </row>
    <row r="216" spans="2:3" ht="19.5" customHeight="1">
      <c r="B216" s="5"/>
      <c r="C216" s="119"/>
    </row>
    <row r="217" spans="2:3" ht="19.5" customHeight="1">
      <c r="B217" s="5"/>
      <c r="C217" s="119"/>
    </row>
    <row r="218" spans="2:3" ht="19.5" customHeight="1">
      <c r="B218" s="5"/>
      <c r="C218" s="119"/>
    </row>
    <row r="219" spans="2:3" ht="19.5" customHeight="1">
      <c r="B219" s="5"/>
      <c r="C219" s="119"/>
    </row>
    <row r="220" spans="2:3" ht="19.5" customHeight="1">
      <c r="B220" s="5"/>
      <c r="C220" s="119"/>
    </row>
    <row r="221" spans="2:3" ht="19.5" customHeight="1">
      <c r="B221" s="5"/>
      <c r="C221" s="119"/>
    </row>
    <row r="222" spans="2:3" ht="19.5" customHeight="1">
      <c r="B222" s="5"/>
      <c r="C222" s="119"/>
    </row>
    <row r="223" spans="2:3" ht="19.5" customHeight="1">
      <c r="B223" s="5"/>
      <c r="C223" s="119"/>
    </row>
    <row r="224" spans="2:3" ht="19.5" customHeight="1">
      <c r="B224" s="5"/>
      <c r="C224" s="119"/>
    </row>
    <row r="225" spans="2:3" ht="19.5" customHeight="1">
      <c r="B225" s="5"/>
      <c r="C225" s="119"/>
    </row>
    <row r="226" spans="2:3" ht="19.5" customHeight="1">
      <c r="B226" s="5"/>
      <c r="C226" s="119"/>
    </row>
    <row r="227" spans="2:3" ht="19.5" customHeight="1">
      <c r="B227" s="5"/>
      <c r="C227" s="119"/>
    </row>
    <row r="228" spans="2:3" ht="19.5" customHeight="1">
      <c r="B228" s="5"/>
      <c r="C228" s="119"/>
    </row>
    <row r="229" spans="2:3" ht="19.5" customHeight="1">
      <c r="B229" s="5"/>
      <c r="C229" s="119"/>
    </row>
    <row r="230" spans="2:3" ht="19.5" customHeight="1">
      <c r="B230" s="5"/>
      <c r="C230" s="119"/>
    </row>
    <row r="231" spans="2:3" ht="19.5" customHeight="1">
      <c r="B231" s="5"/>
      <c r="C231" s="119"/>
    </row>
    <row r="232" spans="2:3" ht="19.5" customHeight="1">
      <c r="B232" s="5"/>
      <c r="C232" s="119"/>
    </row>
    <row r="233" spans="2:3" ht="19.5" customHeight="1">
      <c r="B233" s="5"/>
      <c r="C233" s="119"/>
    </row>
    <row r="234" spans="2:3" ht="19.5" customHeight="1">
      <c r="B234" s="5"/>
      <c r="C234" s="119"/>
    </row>
    <row r="235" spans="2:3" ht="19.5" customHeight="1">
      <c r="B235" s="5"/>
      <c r="C235" s="119"/>
    </row>
    <row r="236" spans="2:3" ht="19.5" customHeight="1">
      <c r="B236" s="5"/>
      <c r="C236" s="119"/>
    </row>
    <row r="237" spans="2:3" ht="19.5" customHeight="1">
      <c r="B237" s="5"/>
      <c r="C237" s="119"/>
    </row>
    <row r="238" spans="2:3" ht="19.5" customHeight="1">
      <c r="B238" s="5"/>
      <c r="C238" s="119"/>
    </row>
    <row r="239" spans="2:3" ht="19.5" customHeight="1">
      <c r="B239" s="5"/>
      <c r="C239" s="119"/>
    </row>
    <row r="240" spans="2:3" ht="19.5" customHeight="1">
      <c r="B240" s="5"/>
      <c r="C240" s="119"/>
    </row>
    <row r="241" spans="2:3" ht="19.5" customHeight="1">
      <c r="B241" s="5"/>
      <c r="C241" s="119"/>
    </row>
    <row r="242" spans="2:3" ht="19.5" customHeight="1">
      <c r="B242" s="5"/>
      <c r="C242" s="119"/>
    </row>
    <row r="243" spans="2:3" ht="19.5" customHeight="1">
      <c r="B243" s="5"/>
      <c r="C243" s="119"/>
    </row>
    <row r="244" spans="2:3" ht="19.5" customHeight="1">
      <c r="C244" s="119"/>
    </row>
    <row r="245" spans="2:3" ht="19.5" customHeight="1">
      <c r="C245" s="119"/>
    </row>
    <row r="246" spans="2:3" ht="19.5" customHeight="1">
      <c r="C246" s="119"/>
    </row>
    <row r="247" spans="2:3" ht="19.5" customHeight="1">
      <c r="C247" s="119"/>
    </row>
    <row r="248" spans="2:3" ht="19.5" customHeight="1">
      <c r="C248" s="119"/>
    </row>
    <row r="249" spans="2:3" ht="19.5" customHeight="1">
      <c r="C249" s="119"/>
    </row>
    <row r="250" spans="2:3" ht="19.5" customHeight="1">
      <c r="C250" s="119"/>
    </row>
    <row r="251" spans="2:3" ht="19.5" customHeight="1">
      <c r="C251" s="119"/>
    </row>
    <row r="252" spans="2:3" ht="19.5" customHeight="1">
      <c r="C252" s="119"/>
    </row>
    <row r="253" spans="2:3" ht="19.5" customHeight="1">
      <c r="C253" s="119"/>
    </row>
    <row r="254" spans="2:3" ht="19.5" customHeight="1">
      <c r="C254" s="119"/>
    </row>
    <row r="255" spans="2:3" ht="19.5" customHeight="1">
      <c r="C255" s="119"/>
    </row>
    <row r="256" spans="2:3" ht="19.5" customHeight="1">
      <c r="C256" s="119"/>
    </row>
    <row r="257" spans="3:3" ht="19.5" customHeight="1">
      <c r="C257" s="119"/>
    </row>
    <row r="258" spans="3:3" ht="19.5" customHeight="1">
      <c r="C258" s="119"/>
    </row>
    <row r="259" spans="3:3" ht="19.5" customHeight="1">
      <c r="C259" s="119"/>
    </row>
    <row r="260" spans="3:3" ht="19.5" customHeight="1">
      <c r="C260" s="119"/>
    </row>
    <row r="261" spans="3:3" ht="19.5" customHeight="1">
      <c r="C261" s="119"/>
    </row>
    <row r="262" spans="3:3" ht="19.5" customHeight="1">
      <c r="C262" s="119"/>
    </row>
    <row r="263" spans="3:3" ht="19.5" customHeight="1">
      <c r="C263" s="119"/>
    </row>
    <row r="264" spans="3:3" ht="19.5" customHeight="1">
      <c r="C264" s="119"/>
    </row>
    <row r="265" spans="3:3" ht="19.5" customHeight="1">
      <c r="C265" s="119"/>
    </row>
    <row r="266" spans="3:3" ht="19.5" customHeight="1">
      <c r="C266" s="119"/>
    </row>
    <row r="267" spans="3:3" ht="19.5" customHeight="1">
      <c r="C267" s="119"/>
    </row>
    <row r="268" spans="3:3" ht="19.5" customHeight="1">
      <c r="C268" s="119"/>
    </row>
    <row r="269" spans="3:3" ht="19.5" customHeight="1">
      <c r="C269" s="119"/>
    </row>
    <row r="270" spans="3:3" ht="19.5" customHeight="1">
      <c r="C270" s="119"/>
    </row>
    <row r="271" spans="3:3" ht="19.5" customHeight="1">
      <c r="C271" s="119"/>
    </row>
    <row r="272" spans="3:3" ht="19.5" customHeight="1">
      <c r="C272" s="119"/>
    </row>
    <row r="273" spans="3:3" ht="19.5" customHeight="1">
      <c r="C273" s="119"/>
    </row>
    <row r="274" spans="3:3" ht="19.5" customHeight="1">
      <c r="C274" s="119"/>
    </row>
    <row r="275" spans="3:3" ht="19.5" customHeight="1">
      <c r="C275" s="119"/>
    </row>
    <row r="276" spans="3:3" ht="19.5" customHeight="1">
      <c r="C276" s="119"/>
    </row>
    <row r="277" spans="3:3" ht="19.5" customHeight="1">
      <c r="C277" s="119"/>
    </row>
    <row r="278" spans="3:3" ht="19.5" customHeight="1">
      <c r="C278" s="119"/>
    </row>
    <row r="279" spans="3:3" ht="19.5" customHeight="1">
      <c r="C279" s="119"/>
    </row>
    <row r="280" spans="3:3" ht="19.5" customHeight="1">
      <c r="C280" s="119"/>
    </row>
    <row r="281" spans="3:3" ht="19.5" customHeight="1">
      <c r="C281" s="119"/>
    </row>
    <row r="282" spans="3:3" ht="19.5" customHeight="1">
      <c r="C282" s="119"/>
    </row>
    <row r="283" spans="3:3" ht="19.5" customHeight="1">
      <c r="C283" s="119"/>
    </row>
    <row r="284" spans="3:3" ht="19.5" customHeight="1">
      <c r="C284" s="119"/>
    </row>
    <row r="285" spans="3:3" ht="19.5" customHeight="1">
      <c r="C285" s="119"/>
    </row>
    <row r="286" spans="3:3" ht="19.5" customHeight="1">
      <c r="C286" s="119"/>
    </row>
    <row r="287" spans="3:3" ht="19.5" customHeight="1">
      <c r="C287" s="119"/>
    </row>
    <row r="288" spans="3:3" ht="19.5" customHeight="1">
      <c r="C288" s="119"/>
    </row>
    <row r="289" spans="3:3" ht="19.5" customHeight="1">
      <c r="C289" s="119"/>
    </row>
    <row r="290" spans="3:3" ht="19.5" customHeight="1">
      <c r="C290" s="119"/>
    </row>
    <row r="291" spans="3:3" ht="19.5" customHeight="1">
      <c r="C291" s="119"/>
    </row>
    <row r="292" spans="3:3" ht="19.5" customHeight="1">
      <c r="C292" s="119"/>
    </row>
    <row r="293" spans="3:3" ht="19.5" customHeight="1">
      <c r="C293" s="119"/>
    </row>
    <row r="294" spans="3:3" ht="19.5" customHeight="1">
      <c r="C294" s="119"/>
    </row>
    <row r="295" spans="3:3" ht="19.5" customHeight="1">
      <c r="C295" s="119"/>
    </row>
    <row r="296" spans="3:3" ht="19.5" customHeight="1">
      <c r="C296" s="119"/>
    </row>
    <row r="297" spans="3:3" ht="19.5" customHeight="1">
      <c r="C297" s="119"/>
    </row>
    <row r="298" spans="3:3" ht="19.5" customHeight="1">
      <c r="C298" s="119"/>
    </row>
    <row r="299" spans="3:3" ht="19.5" customHeight="1">
      <c r="C299" s="119"/>
    </row>
    <row r="300" spans="3:3" ht="19.5" customHeight="1">
      <c r="C300" s="119"/>
    </row>
    <row r="301" spans="3:3" ht="19.5" customHeight="1">
      <c r="C301" s="119"/>
    </row>
    <row r="302" spans="3:3" ht="19.5" customHeight="1">
      <c r="C302" s="119"/>
    </row>
    <row r="303" spans="3:3" ht="19.5" customHeight="1">
      <c r="C303" s="119"/>
    </row>
    <row r="304" spans="3:3" ht="19.5" customHeight="1">
      <c r="C304" s="119"/>
    </row>
    <row r="305" spans="3:3" ht="19.5" customHeight="1">
      <c r="C305" s="119"/>
    </row>
    <row r="306" spans="3:3" ht="19.5" customHeight="1">
      <c r="C306" s="119"/>
    </row>
    <row r="307" spans="3:3" ht="19.5" customHeight="1">
      <c r="C307" s="119"/>
    </row>
    <row r="308" spans="3:3" ht="19.5" customHeight="1">
      <c r="C308" s="119"/>
    </row>
    <row r="309" spans="3:3" ht="19.5" customHeight="1">
      <c r="C309" s="119"/>
    </row>
    <row r="310" spans="3:3" ht="19.5" customHeight="1">
      <c r="C310" s="119"/>
    </row>
    <row r="311" spans="3:3">
      <c r="C311" s="119"/>
    </row>
    <row r="312" spans="3:3">
      <c r="C312" s="119"/>
    </row>
    <row r="313" spans="3:3">
      <c r="C313" s="119"/>
    </row>
    <row r="314" spans="3:3">
      <c r="C314" s="119"/>
    </row>
    <row r="315" spans="3:3">
      <c r="C315" s="119"/>
    </row>
    <row r="316" spans="3:3">
      <c r="C316" s="119"/>
    </row>
    <row r="317" spans="3:3">
      <c r="C317" s="119"/>
    </row>
    <row r="318" spans="3:3">
      <c r="C318" s="119"/>
    </row>
    <row r="319" spans="3:3">
      <c r="C319" s="119"/>
    </row>
    <row r="320" spans="3:3">
      <c r="C320" s="119"/>
    </row>
    <row r="321" spans="3:3">
      <c r="C321" s="119"/>
    </row>
    <row r="322" spans="3:3">
      <c r="C322" s="119"/>
    </row>
    <row r="323" spans="3:3">
      <c r="C323" s="119"/>
    </row>
    <row r="324" spans="3:3">
      <c r="C324" s="119"/>
    </row>
    <row r="325" spans="3:3">
      <c r="C325" s="119"/>
    </row>
    <row r="326" spans="3:3">
      <c r="C326" s="119"/>
    </row>
    <row r="327" spans="3:3">
      <c r="C327" s="119"/>
    </row>
    <row r="328" spans="3:3">
      <c r="C328" s="119"/>
    </row>
    <row r="329" spans="3:3">
      <c r="C329" s="119"/>
    </row>
    <row r="330" spans="3:3">
      <c r="C330" s="119"/>
    </row>
    <row r="331" spans="3:3">
      <c r="C331" s="119"/>
    </row>
    <row r="332" spans="3:3">
      <c r="C332" s="119"/>
    </row>
    <row r="333" spans="3:3">
      <c r="C333" s="119"/>
    </row>
    <row r="334" spans="3:3">
      <c r="C334" s="119"/>
    </row>
    <row r="335" spans="3:3">
      <c r="C335" s="119"/>
    </row>
    <row r="336" spans="3:3">
      <c r="C336" s="119"/>
    </row>
    <row r="337" spans="3:3">
      <c r="C337" s="119"/>
    </row>
    <row r="338" spans="3:3">
      <c r="C338" s="119"/>
    </row>
    <row r="339" spans="3:3">
      <c r="C339" s="119"/>
    </row>
    <row r="340" spans="3:3">
      <c r="C340" s="119"/>
    </row>
    <row r="341" spans="3:3">
      <c r="C341" s="119"/>
    </row>
    <row r="342" spans="3:3">
      <c r="C342" s="119"/>
    </row>
    <row r="343" spans="3:3">
      <c r="C343" s="119"/>
    </row>
    <row r="344" spans="3:3">
      <c r="C344" s="119"/>
    </row>
    <row r="345" spans="3:3">
      <c r="C345" s="119"/>
    </row>
    <row r="346" spans="3:3">
      <c r="C346" s="119"/>
    </row>
    <row r="347" spans="3:3">
      <c r="C347" s="119"/>
    </row>
    <row r="348" spans="3:3">
      <c r="C348" s="119"/>
    </row>
    <row r="349" spans="3:3">
      <c r="C349" s="119"/>
    </row>
    <row r="350" spans="3:3">
      <c r="C350" s="119"/>
    </row>
    <row r="351" spans="3:3">
      <c r="C351" s="119"/>
    </row>
    <row r="352" spans="3:3">
      <c r="C352" s="119"/>
    </row>
    <row r="353" spans="3:3">
      <c r="C353" s="119"/>
    </row>
    <row r="354" spans="3:3">
      <c r="C354" s="119"/>
    </row>
    <row r="355" spans="3:3">
      <c r="C355" s="119"/>
    </row>
    <row r="356" spans="3:3">
      <c r="C356" s="119"/>
    </row>
    <row r="357" spans="3:3">
      <c r="C357" s="119"/>
    </row>
    <row r="358" spans="3:3">
      <c r="C358" s="119"/>
    </row>
    <row r="359" spans="3:3">
      <c r="C359" s="119"/>
    </row>
    <row r="360" spans="3:3">
      <c r="C360" s="119"/>
    </row>
    <row r="361" spans="3:3">
      <c r="C361" s="119"/>
    </row>
    <row r="362" spans="3:3">
      <c r="C362" s="119"/>
    </row>
    <row r="363" spans="3:3">
      <c r="C363" s="119"/>
    </row>
    <row r="364" spans="3:3">
      <c r="C364" s="119"/>
    </row>
    <row r="365" spans="3:3">
      <c r="C365" s="119"/>
    </row>
    <row r="366" spans="3:3">
      <c r="C366" s="119"/>
    </row>
    <row r="367" spans="3:3">
      <c r="C367" s="119"/>
    </row>
    <row r="368" spans="3:3">
      <c r="C368" s="119"/>
    </row>
    <row r="369" spans="3:3">
      <c r="C369" s="119"/>
    </row>
    <row r="370" spans="3:3">
      <c r="C370" s="119"/>
    </row>
    <row r="371" spans="3:3">
      <c r="C371" s="119"/>
    </row>
    <row r="372" spans="3:3">
      <c r="C372" s="119"/>
    </row>
    <row r="373" spans="3:3">
      <c r="C373" s="119"/>
    </row>
    <row r="374" spans="3:3">
      <c r="C374" s="119"/>
    </row>
    <row r="375" spans="3:3">
      <c r="C375" s="119"/>
    </row>
    <row r="376" spans="3:3">
      <c r="C376" s="119"/>
    </row>
    <row r="377" spans="3:3">
      <c r="C377" s="119"/>
    </row>
    <row r="378" spans="3:3">
      <c r="C378" s="119"/>
    </row>
    <row r="379" spans="3:3">
      <c r="C379" s="119"/>
    </row>
    <row r="380" spans="3:3">
      <c r="C380" s="119"/>
    </row>
    <row r="381" spans="3:3">
      <c r="C381" s="119"/>
    </row>
    <row r="382" spans="3:3">
      <c r="C382" s="119"/>
    </row>
    <row r="383" spans="3:3">
      <c r="C383" s="119"/>
    </row>
    <row r="384" spans="3:3">
      <c r="C384" s="119"/>
    </row>
    <row r="385" spans="3:3">
      <c r="C385" s="119"/>
    </row>
    <row r="386" spans="3:3">
      <c r="C386" s="119"/>
    </row>
    <row r="387" spans="3:3">
      <c r="C387" s="119"/>
    </row>
    <row r="388" spans="3:3">
      <c r="C388" s="119"/>
    </row>
    <row r="389" spans="3:3">
      <c r="C389" s="119"/>
    </row>
    <row r="390" spans="3:3">
      <c r="C390" s="119"/>
    </row>
    <row r="391" spans="3:3">
      <c r="C391" s="119"/>
    </row>
    <row r="392" spans="3:3">
      <c r="C392" s="119"/>
    </row>
    <row r="393" spans="3:3">
      <c r="C393" s="119"/>
    </row>
    <row r="394" spans="3:3">
      <c r="C394" s="119"/>
    </row>
    <row r="395" spans="3:3">
      <c r="C395" s="119"/>
    </row>
    <row r="396" spans="3:3">
      <c r="C396" s="119"/>
    </row>
    <row r="397" spans="3:3">
      <c r="C397" s="119"/>
    </row>
    <row r="398" spans="3:3">
      <c r="C398" s="119"/>
    </row>
    <row r="399" spans="3:3">
      <c r="C399" s="119"/>
    </row>
    <row r="400" spans="3:3">
      <c r="C400" s="119"/>
    </row>
    <row r="401" spans="3:3">
      <c r="C401" s="119"/>
    </row>
    <row r="402" spans="3:3">
      <c r="C402" s="119"/>
    </row>
    <row r="403" spans="3:3">
      <c r="C403" s="119"/>
    </row>
    <row r="404" spans="3:3">
      <c r="C404" s="119"/>
    </row>
    <row r="405" spans="3:3">
      <c r="C405" s="119"/>
    </row>
    <row r="406" spans="3:3">
      <c r="C406" s="119"/>
    </row>
    <row r="407" spans="3:3">
      <c r="C407" s="119"/>
    </row>
    <row r="408" spans="3:3">
      <c r="C408" s="119"/>
    </row>
    <row r="409" spans="3:3">
      <c r="C409" s="119"/>
    </row>
    <row r="410" spans="3:3">
      <c r="C410" s="119"/>
    </row>
    <row r="411" spans="3:3">
      <c r="C411" s="119"/>
    </row>
    <row r="412" spans="3:3">
      <c r="C412" s="119"/>
    </row>
    <row r="413" spans="3:3">
      <c r="C413" s="119"/>
    </row>
    <row r="414" spans="3:3">
      <c r="C414" s="119"/>
    </row>
    <row r="415" spans="3:3">
      <c r="C415" s="119"/>
    </row>
    <row r="416" spans="3:3">
      <c r="C416" s="119"/>
    </row>
    <row r="417" spans="3:3">
      <c r="C417" s="119"/>
    </row>
    <row r="418" spans="3:3">
      <c r="C418" s="119"/>
    </row>
    <row r="419" spans="3:3">
      <c r="C419" s="119"/>
    </row>
    <row r="420" spans="3:3">
      <c r="C420" s="119"/>
    </row>
    <row r="421" spans="3:3">
      <c r="C421" s="119"/>
    </row>
    <row r="422" spans="3:3">
      <c r="C422" s="119"/>
    </row>
    <row r="423" spans="3:3">
      <c r="C423" s="119"/>
    </row>
    <row r="424" spans="3:3">
      <c r="C424" s="119"/>
    </row>
    <row r="425" spans="3:3">
      <c r="C425" s="119"/>
    </row>
    <row r="426" spans="3:3">
      <c r="C426" s="119"/>
    </row>
    <row r="427" spans="3:3">
      <c r="C427" s="119"/>
    </row>
    <row r="428" spans="3:3">
      <c r="C428" s="119"/>
    </row>
    <row r="429" spans="3:3">
      <c r="C429" s="119"/>
    </row>
    <row r="430" spans="3:3">
      <c r="C430" s="119"/>
    </row>
    <row r="431" spans="3:3">
      <c r="C431" s="119"/>
    </row>
    <row r="432" spans="3:3">
      <c r="C432" s="119"/>
    </row>
    <row r="433" spans="3:3">
      <c r="C433" s="119"/>
    </row>
    <row r="434" spans="3:3">
      <c r="C434" s="119"/>
    </row>
    <row r="435" spans="3:3">
      <c r="C435" s="119"/>
    </row>
    <row r="436" spans="3:3">
      <c r="C436" s="119"/>
    </row>
    <row r="437" spans="3:3">
      <c r="C437" s="119"/>
    </row>
    <row r="438" spans="3:3">
      <c r="C438" s="119"/>
    </row>
    <row r="439" spans="3:3">
      <c r="C439" s="119"/>
    </row>
    <row r="440" spans="3:3">
      <c r="C440" s="119"/>
    </row>
    <row r="441" spans="3:3">
      <c r="C441" s="119"/>
    </row>
    <row r="442" spans="3:3">
      <c r="C442" s="119"/>
    </row>
    <row r="443" spans="3:3">
      <c r="C443" s="119"/>
    </row>
    <row r="444" spans="3:3">
      <c r="C444" s="119"/>
    </row>
    <row r="445" spans="3:3">
      <c r="C445" s="119"/>
    </row>
    <row r="446" spans="3:3">
      <c r="C446" s="119"/>
    </row>
    <row r="447" spans="3:3">
      <c r="C447" s="119"/>
    </row>
    <row r="448" spans="3:3">
      <c r="C448" s="119"/>
    </row>
    <row r="449" spans="3:3">
      <c r="C449" s="119"/>
    </row>
    <row r="450" spans="3:3">
      <c r="C450" s="119"/>
    </row>
    <row r="451" spans="3:3">
      <c r="C451" s="119"/>
    </row>
    <row r="452" spans="3:3">
      <c r="C452" s="119"/>
    </row>
    <row r="453" spans="3:3">
      <c r="C453" s="119"/>
    </row>
    <row r="454" spans="3:3">
      <c r="C454" s="119"/>
    </row>
    <row r="455" spans="3:3">
      <c r="C455" s="119"/>
    </row>
    <row r="456" spans="3:3">
      <c r="C456" s="119"/>
    </row>
    <row r="457" spans="3:3">
      <c r="C457" s="119"/>
    </row>
    <row r="458" spans="3:3">
      <c r="C458" s="119"/>
    </row>
    <row r="459" spans="3:3">
      <c r="C459" s="119"/>
    </row>
    <row r="460" spans="3:3">
      <c r="C460" s="119"/>
    </row>
    <row r="461" spans="3:3">
      <c r="C461" s="119"/>
    </row>
    <row r="462" spans="3:3">
      <c r="C462" s="119"/>
    </row>
    <row r="463" spans="3:3">
      <c r="C463" s="119"/>
    </row>
    <row r="464" spans="3:3">
      <c r="C464" s="119"/>
    </row>
    <row r="465" spans="3:3">
      <c r="C465" s="119"/>
    </row>
    <row r="466" spans="3:3">
      <c r="C466" s="119"/>
    </row>
    <row r="467" spans="3:3">
      <c r="C467" s="119"/>
    </row>
    <row r="468" spans="3:3">
      <c r="C468" s="119"/>
    </row>
    <row r="469" spans="3:3">
      <c r="C469" s="119"/>
    </row>
    <row r="470" spans="3:3">
      <c r="C470" s="119"/>
    </row>
    <row r="471" spans="3:3">
      <c r="C471" s="119"/>
    </row>
    <row r="472" spans="3:3">
      <c r="C472" s="119"/>
    </row>
    <row r="473" spans="3:3">
      <c r="C473" s="119"/>
    </row>
    <row r="474" spans="3:3">
      <c r="C474" s="119"/>
    </row>
    <row r="475" spans="3:3">
      <c r="C475" s="119"/>
    </row>
    <row r="476" spans="3:3">
      <c r="C476" s="119"/>
    </row>
    <row r="477" spans="3:3">
      <c r="C477" s="119"/>
    </row>
    <row r="478" spans="3:3">
      <c r="C478" s="119"/>
    </row>
    <row r="479" spans="3:3">
      <c r="C479" s="119"/>
    </row>
    <row r="480" spans="3:3">
      <c r="C480" s="119"/>
    </row>
    <row r="481" spans="3:3">
      <c r="C481" s="119"/>
    </row>
    <row r="482" spans="3:3">
      <c r="C482" s="119"/>
    </row>
    <row r="483" spans="3:3">
      <c r="C483" s="119"/>
    </row>
    <row r="484" spans="3:3">
      <c r="C484" s="119"/>
    </row>
    <row r="485" spans="3:3">
      <c r="C485" s="119"/>
    </row>
    <row r="486" spans="3:3">
      <c r="C486" s="119"/>
    </row>
    <row r="487" spans="3:3">
      <c r="C487" s="119"/>
    </row>
    <row r="488" spans="3:3">
      <c r="C488" s="119"/>
    </row>
    <row r="489" spans="3:3">
      <c r="C489" s="119"/>
    </row>
    <row r="490" spans="3:3">
      <c r="C490" s="119"/>
    </row>
    <row r="491" spans="3:3">
      <c r="C491" s="119"/>
    </row>
    <row r="492" spans="3:3">
      <c r="C492" s="119"/>
    </row>
    <row r="493" spans="3:3">
      <c r="C493" s="119"/>
    </row>
    <row r="494" spans="3:3">
      <c r="C494" s="119"/>
    </row>
    <row r="495" spans="3:3">
      <c r="C495" s="119"/>
    </row>
    <row r="496" spans="3:3">
      <c r="C496" s="119"/>
    </row>
    <row r="497" spans="3:3">
      <c r="C497" s="119"/>
    </row>
    <row r="498" spans="3:3">
      <c r="C498" s="119"/>
    </row>
    <row r="499" spans="3:3">
      <c r="C499" s="119"/>
    </row>
    <row r="500" spans="3:3">
      <c r="C500" s="119"/>
    </row>
    <row r="501" spans="3:3">
      <c r="C501" s="119"/>
    </row>
    <row r="502" spans="3:3">
      <c r="C502" s="119"/>
    </row>
    <row r="503" spans="3:3">
      <c r="C503" s="119"/>
    </row>
    <row r="504" spans="3:3">
      <c r="C504" s="119"/>
    </row>
    <row r="505" spans="3:3">
      <c r="C505" s="119"/>
    </row>
    <row r="506" spans="3:3">
      <c r="C506" s="119"/>
    </row>
    <row r="507" spans="3:3">
      <c r="C507" s="119"/>
    </row>
    <row r="508" spans="3:3">
      <c r="C508" s="119"/>
    </row>
    <row r="509" spans="3:3">
      <c r="C509" s="119"/>
    </row>
    <row r="510" spans="3:3">
      <c r="C510" s="119"/>
    </row>
    <row r="511" spans="3:3">
      <c r="C511" s="119"/>
    </row>
    <row r="512" spans="3:3">
      <c r="C512" s="119"/>
    </row>
    <row r="513" spans="3:3">
      <c r="C513" s="119"/>
    </row>
    <row r="514" spans="3:3">
      <c r="C514" s="119"/>
    </row>
    <row r="515" spans="3:3">
      <c r="C515" s="119"/>
    </row>
    <row r="516" spans="3:3">
      <c r="C516" s="119"/>
    </row>
    <row r="517" spans="3:3">
      <c r="C517" s="119"/>
    </row>
    <row r="518" spans="3:3">
      <c r="C518" s="119"/>
    </row>
    <row r="519" spans="3:3">
      <c r="C519" s="119"/>
    </row>
    <row r="520" spans="3:3">
      <c r="C520" s="119"/>
    </row>
    <row r="521" spans="3:3">
      <c r="C521" s="119"/>
    </row>
    <row r="522" spans="3:3">
      <c r="C522" s="119"/>
    </row>
    <row r="523" spans="3:3">
      <c r="C523" s="119"/>
    </row>
    <row r="524" spans="3:3">
      <c r="C524" s="119"/>
    </row>
    <row r="525" spans="3:3">
      <c r="C525" s="119"/>
    </row>
    <row r="526" spans="3:3">
      <c r="C526" s="119"/>
    </row>
    <row r="527" spans="3:3">
      <c r="C527" s="119"/>
    </row>
    <row r="528" spans="3:3">
      <c r="C528" s="119"/>
    </row>
    <row r="529" spans="3:3">
      <c r="C529" s="119"/>
    </row>
    <row r="530" spans="3:3">
      <c r="C530" s="119"/>
    </row>
    <row r="531" spans="3:3">
      <c r="C531" s="119"/>
    </row>
    <row r="532" spans="3:3">
      <c r="C532" s="119"/>
    </row>
    <row r="533" spans="3:3">
      <c r="C533" s="119"/>
    </row>
    <row r="534" spans="3:3">
      <c r="C534" s="119"/>
    </row>
    <row r="535" spans="3:3">
      <c r="C535" s="119"/>
    </row>
    <row r="536" spans="3:3">
      <c r="C536" s="119"/>
    </row>
    <row r="537" spans="3:3">
      <c r="C537" s="119"/>
    </row>
    <row r="538" spans="3:3">
      <c r="C538" s="119"/>
    </row>
    <row r="539" spans="3:3">
      <c r="C539" s="119"/>
    </row>
    <row r="540" spans="3:3">
      <c r="C540" s="119"/>
    </row>
    <row r="541" spans="3:3">
      <c r="C541" s="119"/>
    </row>
    <row r="542" spans="3:3">
      <c r="C542" s="119"/>
    </row>
    <row r="543" spans="3:3">
      <c r="C543" s="119"/>
    </row>
    <row r="544" spans="3:3">
      <c r="C544" s="119"/>
    </row>
    <row r="545" spans="3:3">
      <c r="C545" s="119"/>
    </row>
    <row r="546" spans="3:3">
      <c r="C546" s="119"/>
    </row>
    <row r="547" spans="3:3">
      <c r="C547" s="119"/>
    </row>
    <row r="548" spans="3:3">
      <c r="C548" s="119"/>
    </row>
    <row r="549" spans="3:3">
      <c r="C549" s="119"/>
    </row>
    <row r="550" spans="3:3">
      <c r="C550" s="119"/>
    </row>
    <row r="551" spans="3:3">
      <c r="C551" s="119"/>
    </row>
    <row r="552" spans="3:3">
      <c r="C552" s="119"/>
    </row>
    <row r="553" spans="3:3">
      <c r="C553" s="119"/>
    </row>
    <row r="554" spans="3:3">
      <c r="C554" s="119"/>
    </row>
    <row r="555" spans="3:3">
      <c r="C555" s="119"/>
    </row>
    <row r="556" spans="3:3">
      <c r="C556" s="119"/>
    </row>
    <row r="557" spans="3:3">
      <c r="C557" s="119"/>
    </row>
    <row r="558" spans="3:3">
      <c r="C558" s="119"/>
    </row>
    <row r="559" spans="3:3">
      <c r="C559" s="119"/>
    </row>
    <row r="560" spans="3:3">
      <c r="C560" s="119"/>
    </row>
    <row r="561" spans="3:3">
      <c r="C561" s="119"/>
    </row>
    <row r="562" spans="3:3">
      <c r="C562" s="119"/>
    </row>
    <row r="563" spans="3:3">
      <c r="C563" s="119"/>
    </row>
    <row r="564" spans="3:3">
      <c r="C564" s="119"/>
    </row>
    <row r="565" spans="3:3">
      <c r="C565" s="119"/>
    </row>
    <row r="566" spans="3:3">
      <c r="C566" s="119"/>
    </row>
    <row r="567" spans="3:3">
      <c r="C567" s="119"/>
    </row>
    <row r="568" spans="3:3">
      <c r="C568" s="119"/>
    </row>
    <row r="569" spans="3:3">
      <c r="C569" s="119"/>
    </row>
    <row r="570" spans="3:3">
      <c r="C570" s="119"/>
    </row>
    <row r="571" spans="3:3">
      <c r="C571" s="119"/>
    </row>
    <row r="572" spans="3:3">
      <c r="C572" s="119"/>
    </row>
    <row r="573" spans="3:3">
      <c r="C573" s="119"/>
    </row>
    <row r="574" spans="3:3">
      <c r="C574" s="119"/>
    </row>
    <row r="575" spans="3:3">
      <c r="C575" s="119"/>
    </row>
    <row r="576" spans="3:3">
      <c r="C576" s="119"/>
    </row>
    <row r="577" spans="3:3">
      <c r="C577" s="119"/>
    </row>
    <row r="578" spans="3:3">
      <c r="C578" s="119"/>
    </row>
    <row r="579" spans="3:3">
      <c r="C579" s="119"/>
    </row>
    <row r="580" spans="3:3">
      <c r="C580" s="119"/>
    </row>
    <row r="581" spans="3:3">
      <c r="C581" s="119"/>
    </row>
    <row r="582" spans="3:3">
      <c r="C582" s="119"/>
    </row>
    <row r="583" spans="3:3">
      <c r="C583" s="119"/>
    </row>
    <row r="584" spans="3:3">
      <c r="C584" s="119"/>
    </row>
    <row r="585" spans="3:3">
      <c r="C585" s="119"/>
    </row>
    <row r="586" spans="3:3">
      <c r="C586" s="119"/>
    </row>
    <row r="587" spans="3:3">
      <c r="C587" s="119"/>
    </row>
    <row r="588" spans="3:3">
      <c r="C588" s="119"/>
    </row>
    <row r="589" spans="3:3">
      <c r="C589" s="119"/>
    </row>
    <row r="590" spans="3:3">
      <c r="C590" s="119"/>
    </row>
    <row r="591" spans="3:3">
      <c r="C591" s="119"/>
    </row>
    <row r="592" spans="3:3">
      <c r="C592" s="119"/>
    </row>
    <row r="593" spans="3:3">
      <c r="C593" s="119"/>
    </row>
    <row r="594" spans="3:3">
      <c r="C594" s="119"/>
    </row>
    <row r="595" spans="3:3">
      <c r="C595" s="119"/>
    </row>
    <row r="596" spans="3:3">
      <c r="C596" s="119"/>
    </row>
    <row r="597" spans="3:3">
      <c r="C597" s="119"/>
    </row>
    <row r="598" spans="3:3">
      <c r="C598" s="119"/>
    </row>
    <row r="599" spans="3:3">
      <c r="C599" s="119"/>
    </row>
    <row r="600" spans="3:3">
      <c r="C600" s="119"/>
    </row>
    <row r="601" spans="3:3">
      <c r="C601" s="119"/>
    </row>
    <row r="602" spans="3:3">
      <c r="C602" s="119"/>
    </row>
    <row r="603" spans="3:3">
      <c r="C603" s="119"/>
    </row>
    <row r="604" spans="3:3">
      <c r="C604" s="119"/>
    </row>
    <row r="605" spans="3:3">
      <c r="C605" s="119"/>
    </row>
    <row r="606" spans="3:3">
      <c r="C606" s="119"/>
    </row>
    <row r="607" spans="3:3">
      <c r="C607" s="119"/>
    </row>
    <row r="608" spans="3:3">
      <c r="C608" s="119"/>
    </row>
    <row r="609" spans="3:3">
      <c r="C609" s="119"/>
    </row>
    <row r="610" spans="3:3">
      <c r="C610" s="119"/>
    </row>
    <row r="611" spans="3:3">
      <c r="C611" s="119"/>
    </row>
    <row r="612" spans="3:3">
      <c r="C612" s="119"/>
    </row>
    <row r="613" spans="3:3">
      <c r="C613" s="119"/>
    </row>
    <row r="614" spans="3:3">
      <c r="C614" s="119"/>
    </row>
    <row r="615" spans="3:3">
      <c r="C615" s="119"/>
    </row>
    <row r="616" spans="3:3">
      <c r="C616" s="119"/>
    </row>
    <row r="617" spans="3:3">
      <c r="C617" s="119"/>
    </row>
    <row r="618" spans="3:3">
      <c r="C618" s="119"/>
    </row>
    <row r="619" spans="3:3">
      <c r="C619" s="119"/>
    </row>
    <row r="620" spans="3:3">
      <c r="C620" s="119"/>
    </row>
    <row r="621" spans="3:3">
      <c r="C621" s="119"/>
    </row>
    <row r="622" spans="3:3">
      <c r="C622" s="119"/>
    </row>
    <row r="623" spans="3:3">
      <c r="C623" s="119"/>
    </row>
    <row r="624" spans="3:3">
      <c r="C624" s="119"/>
    </row>
    <row r="625" spans="3:3">
      <c r="C625" s="119"/>
    </row>
    <row r="626" spans="3:3">
      <c r="C626" s="119"/>
    </row>
    <row r="627" spans="3:3">
      <c r="C627" s="119"/>
    </row>
    <row r="628" spans="3:3">
      <c r="C628" s="119"/>
    </row>
    <row r="629" spans="3:3">
      <c r="C629" s="119"/>
    </row>
    <row r="630" spans="3:3">
      <c r="C630" s="119"/>
    </row>
    <row r="631" spans="3:3">
      <c r="C631" s="119"/>
    </row>
    <row r="632" spans="3:3">
      <c r="C632" s="119"/>
    </row>
    <row r="633" spans="3:3">
      <c r="C633" s="119"/>
    </row>
    <row r="634" spans="3:3">
      <c r="C634" s="119"/>
    </row>
    <row r="635" spans="3:3">
      <c r="C635" s="119"/>
    </row>
    <row r="636" spans="3:3">
      <c r="C636" s="119"/>
    </row>
    <row r="637" spans="3:3">
      <c r="C637" s="119"/>
    </row>
    <row r="638" spans="3:3">
      <c r="C638" s="119"/>
    </row>
    <row r="639" spans="3:3">
      <c r="C639" s="119"/>
    </row>
    <row r="640" spans="3:3">
      <c r="C640" s="119"/>
    </row>
    <row r="641" spans="3:3">
      <c r="C641" s="119"/>
    </row>
    <row r="642" spans="3:3">
      <c r="C642" s="119"/>
    </row>
    <row r="643" spans="3:3">
      <c r="C643" s="119"/>
    </row>
    <row r="644" spans="3:3">
      <c r="C644" s="119"/>
    </row>
    <row r="645" spans="3:3">
      <c r="C645" s="119"/>
    </row>
    <row r="646" spans="3:3">
      <c r="C646" s="119"/>
    </row>
    <row r="647" spans="3:3">
      <c r="C647" s="119"/>
    </row>
    <row r="648" spans="3:3">
      <c r="C648" s="119"/>
    </row>
    <row r="649" spans="3:3">
      <c r="C649" s="119"/>
    </row>
    <row r="650" spans="3:3">
      <c r="C650" s="119"/>
    </row>
    <row r="651" spans="3:3">
      <c r="C651" s="119"/>
    </row>
    <row r="652" spans="3:3">
      <c r="C652" s="119"/>
    </row>
    <row r="653" spans="3:3">
      <c r="C653" s="119"/>
    </row>
    <row r="654" spans="3:3">
      <c r="C654" s="119"/>
    </row>
    <row r="655" spans="3:3">
      <c r="C655" s="119"/>
    </row>
    <row r="656" spans="3:3">
      <c r="C656" s="119"/>
    </row>
    <row r="657" spans="3:3">
      <c r="C657" s="119"/>
    </row>
    <row r="658" spans="3:3">
      <c r="C658" s="119"/>
    </row>
    <row r="659" spans="3:3">
      <c r="C659" s="119"/>
    </row>
    <row r="660" spans="3:3">
      <c r="C660" s="119"/>
    </row>
    <row r="661" spans="3:3">
      <c r="C661" s="119"/>
    </row>
    <row r="662" spans="3:3">
      <c r="C662" s="119"/>
    </row>
    <row r="663" spans="3:3">
      <c r="C663" s="119"/>
    </row>
    <row r="664" spans="3:3">
      <c r="C664" s="119"/>
    </row>
    <row r="665" spans="3:3">
      <c r="C665" s="119"/>
    </row>
    <row r="666" spans="3:3">
      <c r="C666" s="119"/>
    </row>
    <row r="667" spans="3:3">
      <c r="C667" s="119"/>
    </row>
    <row r="668" spans="3:3">
      <c r="C668" s="119"/>
    </row>
    <row r="669" spans="3:3">
      <c r="C669" s="119"/>
    </row>
    <row r="670" spans="3:3">
      <c r="C670" s="119"/>
    </row>
    <row r="671" spans="3:3">
      <c r="C671" s="119"/>
    </row>
    <row r="672" spans="3:3">
      <c r="C672" s="119"/>
    </row>
    <row r="673" spans="3:3">
      <c r="C673" s="119"/>
    </row>
    <row r="674" spans="3:3">
      <c r="C674" s="119"/>
    </row>
    <row r="675" spans="3:3">
      <c r="C675" s="119"/>
    </row>
    <row r="676" spans="3:3">
      <c r="C676" s="119"/>
    </row>
    <row r="677" spans="3:3">
      <c r="C677" s="119"/>
    </row>
    <row r="678" spans="3:3">
      <c r="C678" s="119"/>
    </row>
    <row r="679" spans="3:3">
      <c r="C679" s="119"/>
    </row>
    <row r="680" spans="3:3">
      <c r="C680" s="119"/>
    </row>
    <row r="681" spans="3:3">
      <c r="C681" s="119"/>
    </row>
    <row r="682" spans="3:3">
      <c r="C682" s="119"/>
    </row>
    <row r="683" spans="3:3">
      <c r="C683" s="119"/>
    </row>
    <row r="684" spans="3:3">
      <c r="C684" s="119"/>
    </row>
    <row r="685" spans="3:3">
      <c r="C685" s="119"/>
    </row>
    <row r="686" spans="3:3">
      <c r="C686" s="119"/>
    </row>
    <row r="687" spans="3:3">
      <c r="C687" s="119"/>
    </row>
    <row r="688" spans="3:3">
      <c r="C688" s="119"/>
    </row>
    <row r="689" spans="3:3">
      <c r="C689" s="119"/>
    </row>
    <row r="690" spans="3:3">
      <c r="C690" s="119"/>
    </row>
    <row r="691" spans="3:3">
      <c r="C691" s="119"/>
    </row>
    <row r="692" spans="3:3">
      <c r="C692" s="119"/>
    </row>
    <row r="693" spans="3:3">
      <c r="C693" s="119"/>
    </row>
    <row r="694" spans="3:3">
      <c r="C694" s="119"/>
    </row>
    <row r="695" spans="3:3">
      <c r="C695" s="119"/>
    </row>
    <row r="696" spans="3:3">
      <c r="C696" s="119"/>
    </row>
    <row r="697" spans="3:3">
      <c r="C697" s="119"/>
    </row>
    <row r="698" spans="3:3">
      <c r="C698" s="119"/>
    </row>
    <row r="699" spans="3:3">
      <c r="C699" s="119"/>
    </row>
    <row r="700" spans="3:3">
      <c r="C700" s="119"/>
    </row>
    <row r="701" spans="3:3">
      <c r="C701" s="119"/>
    </row>
    <row r="702" spans="3:3">
      <c r="C702" s="119"/>
    </row>
    <row r="703" spans="3:3">
      <c r="C703" s="119"/>
    </row>
    <row r="704" spans="3:3">
      <c r="C704" s="119"/>
    </row>
    <row r="705" spans="3:3">
      <c r="C705" s="119"/>
    </row>
    <row r="706" spans="3:3">
      <c r="C706" s="119"/>
    </row>
    <row r="707" spans="3:3">
      <c r="C707" s="119"/>
    </row>
    <row r="708" spans="3:3">
      <c r="C708" s="119"/>
    </row>
    <row r="709" spans="3:3">
      <c r="C709" s="119"/>
    </row>
    <row r="710" spans="3:3">
      <c r="C710" s="119"/>
    </row>
    <row r="711" spans="3:3">
      <c r="C711" s="119"/>
    </row>
    <row r="712" spans="3:3">
      <c r="C712" s="119"/>
    </row>
    <row r="713" spans="3:3">
      <c r="C713" s="119"/>
    </row>
    <row r="714" spans="3:3">
      <c r="C714" s="119"/>
    </row>
    <row r="715" spans="3:3">
      <c r="C715" s="119"/>
    </row>
    <row r="716" spans="3:3">
      <c r="C716" s="119"/>
    </row>
    <row r="717" spans="3:3">
      <c r="C717" s="119"/>
    </row>
    <row r="718" spans="3:3">
      <c r="C718" s="119"/>
    </row>
    <row r="719" spans="3:3">
      <c r="C719" s="119"/>
    </row>
    <row r="720" spans="3:3">
      <c r="C720" s="119"/>
    </row>
    <row r="721" spans="3:3">
      <c r="C721" s="119"/>
    </row>
    <row r="722" spans="3:3">
      <c r="C722" s="119"/>
    </row>
    <row r="723" spans="3:3">
      <c r="C723" s="119"/>
    </row>
    <row r="724" spans="3:3">
      <c r="C724" s="119"/>
    </row>
    <row r="725" spans="3:3">
      <c r="C725" s="119"/>
    </row>
    <row r="726" spans="3:3">
      <c r="C726" s="119"/>
    </row>
    <row r="727" spans="3:3">
      <c r="C727" s="119"/>
    </row>
    <row r="728" spans="3:3">
      <c r="C728" s="119"/>
    </row>
    <row r="729" spans="3:3">
      <c r="C729" s="119"/>
    </row>
    <row r="730" spans="3:3">
      <c r="C730" s="119"/>
    </row>
    <row r="731" spans="3:3">
      <c r="C731" s="119"/>
    </row>
    <row r="732" spans="3:3">
      <c r="C732" s="119"/>
    </row>
    <row r="733" spans="3:3">
      <c r="C733" s="119"/>
    </row>
    <row r="734" spans="3:3">
      <c r="C734" s="119"/>
    </row>
    <row r="735" spans="3:3">
      <c r="C735" s="119"/>
    </row>
    <row r="736" spans="3:3">
      <c r="C736" s="119"/>
    </row>
    <row r="737" spans="3:3">
      <c r="C737" s="119"/>
    </row>
    <row r="738" spans="3:3">
      <c r="C738" s="119"/>
    </row>
    <row r="739" spans="3:3">
      <c r="C739" s="119"/>
    </row>
    <row r="740" spans="3:3">
      <c r="C740" s="119"/>
    </row>
    <row r="741" spans="3:3">
      <c r="C741" s="119"/>
    </row>
    <row r="742" spans="3:3">
      <c r="C742" s="119"/>
    </row>
    <row r="743" spans="3:3">
      <c r="C743" s="119"/>
    </row>
    <row r="744" spans="3:3">
      <c r="C744" s="119"/>
    </row>
    <row r="745" spans="3:3">
      <c r="C745" s="119"/>
    </row>
    <row r="746" spans="3:3">
      <c r="C746" s="119"/>
    </row>
    <row r="747" spans="3:3">
      <c r="C747" s="119"/>
    </row>
    <row r="748" spans="3:3">
      <c r="C748" s="119"/>
    </row>
    <row r="749" spans="3:3">
      <c r="C749" s="119"/>
    </row>
    <row r="750" spans="3:3">
      <c r="C750" s="119"/>
    </row>
    <row r="751" spans="3:3">
      <c r="C751" s="119"/>
    </row>
    <row r="752" spans="3:3">
      <c r="C752" s="119"/>
    </row>
    <row r="753" spans="3:3">
      <c r="C753" s="119"/>
    </row>
    <row r="754" spans="3:3">
      <c r="C754" s="119"/>
    </row>
    <row r="755" spans="3:3">
      <c r="C755" s="119"/>
    </row>
    <row r="756" spans="3:3">
      <c r="C756" s="119"/>
    </row>
    <row r="757" spans="3:3">
      <c r="C757" s="119"/>
    </row>
    <row r="758" spans="3:3">
      <c r="C758" s="119"/>
    </row>
    <row r="759" spans="3:3">
      <c r="C759" s="119"/>
    </row>
    <row r="760" spans="3:3">
      <c r="C760" s="119"/>
    </row>
    <row r="761" spans="3:3">
      <c r="C761" s="119"/>
    </row>
    <row r="762" spans="3:3">
      <c r="C762" s="119"/>
    </row>
    <row r="763" spans="3:3">
      <c r="C763" s="119"/>
    </row>
    <row r="764" spans="3:3">
      <c r="C764" s="119"/>
    </row>
    <row r="765" spans="3:3">
      <c r="C765" s="119"/>
    </row>
    <row r="766" spans="3:3">
      <c r="C766" s="119"/>
    </row>
    <row r="767" spans="3:3">
      <c r="C767" s="119"/>
    </row>
    <row r="768" spans="3:3">
      <c r="C768" s="119"/>
    </row>
    <row r="769" spans="3:3">
      <c r="C769" s="119"/>
    </row>
    <row r="770" spans="3:3">
      <c r="C770" s="119"/>
    </row>
    <row r="771" spans="3:3">
      <c r="C771" s="119"/>
    </row>
    <row r="772" spans="3:3">
      <c r="C772" s="119"/>
    </row>
    <row r="773" spans="3:3">
      <c r="C773" s="119"/>
    </row>
    <row r="774" spans="3:3">
      <c r="C774" s="119"/>
    </row>
    <row r="775" spans="3:3">
      <c r="C775" s="119"/>
    </row>
    <row r="776" spans="3:3">
      <c r="C776" s="119"/>
    </row>
    <row r="777" spans="3:3">
      <c r="C777" s="119"/>
    </row>
    <row r="778" spans="3:3">
      <c r="C778" s="119"/>
    </row>
    <row r="779" spans="3:3">
      <c r="C779" s="119"/>
    </row>
    <row r="780" spans="3:3">
      <c r="C780" s="119"/>
    </row>
    <row r="781" spans="3:3">
      <c r="C781" s="119"/>
    </row>
    <row r="782" spans="3:3">
      <c r="C782" s="119"/>
    </row>
    <row r="783" spans="3:3">
      <c r="C783" s="119"/>
    </row>
    <row r="784" spans="3:3">
      <c r="C784" s="119"/>
    </row>
    <row r="785" spans="3:3">
      <c r="C785" s="119"/>
    </row>
    <row r="786" spans="3:3">
      <c r="C786" s="119"/>
    </row>
    <row r="787" spans="3:3">
      <c r="C787" s="119"/>
    </row>
    <row r="788" spans="3:3">
      <c r="C788" s="119"/>
    </row>
    <row r="789" spans="3:3">
      <c r="C789" s="119"/>
    </row>
    <row r="790" spans="3:3">
      <c r="C790" s="119"/>
    </row>
    <row r="791" spans="3:3">
      <c r="C791" s="119"/>
    </row>
    <row r="792" spans="3:3">
      <c r="C792" s="119"/>
    </row>
    <row r="793" spans="3:3">
      <c r="C793" s="119"/>
    </row>
    <row r="794" spans="3:3">
      <c r="C794" s="119"/>
    </row>
    <row r="795" spans="3:3">
      <c r="C795" s="119"/>
    </row>
    <row r="796" spans="3:3">
      <c r="C796" s="119"/>
    </row>
    <row r="797" spans="3:3">
      <c r="C797" s="119"/>
    </row>
    <row r="798" spans="3:3">
      <c r="C798" s="119"/>
    </row>
    <row r="799" spans="3:3">
      <c r="C799" s="119"/>
    </row>
    <row r="800" spans="3:3">
      <c r="C800" s="119"/>
    </row>
    <row r="801" spans="3:3">
      <c r="C801" s="119"/>
    </row>
    <row r="802" spans="3:3">
      <c r="C802" s="119"/>
    </row>
    <row r="803" spans="3:3">
      <c r="C803" s="119"/>
    </row>
    <row r="804" spans="3:3">
      <c r="C804" s="119"/>
    </row>
    <row r="805" spans="3:3">
      <c r="C805" s="119"/>
    </row>
    <row r="806" spans="3:3">
      <c r="C806" s="119"/>
    </row>
    <row r="807" spans="3:3">
      <c r="C807" s="119"/>
    </row>
    <row r="808" spans="3:3">
      <c r="C808" s="119"/>
    </row>
    <row r="809" spans="3:3">
      <c r="C809" s="119"/>
    </row>
    <row r="810" spans="3:3">
      <c r="C810" s="119"/>
    </row>
    <row r="811" spans="3:3">
      <c r="C811" s="119"/>
    </row>
    <row r="812" spans="3:3">
      <c r="C812" s="119"/>
    </row>
    <row r="813" spans="3:3">
      <c r="C813" s="119"/>
    </row>
    <row r="814" spans="3:3">
      <c r="C814" s="119"/>
    </row>
    <row r="815" spans="3:3">
      <c r="C815" s="119"/>
    </row>
    <row r="816" spans="3:3">
      <c r="C816" s="119"/>
    </row>
    <row r="817" spans="3:3">
      <c r="C817" s="119"/>
    </row>
    <row r="818" spans="3:3">
      <c r="C818" s="119"/>
    </row>
    <row r="819" spans="3:3">
      <c r="C819" s="119"/>
    </row>
    <row r="820" spans="3:3">
      <c r="C820" s="119"/>
    </row>
    <row r="821" spans="3:3">
      <c r="C821" s="119"/>
    </row>
    <row r="822" spans="3:3">
      <c r="C822" s="119"/>
    </row>
    <row r="823" spans="3:3">
      <c r="C823" s="119"/>
    </row>
    <row r="824" spans="3:3">
      <c r="C824" s="119"/>
    </row>
    <row r="825" spans="3:3">
      <c r="C825" s="119"/>
    </row>
    <row r="826" spans="3:3">
      <c r="C826" s="119"/>
    </row>
    <row r="827" spans="3:3">
      <c r="C827" s="119"/>
    </row>
    <row r="828" spans="3:3">
      <c r="C828" s="119"/>
    </row>
    <row r="829" spans="3:3">
      <c r="C829" s="119"/>
    </row>
    <row r="830" spans="3:3">
      <c r="C830" s="119"/>
    </row>
    <row r="831" spans="3:3">
      <c r="C831" s="119"/>
    </row>
    <row r="832" spans="3:3">
      <c r="C832" s="119"/>
    </row>
    <row r="833" spans="3:3">
      <c r="C833" s="119"/>
    </row>
    <row r="834" spans="3:3">
      <c r="C834" s="119"/>
    </row>
    <row r="835" spans="3:3">
      <c r="C835" s="119"/>
    </row>
    <row r="836" spans="3:3">
      <c r="C836" s="119"/>
    </row>
    <row r="837" spans="3:3">
      <c r="C837" s="119"/>
    </row>
    <row r="838" spans="3:3">
      <c r="C838" s="119"/>
    </row>
    <row r="839" spans="3:3">
      <c r="C839" s="119"/>
    </row>
    <row r="840" spans="3:3">
      <c r="C840" s="119"/>
    </row>
    <row r="841" spans="3:3">
      <c r="C841" s="119"/>
    </row>
    <row r="842" spans="3:3">
      <c r="C842" s="119"/>
    </row>
    <row r="843" spans="3:3">
      <c r="C843" s="119"/>
    </row>
    <row r="844" spans="3:3">
      <c r="C844" s="119"/>
    </row>
    <row r="845" spans="3:3">
      <c r="C845" s="119"/>
    </row>
    <row r="846" spans="3:3">
      <c r="C846" s="119"/>
    </row>
    <row r="847" spans="3:3">
      <c r="C847" s="119"/>
    </row>
    <row r="848" spans="3:3">
      <c r="C848" s="119"/>
    </row>
    <row r="849" spans="3:3">
      <c r="C849" s="119"/>
    </row>
    <row r="850" spans="3:3">
      <c r="C850" s="119"/>
    </row>
    <row r="851" spans="3:3">
      <c r="C851" s="119"/>
    </row>
    <row r="852" spans="3:3">
      <c r="C852" s="119"/>
    </row>
    <row r="853" spans="3:3">
      <c r="C853" s="119"/>
    </row>
    <row r="854" spans="3:3">
      <c r="C854" s="119"/>
    </row>
    <row r="855" spans="3:3">
      <c r="C855" s="119"/>
    </row>
    <row r="856" spans="3:3">
      <c r="C856" s="119"/>
    </row>
    <row r="857" spans="3:3">
      <c r="C857" s="119"/>
    </row>
    <row r="858" spans="3:3">
      <c r="C858" s="119"/>
    </row>
    <row r="859" spans="3:3">
      <c r="C859" s="119"/>
    </row>
    <row r="860" spans="3:3">
      <c r="C860" s="119"/>
    </row>
    <row r="861" spans="3:3">
      <c r="C861" s="119"/>
    </row>
    <row r="862" spans="3:3">
      <c r="C862" s="119"/>
    </row>
    <row r="863" spans="3:3">
      <c r="C863" s="119"/>
    </row>
    <row r="864" spans="3:3">
      <c r="C864" s="119"/>
    </row>
    <row r="865" spans="3:3">
      <c r="C865" s="119"/>
    </row>
    <row r="866" spans="3:3">
      <c r="C866" s="119"/>
    </row>
    <row r="867" spans="3:3">
      <c r="C867" s="119"/>
    </row>
    <row r="868" spans="3:3">
      <c r="C868" s="119"/>
    </row>
    <row r="869" spans="3:3">
      <c r="C869" s="119"/>
    </row>
    <row r="870" spans="3:3">
      <c r="C870" s="119"/>
    </row>
    <row r="871" spans="3:3">
      <c r="C871" s="119"/>
    </row>
    <row r="872" spans="3:3">
      <c r="C872" s="119"/>
    </row>
    <row r="873" spans="3:3">
      <c r="C873" s="119"/>
    </row>
    <row r="874" spans="3:3">
      <c r="C874" s="119"/>
    </row>
    <row r="875" spans="3:3">
      <c r="C875" s="119"/>
    </row>
    <row r="876" spans="3:3">
      <c r="C876" s="119"/>
    </row>
    <row r="877" spans="3:3">
      <c r="C877" s="119"/>
    </row>
    <row r="878" spans="3:3">
      <c r="C878" s="119"/>
    </row>
    <row r="879" spans="3:3">
      <c r="C879" s="119"/>
    </row>
    <row r="880" spans="3:3">
      <c r="C880" s="119"/>
    </row>
    <row r="881" spans="3:3">
      <c r="C881" s="119"/>
    </row>
    <row r="882" spans="3:3">
      <c r="C882" s="119"/>
    </row>
    <row r="883" spans="3:3">
      <c r="C883" s="119"/>
    </row>
    <row r="884" spans="3:3">
      <c r="C884" s="119"/>
    </row>
    <row r="885" spans="3:3">
      <c r="C885" s="119"/>
    </row>
    <row r="886" spans="3:3">
      <c r="C886" s="119"/>
    </row>
    <row r="887" spans="3:3">
      <c r="C887" s="119"/>
    </row>
    <row r="888" spans="3:3">
      <c r="C888" s="119"/>
    </row>
    <row r="889" spans="3:3">
      <c r="C889" s="119"/>
    </row>
    <row r="890" spans="3:3">
      <c r="C890" s="119"/>
    </row>
    <row r="891" spans="3:3">
      <c r="C891" s="119"/>
    </row>
    <row r="892" spans="3:3">
      <c r="C892" s="119"/>
    </row>
    <row r="893" spans="3:3">
      <c r="C893" s="119"/>
    </row>
    <row r="894" spans="3:3">
      <c r="C894" s="119"/>
    </row>
    <row r="895" spans="3:3">
      <c r="C895" s="119"/>
    </row>
    <row r="896" spans="3:3">
      <c r="C896" s="119"/>
    </row>
    <row r="897" spans="3:3">
      <c r="C897" s="119"/>
    </row>
    <row r="898" spans="3:3">
      <c r="C898" s="119"/>
    </row>
    <row r="899" spans="3:3">
      <c r="C899" s="119"/>
    </row>
    <row r="900" spans="3:3">
      <c r="C900" s="119"/>
    </row>
    <row r="901" spans="3:3">
      <c r="C901" s="119"/>
    </row>
    <row r="902" spans="3:3">
      <c r="C902" s="119"/>
    </row>
    <row r="903" spans="3:3">
      <c r="C903" s="119"/>
    </row>
    <row r="904" spans="3:3">
      <c r="C904" s="119"/>
    </row>
    <row r="905" spans="3:3">
      <c r="C905" s="119"/>
    </row>
    <row r="906" spans="3:3">
      <c r="C906" s="119"/>
    </row>
    <row r="907" spans="3:3">
      <c r="C907" s="119"/>
    </row>
  </sheetData>
  <mergeCells count="14">
    <mergeCell ref="A2:F2"/>
    <mergeCell ref="A1:F1"/>
    <mergeCell ref="D4:D5"/>
    <mergeCell ref="A4:A5"/>
    <mergeCell ref="B4:B5"/>
    <mergeCell ref="C4:C5"/>
    <mergeCell ref="B139:F139"/>
    <mergeCell ref="B138:F138"/>
    <mergeCell ref="B146:C146"/>
    <mergeCell ref="B141:C141"/>
    <mergeCell ref="B142:C142"/>
    <mergeCell ref="B143:C143"/>
    <mergeCell ref="B144:C144"/>
    <mergeCell ref="B145:C14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09"/>
  <sheetViews>
    <sheetView topLeftCell="A213" workbookViewId="0">
      <selection activeCell="J301" sqref="J301"/>
    </sheetView>
  </sheetViews>
  <sheetFormatPr defaultColWidth="14.28515625" defaultRowHeight="15.75"/>
  <cols>
    <col min="1" max="1" width="3.5703125" style="133" customWidth="1"/>
    <col min="2" max="2" width="4.5703125" style="144" customWidth="1"/>
    <col min="3" max="3" width="3.5703125" style="145" customWidth="1"/>
    <col min="4" max="4" width="3.140625" style="146" customWidth="1"/>
    <col min="5" max="5" width="39" style="152" customWidth="1"/>
    <col min="6" max="6" width="10.42578125" style="9" customWidth="1"/>
    <col min="7" max="7" width="9.42578125" style="9" customWidth="1"/>
    <col min="8" max="8" width="8.85546875" style="9" customWidth="1"/>
    <col min="9" max="16384" width="14.28515625" style="241"/>
  </cols>
  <sheetData>
    <row r="1" spans="1:8" ht="26.25" customHeight="1">
      <c r="A1" s="308" t="s">
        <v>197</v>
      </c>
      <c r="B1" s="308"/>
      <c r="C1" s="308"/>
      <c r="D1" s="308"/>
      <c r="E1" s="308"/>
      <c r="F1" s="308"/>
      <c r="G1" s="308"/>
      <c r="H1" s="308"/>
    </row>
    <row r="2" spans="1:8" ht="60" customHeight="1">
      <c r="A2" s="309" t="s">
        <v>780</v>
      </c>
      <c r="B2" s="309"/>
      <c r="C2" s="309"/>
      <c r="D2" s="309"/>
      <c r="E2" s="309"/>
      <c r="F2" s="309"/>
      <c r="G2" s="309"/>
      <c r="H2" s="309"/>
    </row>
    <row r="3" spans="1:8" s="242" customFormat="1" ht="11.25" customHeight="1">
      <c r="A3" s="130"/>
      <c r="B3" s="131"/>
      <c r="C3" s="132"/>
      <c r="D3" s="132"/>
      <c r="E3" s="7"/>
      <c r="F3" s="10"/>
      <c r="G3" s="10"/>
      <c r="H3" s="10"/>
    </row>
    <row r="4" spans="1:8" s="243" customFormat="1" ht="19.5" customHeight="1">
      <c r="A4" s="313" t="s">
        <v>198</v>
      </c>
      <c r="B4" s="314" t="s">
        <v>199</v>
      </c>
      <c r="C4" s="315" t="s">
        <v>200</v>
      </c>
      <c r="D4" s="315" t="s">
        <v>201</v>
      </c>
      <c r="E4" s="316" t="s">
        <v>202</v>
      </c>
      <c r="F4" s="310" t="s">
        <v>203</v>
      </c>
      <c r="G4" s="312" t="s">
        <v>204</v>
      </c>
      <c r="H4" s="312"/>
    </row>
    <row r="5" spans="1:8" s="244" customFormat="1" ht="34.5" customHeight="1">
      <c r="A5" s="313"/>
      <c r="B5" s="304"/>
      <c r="C5" s="304"/>
      <c r="D5" s="304"/>
      <c r="E5" s="316"/>
      <c r="F5" s="311"/>
      <c r="G5" s="257" t="s">
        <v>205</v>
      </c>
      <c r="H5" s="257" t="s">
        <v>206</v>
      </c>
    </row>
    <row r="6" spans="1:8" s="245" customFormat="1">
      <c r="A6" s="136">
        <v>1</v>
      </c>
      <c r="B6" s="136">
        <v>2</v>
      </c>
      <c r="C6" s="136">
        <v>3</v>
      </c>
      <c r="D6" s="136">
        <v>4</v>
      </c>
      <c r="E6" s="14">
        <v>5</v>
      </c>
      <c r="F6" s="14">
        <v>18</v>
      </c>
      <c r="G6" s="14">
        <v>19</v>
      </c>
      <c r="H6" s="14">
        <v>20</v>
      </c>
    </row>
    <row r="7" spans="1:8" s="246" customFormat="1" ht="35.1" customHeight="1">
      <c r="A7" s="228">
        <v>2000</v>
      </c>
      <c r="B7" s="137" t="s">
        <v>207</v>
      </c>
      <c r="C7" s="138" t="s">
        <v>12</v>
      </c>
      <c r="D7" s="138" t="s">
        <v>12</v>
      </c>
      <c r="E7" s="231" t="s">
        <v>763</v>
      </c>
      <c r="F7" s="18">
        <f>G7+H7-'hat1'!F133</f>
        <v>12503.451999999999</v>
      </c>
      <c r="G7" s="16">
        <f>G8+G44+G61+G87+G140+G160+G180+G209+G239+G270+G302</f>
        <v>11265.4</v>
      </c>
      <c r="H7" s="16">
        <f>H8+H44+H61+H87+H140+H160+H180+H209+H239+H270+H302</f>
        <v>1238.0519999999999</v>
      </c>
    </row>
    <row r="8" spans="1:8" s="247" customFormat="1" ht="35.1" customHeight="1">
      <c r="A8" s="91">
        <v>2100</v>
      </c>
      <c r="B8" s="139" t="s">
        <v>208</v>
      </c>
      <c r="C8" s="139" t="s">
        <v>209</v>
      </c>
      <c r="D8" s="139" t="s">
        <v>209</v>
      </c>
      <c r="E8" s="231" t="s">
        <v>210</v>
      </c>
      <c r="F8" s="3">
        <f>G8+H8</f>
        <v>12103.451999999999</v>
      </c>
      <c r="G8" s="3">
        <f>G10+G15+G19+G24+G27+G30+G33+G36</f>
        <v>10865.4</v>
      </c>
      <c r="H8" s="3">
        <f>H10+H15+H19+H24+H27+H30+H33+H36</f>
        <v>1238.0519999999999</v>
      </c>
    </row>
    <row r="9" spans="1:8" ht="35.1" customHeight="1">
      <c r="A9" s="88"/>
      <c r="B9" s="139"/>
      <c r="C9" s="139"/>
      <c r="D9" s="139"/>
      <c r="E9" s="147" t="s">
        <v>5</v>
      </c>
      <c r="F9" s="4"/>
      <c r="G9" s="4"/>
      <c r="H9" s="4"/>
    </row>
    <row r="10" spans="1:8" s="248" customFormat="1" ht="35.1" customHeight="1">
      <c r="A10" s="88">
        <v>2110</v>
      </c>
      <c r="B10" s="139" t="s">
        <v>208</v>
      </c>
      <c r="C10" s="139" t="s">
        <v>211</v>
      </c>
      <c r="D10" s="139" t="s">
        <v>209</v>
      </c>
      <c r="E10" s="148" t="s">
        <v>212</v>
      </c>
      <c r="F10" s="4">
        <f>G10+H10</f>
        <v>12103.451999999999</v>
      </c>
      <c r="G10" s="4">
        <f>G12+G13+G14</f>
        <v>10865.4</v>
      </c>
      <c r="H10" s="4">
        <f>H12+H13+H14</f>
        <v>1238.0519999999999</v>
      </c>
    </row>
    <row r="11" spans="1:8" s="248" customFormat="1" ht="34.5" customHeight="1">
      <c r="A11" s="88"/>
      <c r="B11" s="139"/>
      <c r="C11" s="139"/>
      <c r="D11" s="139"/>
      <c r="E11" s="147" t="s">
        <v>31</v>
      </c>
      <c r="F11" s="4"/>
      <c r="G11" s="23"/>
      <c r="H11" s="23"/>
    </row>
    <row r="12" spans="1:8" ht="34.5" customHeight="1">
      <c r="A12" s="88">
        <v>2111</v>
      </c>
      <c r="B12" s="84" t="s">
        <v>208</v>
      </c>
      <c r="C12" s="84" t="s">
        <v>211</v>
      </c>
      <c r="D12" s="84" t="s">
        <v>211</v>
      </c>
      <c r="E12" s="147" t="s">
        <v>213</v>
      </c>
      <c r="F12" s="4">
        <f>G12+H12</f>
        <v>12103.451999999999</v>
      </c>
      <c r="G12" s="4">
        <v>10865.4</v>
      </c>
      <c r="H12" s="4">
        <v>1238.0519999999999</v>
      </c>
    </row>
    <row r="13" spans="1:8" ht="15" customHeight="1">
      <c r="A13" s="88">
        <v>2112</v>
      </c>
      <c r="B13" s="84" t="s">
        <v>208</v>
      </c>
      <c r="C13" s="84" t="s">
        <v>211</v>
      </c>
      <c r="D13" s="84" t="s">
        <v>214</v>
      </c>
      <c r="E13" s="147" t="s">
        <v>215</v>
      </c>
      <c r="F13" s="4">
        <f>G13+H13</f>
        <v>0</v>
      </c>
      <c r="G13" s="4"/>
      <c r="H13" s="4"/>
    </row>
    <row r="14" spans="1:8" ht="18" hidden="1" customHeight="1">
      <c r="A14" s="88">
        <v>2113</v>
      </c>
      <c r="B14" s="84" t="s">
        <v>208</v>
      </c>
      <c r="C14" s="84" t="s">
        <v>211</v>
      </c>
      <c r="D14" s="84" t="s">
        <v>216</v>
      </c>
      <c r="E14" s="147" t="s">
        <v>217</v>
      </c>
      <c r="F14" s="4">
        <f>G14+H14</f>
        <v>0</v>
      </c>
      <c r="G14" s="4"/>
      <c r="H14" s="4"/>
    </row>
    <row r="15" spans="1:8" ht="34.5" hidden="1" customHeight="1">
      <c r="A15" s="88">
        <v>2120</v>
      </c>
      <c r="B15" s="139" t="s">
        <v>208</v>
      </c>
      <c r="C15" s="139" t="s">
        <v>214</v>
      </c>
      <c r="D15" s="139" t="s">
        <v>209</v>
      </c>
      <c r="E15" s="148" t="s">
        <v>218</v>
      </c>
      <c r="F15" s="4">
        <f>G15+H15</f>
        <v>0</v>
      </c>
      <c r="G15" s="4">
        <f>G17+G18</f>
        <v>0</v>
      </c>
      <c r="H15" s="4">
        <f>H17+H18</f>
        <v>0</v>
      </c>
    </row>
    <row r="16" spans="1:8" s="248" customFormat="1" ht="34.5" hidden="1" customHeight="1">
      <c r="A16" s="88"/>
      <c r="B16" s="139"/>
      <c r="C16" s="139"/>
      <c r="D16" s="139"/>
      <c r="E16" s="147" t="s">
        <v>31</v>
      </c>
      <c r="F16" s="4"/>
      <c r="G16" s="23"/>
      <c r="H16" s="23"/>
    </row>
    <row r="17" spans="1:8" ht="34.5" hidden="1" customHeight="1">
      <c r="A17" s="88">
        <v>2121</v>
      </c>
      <c r="B17" s="84" t="s">
        <v>208</v>
      </c>
      <c r="C17" s="84" t="s">
        <v>214</v>
      </c>
      <c r="D17" s="84" t="s">
        <v>211</v>
      </c>
      <c r="E17" s="149" t="s">
        <v>219</v>
      </c>
      <c r="F17" s="4">
        <f>G17+H17</f>
        <v>0</v>
      </c>
      <c r="G17" s="4"/>
      <c r="H17" s="4"/>
    </row>
    <row r="18" spans="1:8" ht="34.5" hidden="1" customHeight="1">
      <c r="A18" s="88">
        <v>2122</v>
      </c>
      <c r="B18" s="84" t="s">
        <v>208</v>
      </c>
      <c r="C18" s="84" t="s">
        <v>214</v>
      </c>
      <c r="D18" s="84" t="s">
        <v>214</v>
      </c>
      <c r="E18" s="147" t="s">
        <v>220</v>
      </c>
      <c r="F18" s="4">
        <f>G18+H18</f>
        <v>0</v>
      </c>
      <c r="G18" s="4"/>
      <c r="H18" s="4"/>
    </row>
    <row r="19" spans="1:8" ht="34.5" hidden="1" customHeight="1">
      <c r="A19" s="88">
        <v>2130</v>
      </c>
      <c r="B19" s="139" t="s">
        <v>208</v>
      </c>
      <c r="C19" s="139" t="s">
        <v>216</v>
      </c>
      <c r="D19" s="139" t="s">
        <v>209</v>
      </c>
      <c r="E19" s="148" t="s">
        <v>221</v>
      </c>
      <c r="F19" s="4">
        <f>G19+H19</f>
        <v>0</v>
      </c>
      <c r="G19" s="4">
        <f>G21+G22+G23</f>
        <v>0</v>
      </c>
      <c r="H19" s="4">
        <f>H21+H22+H23</f>
        <v>0</v>
      </c>
    </row>
    <row r="20" spans="1:8" s="248" customFormat="1" ht="34.5" hidden="1" customHeight="1">
      <c r="A20" s="88"/>
      <c r="B20" s="139"/>
      <c r="C20" s="139"/>
      <c r="D20" s="139"/>
      <c r="E20" s="147" t="s">
        <v>31</v>
      </c>
      <c r="F20" s="4"/>
      <c r="G20" s="23"/>
      <c r="H20" s="23"/>
    </row>
    <row r="21" spans="1:8" ht="34.5" hidden="1" customHeight="1">
      <c r="A21" s="88">
        <v>2131</v>
      </c>
      <c r="B21" s="84" t="s">
        <v>208</v>
      </c>
      <c r="C21" s="84" t="s">
        <v>216</v>
      </c>
      <c r="D21" s="84" t="s">
        <v>211</v>
      </c>
      <c r="E21" s="147" t="s">
        <v>222</v>
      </c>
      <c r="F21" s="4">
        <f>G21+H21</f>
        <v>0</v>
      </c>
      <c r="G21" s="4"/>
      <c r="H21" s="4"/>
    </row>
    <row r="22" spans="1:8" ht="27" hidden="1" customHeight="1">
      <c r="A22" s="88">
        <v>2132</v>
      </c>
      <c r="B22" s="84" t="s">
        <v>208</v>
      </c>
      <c r="C22" s="84">
        <v>3</v>
      </c>
      <c r="D22" s="84">
        <v>2</v>
      </c>
      <c r="E22" s="147" t="s">
        <v>223</v>
      </c>
      <c r="F22" s="4">
        <f>G22+H22</f>
        <v>0</v>
      </c>
      <c r="G22" s="4"/>
      <c r="H22" s="4"/>
    </row>
    <row r="23" spans="1:8" ht="34.5" hidden="1" customHeight="1">
      <c r="A23" s="88">
        <v>2133</v>
      </c>
      <c r="B23" s="84" t="s">
        <v>208</v>
      </c>
      <c r="C23" s="84">
        <v>3</v>
      </c>
      <c r="D23" s="84">
        <v>3</v>
      </c>
      <c r="E23" s="147" t="s">
        <v>224</v>
      </c>
      <c r="F23" s="4">
        <f>G23+H23</f>
        <v>0</v>
      </c>
      <c r="G23" s="4"/>
      <c r="H23" s="4"/>
    </row>
    <row r="24" spans="1:8" ht="34.5" hidden="1" customHeight="1">
      <c r="A24" s="88">
        <v>2140</v>
      </c>
      <c r="B24" s="139" t="s">
        <v>208</v>
      </c>
      <c r="C24" s="139">
        <v>4</v>
      </c>
      <c r="D24" s="139">
        <v>0</v>
      </c>
      <c r="E24" s="148" t="s">
        <v>225</v>
      </c>
      <c r="F24" s="4">
        <f>G24+H24</f>
        <v>0</v>
      </c>
      <c r="G24" s="4">
        <f>G26</f>
        <v>0</v>
      </c>
      <c r="H24" s="4">
        <f>H26</f>
        <v>0</v>
      </c>
    </row>
    <row r="25" spans="1:8" s="248" customFormat="1" ht="34.5" hidden="1" customHeight="1">
      <c r="A25" s="88"/>
      <c r="B25" s="139"/>
      <c r="C25" s="139"/>
      <c r="D25" s="139"/>
      <c r="E25" s="147" t="s">
        <v>31</v>
      </c>
      <c r="F25" s="4"/>
      <c r="G25" s="23"/>
      <c r="H25" s="23"/>
    </row>
    <row r="26" spans="1:8" ht="34.5" hidden="1" customHeight="1">
      <c r="A26" s="88">
        <v>2141</v>
      </c>
      <c r="B26" s="84" t="s">
        <v>208</v>
      </c>
      <c r="C26" s="84">
        <v>4</v>
      </c>
      <c r="D26" s="84">
        <v>1</v>
      </c>
      <c r="E26" s="147" t="s">
        <v>226</v>
      </c>
      <c r="F26" s="4">
        <f>G26+H26</f>
        <v>0</v>
      </c>
      <c r="G26" s="4"/>
      <c r="H26" s="4"/>
    </row>
    <row r="27" spans="1:8" ht="34.5" hidden="1" customHeight="1">
      <c r="A27" s="88">
        <v>2150</v>
      </c>
      <c r="B27" s="139" t="s">
        <v>208</v>
      </c>
      <c r="C27" s="139">
        <v>5</v>
      </c>
      <c r="D27" s="139">
        <v>0</v>
      </c>
      <c r="E27" s="148" t="s">
        <v>227</v>
      </c>
      <c r="F27" s="4">
        <f>G27+H27</f>
        <v>0</v>
      </c>
      <c r="G27" s="4">
        <f>G29</f>
        <v>0</v>
      </c>
      <c r="H27" s="4">
        <f>H29</f>
        <v>0</v>
      </c>
    </row>
    <row r="28" spans="1:8" s="248" customFormat="1" ht="34.5" hidden="1" customHeight="1">
      <c r="A28" s="88"/>
      <c r="B28" s="139"/>
      <c r="C28" s="139"/>
      <c r="D28" s="139"/>
      <c r="E28" s="147" t="s">
        <v>31</v>
      </c>
      <c r="F28" s="4"/>
      <c r="G28" s="23"/>
      <c r="H28" s="23"/>
    </row>
    <row r="29" spans="1:8" ht="34.5" hidden="1" customHeight="1">
      <c r="A29" s="88">
        <v>2151</v>
      </c>
      <c r="B29" s="84" t="s">
        <v>208</v>
      </c>
      <c r="C29" s="84">
        <v>5</v>
      </c>
      <c r="D29" s="84">
        <v>1</v>
      </c>
      <c r="E29" s="147" t="s">
        <v>228</v>
      </c>
      <c r="F29" s="4">
        <f>G29+H29</f>
        <v>0</v>
      </c>
      <c r="G29" s="4"/>
      <c r="H29" s="4"/>
    </row>
    <row r="30" spans="1:8" ht="34.5" hidden="1" customHeight="1">
      <c r="A30" s="88">
        <v>2160</v>
      </c>
      <c r="B30" s="139" t="s">
        <v>208</v>
      </c>
      <c r="C30" s="139">
        <v>6</v>
      </c>
      <c r="D30" s="139">
        <v>0</v>
      </c>
      <c r="E30" s="148" t="s">
        <v>229</v>
      </c>
      <c r="F30" s="4">
        <f>G30+H30</f>
        <v>0</v>
      </c>
      <c r="G30" s="4">
        <f>G32</f>
        <v>0</v>
      </c>
      <c r="H30" s="4">
        <f>H32</f>
        <v>0</v>
      </c>
    </row>
    <row r="31" spans="1:8" s="248" customFormat="1" ht="34.5" hidden="1" customHeight="1">
      <c r="A31" s="88"/>
      <c r="B31" s="139"/>
      <c r="C31" s="139"/>
      <c r="D31" s="139"/>
      <c r="E31" s="147" t="s">
        <v>31</v>
      </c>
      <c r="F31" s="4"/>
      <c r="G31" s="23"/>
      <c r="H31" s="23"/>
    </row>
    <row r="32" spans="1:8" ht="34.5" hidden="1" customHeight="1">
      <c r="A32" s="88">
        <v>2161</v>
      </c>
      <c r="B32" s="84" t="s">
        <v>208</v>
      </c>
      <c r="C32" s="84">
        <v>6</v>
      </c>
      <c r="D32" s="84">
        <v>1</v>
      </c>
      <c r="E32" s="147" t="s">
        <v>230</v>
      </c>
      <c r="F32" s="4">
        <f>G32+H32</f>
        <v>0</v>
      </c>
      <c r="G32" s="4"/>
      <c r="H32" s="4"/>
    </row>
    <row r="33" spans="1:8" ht="34.5" hidden="1" customHeight="1">
      <c r="A33" s="88">
        <v>2170</v>
      </c>
      <c r="B33" s="139" t="s">
        <v>208</v>
      </c>
      <c r="C33" s="139">
        <v>7</v>
      </c>
      <c r="D33" s="139">
        <v>0</v>
      </c>
      <c r="E33" s="148" t="s">
        <v>231</v>
      </c>
      <c r="F33" s="4">
        <f>G33+H33</f>
        <v>0</v>
      </c>
      <c r="G33" s="4">
        <f>G35</f>
        <v>0</v>
      </c>
      <c r="H33" s="4">
        <f>H35</f>
        <v>0</v>
      </c>
    </row>
    <row r="34" spans="1:8" s="248" customFormat="1" ht="34.5" hidden="1" customHeight="1">
      <c r="A34" s="88"/>
      <c r="B34" s="139"/>
      <c r="C34" s="139"/>
      <c r="D34" s="139"/>
      <c r="E34" s="147" t="s">
        <v>31</v>
      </c>
      <c r="F34" s="4"/>
      <c r="G34" s="23"/>
      <c r="H34" s="23"/>
    </row>
    <row r="35" spans="1:8" ht="34.5" hidden="1" customHeight="1">
      <c r="A35" s="88">
        <v>2171</v>
      </c>
      <c r="B35" s="84" t="s">
        <v>208</v>
      </c>
      <c r="C35" s="84">
        <v>7</v>
      </c>
      <c r="D35" s="84">
        <v>1</v>
      </c>
      <c r="E35" s="147" t="s">
        <v>231</v>
      </c>
      <c r="F35" s="4">
        <f>G35+H35</f>
        <v>0</v>
      </c>
      <c r="G35" s="4"/>
      <c r="H35" s="4"/>
    </row>
    <row r="36" spans="1:8" ht="34.5" hidden="1" customHeight="1">
      <c r="A36" s="88">
        <v>2180</v>
      </c>
      <c r="B36" s="139" t="s">
        <v>208</v>
      </c>
      <c r="C36" s="139">
        <v>8</v>
      </c>
      <c r="D36" s="139">
        <v>0</v>
      </c>
      <c r="E36" s="148" t="s">
        <v>232</v>
      </c>
      <c r="F36" s="4">
        <f>G36+H36</f>
        <v>0</v>
      </c>
      <c r="G36" s="4">
        <f>G38</f>
        <v>0</v>
      </c>
      <c r="H36" s="4">
        <f>H38</f>
        <v>0</v>
      </c>
    </row>
    <row r="37" spans="1:8" s="248" customFormat="1" ht="34.5" hidden="1" customHeight="1">
      <c r="A37" s="88"/>
      <c r="B37" s="139"/>
      <c r="C37" s="139"/>
      <c r="D37" s="139"/>
      <c r="E37" s="147" t="s">
        <v>31</v>
      </c>
      <c r="F37" s="4"/>
      <c r="G37" s="23"/>
      <c r="H37" s="23"/>
    </row>
    <row r="38" spans="1:8" ht="34.5" hidden="1" customHeight="1">
      <c r="A38" s="88">
        <v>2181</v>
      </c>
      <c r="B38" s="84" t="s">
        <v>208</v>
      </c>
      <c r="C38" s="84">
        <v>8</v>
      </c>
      <c r="D38" s="84">
        <v>1</v>
      </c>
      <c r="E38" s="147" t="s">
        <v>232</v>
      </c>
      <c r="F38" s="4">
        <f>G38+H38</f>
        <v>0</v>
      </c>
      <c r="G38" s="4">
        <f>G40+G41</f>
        <v>0</v>
      </c>
      <c r="H38" s="4">
        <f>H40+H41</f>
        <v>0</v>
      </c>
    </row>
    <row r="39" spans="1:8" ht="34.5" hidden="1" customHeight="1">
      <c r="A39" s="88"/>
      <c r="B39" s="84"/>
      <c r="C39" s="84"/>
      <c r="D39" s="84"/>
      <c r="E39" s="147" t="s">
        <v>31</v>
      </c>
      <c r="F39" s="4"/>
      <c r="G39" s="4"/>
      <c r="H39" s="4"/>
    </row>
    <row r="40" spans="1:8" ht="34.5" hidden="1" customHeight="1">
      <c r="A40" s="88">
        <v>2182</v>
      </c>
      <c r="B40" s="84" t="s">
        <v>208</v>
      </c>
      <c r="C40" s="84">
        <v>8</v>
      </c>
      <c r="D40" s="84">
        <v>1</v>
      </c>
      <c r="E40" s="147" t="s">
        <v>233</v>
      </c>
      <c r="F40" s="4">
        <f>G40+H40</f>
        <v>0</v>
      </c>
      <c r="G40" s="4"/>
      <c r="H40" s="4"/>
    </row>
    <row r="41" spans="1:8" ht="34.5" hidden="1" customHeight="1">
      <c r="A41" s="88">
        <v>2183</v>
      </c>
      <c r="B41" s="84" t="s">
        <v>208</v>
      </c>
      <c r="C41" s="84">
        <v>8</v>
      </c>
      <c r="D41" s="84">
        <v>1</v>
      </c>
      <c r="E41" s="147" t="s">
        <v>234</v>
      </c>
      <c r="F41" s="4">
        <f>G41+H41</f>
        <v>0</v>
      </c>
      <c r="G41" s="4"/>
      <c r="H41" s="4"/>
    </row>
    <row r="42" spans="1:8" ht="34.5" hidden="1" customHeight="1">
      <c r="A42" s="88">
        <v>2184</v>
      </c>
      <c r="B42" s="84" t="s">
        <v>208</v>
      </c>
      <c r="C42" s="84">
        <v>8</v>
      </c>
      <c r="D42" s="84">
        <v>1</v>
      </c>
      <c r="E42" s="147" t="s">
        <v>235</v>
      </c>
      <c r="F42" s="4">
        <f>G42+H42</f>
        <v>0</v>
      </c>
      <c r="G42" s="4"/>
      <c r="H42" s="4"/>
    </row>
    <row r="43" spans="1:8" ht="34.5" hidden="1" customHeight="1">
      <c r="A43" s="88">
        <v>2185</v>
      </c>
      <c r="B43" s="84"/>
      <c r="C43" s="84"/>
      <c r="D43" s="84"/>
      <c r="E43" s="147"/>
      <c r="F43" s="4"/>
      <c r="G43" s="4"/>
      <c r="H43" s="4"/>
    </row>
    <row r="44" spans="1:8" s="247" customFormat="1" ht="34.5" hidden="1" customHeight="1">
      <c r="A44" s="91">
        <v>2200</v>
      </c>
      <c r="B44" s="139" t="s">
        <v>236</v>
      </c>
      <c r="C44" s="139">
        <v>0</v>
      </c>
      <c r="D44" s="139">
        <v>0</v>
      </c>
      <c r="E44" s="231" t="s">
        <v>237</v>
      </c>
      <c r="F44" s="3">
        <f>G44+H44</f>
        <v>0</v>
      </c>
      <c r="G44" s="3">
        <f>G46+G49+G52+G55+G58</f>
        <v>0</v>
      </c>
      <c r="H44" s="3">
        <f>H46+H49+H52+H55+H58</f>
        <v>0</v>
      </c>
    </row>
    <row r="45" spans="1:8" ht="0.75" hidden="1" customHeight="1">
      <c r="A45" s="88"/>
      <c r="B45" s="139"/>
      <c r="C45" s="139"/>
      <c r="D45" s="139"/>
      <c r="E45" s="147" t="s">
        <v>5</v>
      </c>
      <c r="F45" s="4"/>
      <c r="G45" s="4"/>
      <c r="H45" s="4"/>
    </row>
    <row r="46" spans="1:8" ht="34.5" hidden="1" customHeight="1">
      <c r="A46" s="88">
        <v>2210</v>
      </c>
      <c r="B46" s="139" t="s">
        <v>236</v>
      </c>
      <c r="C46" s="84">
        <v>1</v>
      </c>
      <c r="D46" s="84">
        <v>0</v>
      </c>
      <c r="E46" s="148" t="s">
        <v>238</v>
      </c>
      <c r="F46" s="4">
        <f>G46+H46</f>
        <v>0</v>
      </c>
      <c r="G46" s="4">
        <f>G48</f>
        <v>0</v>
      </c>
      <c r="H46" s="4">
        <f>H48</f>
        <v>0</v>
      </c>
    </row>
    <row r="47" spans="1:8" s="248" customFormat="1" ht="34.5" hidden="1" customHeight="1">
      <c r="A47" s="88"/>
      <c r="B47" s="139"/>
      <c r="C47" s="139"/>
      <c r="D47" s="139"/>
      <c r="E47" s="147" t="s">
        <v>31</v>
      </c>
      <c r="F47" s="4"/>
      <c r="G47" s="23"/>
      <c r="H47" s="23"/>
    </row>
    <row r="48" spans="1:8" ht="34.5" hidden="1" customHeight="1">
      <c r="A48" s="88">
        <v>2211</v>
      </c>
      <c r="B48" s="84" t="s">
        <v>236</v>
      </c>
      <c r="C48" s="84">
        <v>1</v>
      </c>
      <c r="D48" s="84">
        <v>1</v>
      </c>
      <c r="E48" s="147" t="s">
        <v>239</v>
      </c>
      <c r="F48" s="4">
        <f>G48+H48</f>
        <v>0</v>
      </c>
      <c r="G48" s="4"/>
      <c r="H48" s="4"/>
    </row>
    <row r="49" spans="1:8" ht="34.5" hidden="1" customHeight="1">
      <c r="A49" s="88">
        <v>2220</v>
      </c>
      <c r="B49" s="139" t="s">
        <v>236</v>
      </c>
      <c r="C49" s="139">
        <v>2</v>
      </c>
      <c r="D49" s="139">
        <v>0</v>
      </c>
      <c r="E49" s="148" t="s">
        <v>240</v>
      </c>
      <c r="F49" s="4">
        <f>G49+H49</f>
        <v>0</v>
      </c>
      <c r="G49" s="4">
        <f>G51</f>
        <v>0</v>
      </c>
      <c r="H49" s="4">
        <f>H51</f>
        <v>0</v>
      </c>
    </row>
    <row r="50" spans="1:8" s="248" customFormat="1" ht="34.5" hidden="1" customHeight="1">
      <c r="A50" s="88"/>
      <c r="B50" s="139"/>
      <c r="C50" s="139"/>
      <c r="D50" s="139"/>
      <c r="E50" s="147" t="s">
        <v>31</v>
      </c>
      <c r="F50" s="4"/>
      <c r="G50" s="23"/>
      <c r="H50" s="23"/>
    </row>
    <row r="51" spans="1:8" ht="34.5" hidden="1" customHeight="1">
      <c r="A51" s="88">
        <v>2221</v>
      </c>
      <c r="B51" s="84" t="s">
        <v>236</v>
      </c>
      <c r="C51" s="84">
        <v>2</v>
      </c>
      <c r="D51" s="84">
        <v>1</v>
      </c>
      <c r="E51" s="147" t="s">
        <v>241</v>
      </c>
      <c r="F51" s="4">
        <f>G51+H51</f>
        <v>0</v>
      </c>
      <c r="G51" s="4"/>
      <c r="H51" s="4"/>
    </row>
    <row r="52" spans="1:8" ht="34.5" hidden="1" customHeight="1">
      <c r="A52" s="88">
        <v>2230</v>
      </c>
      <c r="B52" s="139" t="s">
        <v>236</v>
      </c>
      <c r="C52" s="84">
        <v>3</v>
      </c>
      <c r="D52" s="84">
        <v>0</v>
      </c>
      <c r="E52" s="148" t="s">
        <v>242</v>
      </c>
      <c r="F52" s="4">
        <f>G52+H52</f>
        <v>0</v>
      </c>
      <c r="G52" s="4">
        <f>G54</f>
        <v>0</v>
      </c>
      <c r="H52" s="4">
        <f>H54</f>
        <v>0</v>
      </c>
    </row>
    <row r="53" spans="1:8" s="248" customFormat="1" ht="34.5" hidden="1" customHeight="1">
      <c r="A53" s="88"/>
      <c r="B53" s="139"/>
      <c r="C53" s="139"/>
      <c r="D53" s="139"/>
      <c r="E53" s="147" t="s">
        <v>31</v>
      </c>
      <c r="F53" s="4"/>
      <c r="G53" s="23"/>
      <c r="H53" s="23"/>
    </row>
    <row r="54" spans="1:8" ht="34.5" hidden="1" customHeight="1">
      <c r="A54" s="88">
        <v>2231</v>
      </c>
      <c r="B54" s="84" t="s">
        <v>236</v>
      </c>
      <c r="C54" s="84">
        <v>3</v>
      </c>
      <c r="D54" s="84">
        <v>1</v>
      </c>
      <c r="E54" s="147" t="s">
        <v>243</v>
      </c>
      <c r="F54" s="4">
        <f>G54+H54</f>
        <v>0</v>
      </c>
      <c r="G54" s="4"/>
      <c r="H54" s="4"/>
    </row>
    <row r="55" spans="1:8" ht="34.5" hidden="1" customHeight="1">
      <c r="A55" s="88">
        <v>2240</v>
      </c>
      <c r="B55" s="139" t="s">
        <v>236</v>
      </c>
      <c r="C55" s="139">
        <v>4</v>
      </c>
      <c r="D55" s="139">
        <v>0</v>
      </c>
      <c r="E55" s="148" t="s">
        <v>244</v>
      </c>
      <c r="F55" s="4">
        <f>G55+H55</f>
        <v>0</v>
      </c>
      <c r="G55" s="4">
        <f>G57</f>
        <v>0</v>
      </c>
      <c r="H55" s="4">
        <f>H57</f>
        <v>0</v>
      </c>
    </row>
    <row r="56" spans="1:8" s="248" customFormat="1" ht="34.5" hidden="1" customHeight="1">
      <c r="A56" s="88"/>
      <c r="B56" s="139"/>
      <c r="C56" s="139"/>
      <c r="D56" s="139"/>
      <c r="E56" s="147" t="s">
        <v>31</v>
      </c>
      <c r="F56" s="4"/>
      <c r="G56" s="23"/>
      <c r="H56" s="23"/>
    </row>
    <row r="57" spans="1:8" ht="34.5" hidden="1" customHeight="1">
      <c r="A57" s="88">
        <v>2241</v>
      </c>
      <c r="B57" s="84" t="s">
        <v>236</v>
      </c>
      <c r="C57" s="84">
        <v>4</v>
      </c>
      <c r="D57" s="84">
        <v>1</v>
      </c>
      <c r="E57" s="147" t="s">
        <v>244</v>
      </c>
      <c r="F57" s="4">
        <f>G57+H57</f>
        <v>0</v>
      </c>
      <c r="G57" s="4"/>
      <c r="H57" s="4"/>
    </row>
    <row r="58" spans="1:8" ht="34.5" hidden="1" customHeight="1">
      <c r="A58" s="88">
        <v>2250</v>
      </c>
      <c r="B58" s="139" t="s">
        <v>236</v>
      </c>
      <c r="C58" s="139">
        <v>5</v>
      </c>
      <c r="D58" s="139">
        <v>0</v>
      </c>
      <c r="E58" s="148" t="s">
        <v>245</v>
      </c>
      <c r="F58" s="4">
        <f>G58+H58</f>
        <v>0</v>
      </c>
      <c r="G58" s="4">
        <f>G60</f>
        <v>0</v>
      </c>
      <c r="H58" s="4">
        <f>H60</f>
        <v>0</v>
      </c>
    </row>
    <row r="59" spans="1:8" s="248" customFormat="1" ht="34.5" hidden="1" customHeight="1">
      <c r="A59" s="88"/>
      <c r="B59" s="139"/>
      <c r="C59" s="139"/>
      <c r="D59" s="139"/>
      <c r="E59" s="147" t="s">
        <v>31</v>
      </c>
      <c r="F59" s="4"/>
      <c r="G59" s="23"/>
      <c r="H59" s="23"/>
    </row>
    <row r="60" spans="1:8" ht="34.5" hidden="1" customHeight="1">
      <c r="A60" s="88">
        <v>2251</v>
      </c>
      <c r="B60" s="84" t="s">
        <v>236</v>
      </c>
      <c r="C60" s="84">
        <v>5</v>
      </c>
      <c r="D60" s="84">
        <v>1</v>
      </c>
      <c r="E60" s="147" t="s">
        <v>245</v>
      </c>
      <c r="F60" s="4">
        <f>G60+H60</f>
        <v>0</v>
      </c>
      <c r="G60" s="4"/>
      <c r="H60" s="4"/>
    </row>
    <row r="61" spans="1:8" s="247" customFormat="1" ht="34.5" hidden="1" customHeight="1">
      <c r="A61" s="91">
        <v>2300</v>
      </c>
      <c r="B61" s="139" t="s">
        <v>246</v>
      </c>
      <c r="C61" s="139">
        <v>0</v>
      </c>
      <c r="D61" s="139">
        <v>0</v>
      </c>
      <c r="E61" s="231" t="s">
        <v>247</v>
      </c>
      <c r="F61" s="3">
        <f>G61+H61</f>
        <v>0</v>
      </c>
      <c r="G61" s="3">
        <f>G63+G68+G71+G75+G78+G81+G84</f>
        <v>0</v>
      </c>
      <c r="H61" s="3">
        <f>H63+H68+H71+H75+H78+H81+H84</f>
        <v>0</v>
      </c>
    </row>
    <row r="62" spans="1:8" ht="34.5" hidden="1" customHeight="1">
      <c r="A62" s="88"/>
      <c r="B62" s="139"/>
      <c r="C62" s="139"/>
      <c r="D62" s="139"/>
      <c r="E62" s="147" t="s">
        <v>5</v>
      </c>
      <c r="F62" s="4"/>
      <c r="G62" s="4"/>
      <c r="H62" s="4"/>
    </row>
    <row r="63" spans="1:8" ht="34.5" hidden="1" customHeight="1">
      <c r="A63" s="88">
        <v>2310</v>
      </c>
      <c r="B63" s="139" t="s">
        <v>246</v>
      </c>
      <c r="C63" s="139">
        <v>1</v>
      </c>
      <c r="D63" s="139">
        <v>0</v>
      </c>
      <c r="E63" s="148" t="s">
        <v>248</v>
      </c>
      <c r="F63" s="4">
        <f>G63+H63</f>
        <v>0</v>
      </c>
      <c r="G63" s="4">
        <f>G65+G66+G67</f>
        <v>0</v>
      </c>
      <c r="H63" s="4">
        <f>H65+H66+H67</f>
        <v>0</v>
      </c>
    </row>
    <row r="64" spans="1:8" s="248" customFormat="1" ht="34.5" hidden="1" customHeight="1">
      <c r="A64" s="88"/>
      <c r="B64" s="139"/>
      <c r="C64" s="139"/>
      <c r="D64" s="139"/>
      <c r="E64" s="147" t="s">
        <v>31</v>
      </c>
      <c r="F64" s="4"/>
      <c r="G64" s="23"/>
      <c r="H64" s="23"/>
    </row>
    <row r="65" spans="1:8" ht="34.5" hidden="1" customHeight="1">
      <c r="A65" s="88">
        <v>2311</v>
      </c>
      <c r="B65" s="84" t="s">
        <v>246</v>
      </c>
      <c r="C65" s="84">
        <v>1</v>
      </c>
      <c r="D65" s="84">
        <v>1</v>
      </c>
      <c r="E65" s="147" t="s">
        <v>249</v>
      </c>
      <c r="F65" s="4">
        <f>G65+H65</f>
        <v>0</v>
      </c>
      <c r="G65" s="4"/>
      <c r="H65" s="4"/>
    </row>
    <row r="66" spans="1:8" ht="34.5" hidden="1" customHeight="1">
      <c r="A66" s="88">
        <v>2312</v>
      </c>
      <c r="B66" s="84" t="s">
        <v>246</v>
      </c>
      <c r="C66" s="84">
        <v>1</v>
      </c>
      <c r="D66" s="84">
        <v>2</v>
      </c>
      <c r="E66" s="147" t="s">
        <v>250</v>
      </c>
      <c r="F66" s="4">
        <f>G66+H66</f>
        <v>0</v>
      </c>
      <c r="G66" s="4"/>
      <c r="H66" s="4"/>
    </row>
    <row r="67" spans="1:8" ht="34.5" hidden="1" customHeight="1">
      <c r="A67" s="88">
        <v>2313</v>
      </c>
      <c r="B67" s="84" t="s">
        <v>246</v>
      </c>
      <c r="C67" s="84">
        <v>1</v>
      </c>
      <c r="D67" s="84">
        <v>3</v>
      </c>
      <c r="E67" s="147" t="s">
        <v>251</v>
      </c>
      <c r="F67" s="4">
        <f>G67+H67</f>
        <v>0</v>
      </c>
      <c r="G67" s="4"/>
      <c r="H67" s="4"/>
    </row>
    <row r="68" spans="1:8" ht="34.5" hidden="1" customHeight="1">
      <c r="A68" s="88">
        <v>2320</v>
      </c>
      <c r="B68" s="139" t="s">
        <v>246</v>
      </c>
      <c r="C68" s="139">
        <v>2</v>
      </c>
      <c r="D68" s="139">
        <v>0</v>
      </c>
      <c r="E68" s="148" t="s">
        <v>252</v>
      </c>
      <c r="F68" s="4">
        <f>G68+H68</f>
        <v>0</v>
      </c>
      <c r="G68" s="4">
        <f>G70</f>
        <v>0</v>
      </c>
      <c r="H68" s="4">
        <f>H70</f>
        <v>0</v>
      </c>
    </row>
    <row r="69" spans="1:8" s="248" customFormat="1" ht="34.5" hidden="1" customHeight="1">
      <c r="A69" s="88"/>
      <c r="B69" s="139"/>
      <c r="C69" s="139"/>
      <c r="D69" s="139"/>
      <c r="E69" s="147" t="s">
        <v>31</v>
      </c>
      <c r="F69" s="4"/>
      <c r="G69" s="23"/>
      <c r="H69" s="23"/>
    </row>
    <row r="70" spans="1:8" ht="34.5" hidden="1" customHeight="1">
      <c r="A70" s="88">
        <v>2321</v>
      </c>
      <c r="B70" s="84" t="s">
        <v>246</v>
      </c>
      <c r="C70" s="84">
        <v>2</v>
      </c>
      <c r="D70" s="84">
        <v>1</v>
      </c>
      <c r="E70" s="147" t="s">
        <v>253</v>
      </c>
      <c r="F70" s="4">
        <f>G70+H70</f>
        <v>0</v>
      </c>
      <c r="G70" s="4"/>
      <c r="H70" s="4"/>
    </row>
    <row r="71" spans="1:8" ht="34.5" hidden="1" customHeight="1">
      <c r="A71" s="88">
        <v>2330</v>
      </c>
      <c r="B71" s="139" t="s">
        <v>246</v>
      </c>
      <c r="C71" s="139">
        <v>3</v>
      </c>
      <c r="D71" s="139">
        <v>0</v>
      </c>
      <c r="E71" s="148" t="s">
        <v>254</v>
      </c>
      <c r="F71" s="4">
        <f>G71+H71</f>
        <v>0</v>
      </c>
      <c r="G71" s="4">
        <f>G73+G74</f>
        <v>0</v>
      </c>
      <c r="H71" s="4">
        <f>H73+H74</f>
        <v>0</v>
      </c>
    </row>
    <row r="72" spans="1:8" s="248" customFormat="1" ht="34.5" hidden="1" customHeight="1">
      <c r="A72" s="88"/>
      <c r="B72" s="139"/>
      <c r="C72" s="139"/>
      <c r="D72" s="139"/>
      <c r="E72" s="147" t="s">
        <v>31</v>
      </c>
      <c r="F72" s="4"/>
      <c r="G72" s="23"/>
      <c r="H72" s="23"/>
    </row>
    <row r="73" spans="1:8" ht="34.5" hidden="1" customHeight="1">
      <c r="A73" s="88">
        <v>2331</v>
      </c>
      <c r="B73" s="84" t="s">
        <v>246</v>
      </c>
      <c r="C73" s="84">
        <v>3</v>
      </c>
      <c r="D73" s="84">
        <v>1</v>
      </c>
      <c r="E73" s="147" t="s">
        <v>255</v>
      </c>
      <c r="F73" s="4">
        <f>G73+H73</f>
        <v>0</v>
      </c>
      <c r="G73" s="4"/>
      <c r="H73" s="4"/>
    </row>
    <row r="74" spans="1:8" ht="34.5" hidden="1" customHeight="1">
      <c r="A74" s="88">
        <v>2332</v>
      </c>
      <c r="B74" s="84" t="s">
        <v>246</v>
      </c>
      <c r="C74" s="84">
        <v>3</v>
      </c>
      <c r="D74" s="84">
        <v>2</v>
      </c>
      <c r="E74" s="147" t="s">
        <v>256</v>
      </c>
      <c r="F74" s="4">
        <f>G74+H74</f>
        <v>0</v>
      </c>
      <c r="G74" s="4"/>
      <c r="H74" s="4"/>
    </row>
    <row r="75" spans="1:8" ht="34.5" hidden="1" customHeight="1">
      <c r="A75" s="88">
        <v>2340</v>
      </c>
      <c r="B75" s="139" t="s">
        <v>246</v>
      </c>
      <c r="C75" s="139">
        <v>4</v>
      </c>
      <c r="D75" s="139">
        <v>0</v>
      </c>
      <c r="E75" s="148" t="s">
        <v>257</v>
      </c>
      <c r="F75" s="4">
        <f>G75+H75</f>
        <v>0</v>
      </c>
      <c r="G75" s="4">
        <f>G77</f>
        <v>0</v>
      </c>
      <c r="H75" s="4">
        <f>H77</f>
        <v>0</v>
      </c>
    </row>
    <row r="76" spans="1:8" s="248" customFormat="1" ht="34.5" hidden="1" customHeight="1">
      <c r="A76" s="88"/>
      <c r="B76" s="139"/>
      <c r="C76" s="139"/>
      <c r="D76" s="139"/>
      <c r="E76" s="147" t="s">
        <v>31</v>
      </c>
      <c r="F76" s="4"/>
      <c r="G76" s="23"/>
      <c r="H76" s="23"/>
    </row>
    <row r="77" spans="1:8" ht="34.5" hidden="1" customHeight="1">
      <c r="A77" s="88">
        <v>2341</v>
      </c>
      <c r="B77" s="84" t="s">
        <v>246</v>
      </c>
      <c r="C77" s="84">
        <v>4</v>
      </c>
      <c r="D77" s="84">
        <v>1</v>
      </c>
      <c r="E77" s="147" t="s">
        <v>257</v>
      </c>
      <c r="F77" s="4">
        <f>G77+H77</f>
        <v>0</v>
      </c>
      <c r="G77" s="4"/>
      <c r="H77" s="4"/>
    </row>
    <row r="78" spans="1:8" ht="34.5" hidden="1" customHeight="1">
      <c r="A78" s="88">
        <v>2350</v>
      </c>
      <c r="B78" s="139" t="s">
        <v>246</v>
      </c>
      <c r="C78" s="139">
        <v>5</v>
      </c>
      <c r="D78" s="139">
        <v>0</v>
      </c>
      <c r="E78" s="148" t="s">
        <v>258</v>
      </c>
      <c r="F78" s="4">
        <f>G78+H78</f>
        <v>0</v>
      </c>
      <c r="G78" s="4">
        <f>G80</f>
        <v>0</v>
      </c>
      <c r="H78" s="4">
        <f>H80</f>
        <v>0</v>
      </c>
    </row>
    <row r="79" spans="1:8" s="248" customFormat="1" ht="34.5" hidden="1" customHeight="1">
      <c r="A79" s="88"/>
      <c r="B79" s="139"/>
      <c r="C79" s="139"/>
      <c r="D79" s="139"/>
      <c r="E79" s="147" t="s">
        <v>31</v>
      </c>
      <c r="F79" s="4"/>
      <c r="G79" s="23"/>
      <c r="H79" s="23"/>
    </row>
    <row r="80" spans="1:8" ht="34.5" hidden="1" customHeight="1">
      <c r="A80" s="88">
        <v>2351</v>
      </c>
      <c r="B80" s="84" t="s">
        <v>246</v>
      </c>
      <c r="C80" s="84">
        <v>5</v>
      </c>
      <c r="D80" s="84">
        <v>1</v>
      </c>
      <c r="E80" s="147" t="s">
        <v>259</v>
      </c>
      <c r="F80" s="4">
        <f>G80+H80</f>
        <v>0</v>
      </c>
      <c r="G80" s="4"/>
      <c r="H80" s="4"/>
    </row>
    <row r="81" spans="1:8" ht="34.5" hidden="1" customHeight="1">
      <c r="A81" s="88">
        <v>2360</v>
      </c>
      <c r="B81" s="139" t="s">
        <v>246</v>
      </c>
      <c r="C81" s="139">
        <v>6</v>
      </c>
      <c r="D81" s="139">
        <v>0</v>
      </c>
      <c r="E81" s="148" t="s">
        <v>260</v>
      </c>
      <c r="F81" s="4">
        <f>G81+H81</f>
        <v>0</v>
      </c>
      <c r="G81" s="4">
        <f>G83</f>
        <v>0</v>
      </c>
      <c r="H81" s="4">
        <f>H83</f>
        <v>0</v>
      </c>
    </row>
    <row r="82" spans="1:8" s="248" customFormat="1" ht="34.5" hidden="1" customHeight="1">
      <c r="A82" s="88"/>
      <c r="B82" s="139"/>
      <c r="C82" s="139"/>
      <c r="D82" s="139"/>
      <c r="E82" s="147" t="s">
        <v>31</v>
      </c>
      <c r="F82" s="4"/>
      <c r="G82" s="23"/>
      <c r="H82" s="23"/>
    </row>
    <row r="83" spans="1:8" ht="34.5" hidden="1" customHeight="1">
      <c r="A83" s="88">
        <v>2361</v>
      </c>
      <c r="B83" s="84" t="s">
        <v>246</v>
      </c>
      <c r="C83" s="84">
        <v>6</v>
      </c>
      <c r="D83" s="84">
        <v>1</v>
      </c>
      <c r="E83" s="147" t="s">
        <v>260</v>
      </c>
      <c r="F83" s="4">
        <f>G83+H83</f>
        <v>0</v>
      </c>
      <c r="G83" s="4"/>
      <c r="H83" s="4"/>
    </row>
    <row r="84" spans="1:8" ht="34.5" hidden="1" customHeight="1">
      <c r="A84" s="88">
        <v>2370</v>
      </c>
      <c r="B84" s="139" t="s">
        <v>246</v>
      </c>
      <c r="C84" s="139">
        <v>7</v>
      </c>
      <c r="D84" s="139">
        <v>0</v>
      </c>
      <c r="E84" s="148" t="s">
        <v>261</v>
      </c>
      <c r="F84" s="4">
        <f>G84+H84</f>
        <v>0</v>
      </c>
      <c r="G84" s="4">
        <f>G86</f>
        <v>0</v>
      </c>
      <c r="H84" s="4">
        <f>H86</f>
        <v>0</v>
      </c>
    </row>
    <row r="85" spans="1:8" s="248" customFormat="1" ht="0.75" hidden="1" customHeight="1">
      <c r="A85" s="88"/>
      <c r="B85" s="139"/>
      <c r="C85" s="139"/>
      <c r="D85" s="139"/>
      <c r="E85" s="147" t="s">
        <v>31</v>
      </c>
      <c r="F85" s="4"/>
      <c r="G85" s="23"/>
      <c r="H85" s="23"/>
    </row>
    <row r="86" spans="1:8" ht="34.5" hidden="1" customHeight="1">
      <c r="A86" s="88">
        <v>2371</v>
      </c>
      <c r="B86" s="84" t="s">
        <v>246</v>
      </c>
      <c r="C86" s="84">
        <v>7</v>
      </c>
      <c r="D86" s="84">
        <v>1</v>
      </c>
      <c r="E86" s="147" t="s">
        <v>262</v>
      </c>
      <c r="F86" s="4">
        <f>G86+H86</f>
        <v>0</v>
      </c>
      <c r="G86" s="4"/>
      <c r="H86" s="4"/>
    </row>
    <row r="87" spans="1:8" s="247" customFormat="1" ht="34.5" hidden="1" customHeight="1">
      <c r="A87" s="91">
        <v>2400</v>
      </c>
      <c r="B87" s="139" t="s">
        <v>263</v>
      </c>
      <c r="C87" s="139">
        <v>0</v>
      </c>
      <c r="D87" s="139">
        <v>0</v>
      </c>
      <c r="E87" s="231" t="s">
        <v>764</v>
      </c>
      <c r="F87" s="3">
        <f>G87+H87</f>
        <v>0</v>
      </c>
      <c r="G87" s="3">
        <f>G89+G93+G99+G107+G112+G119+G122+G128+G137</f>
        <v>0</v>
      </c>
      <c r="H87" s="3">
        <f>H89+H93+H99+H107+H112+H119+H122+H128+H137</f>
        <v>0</v>
      </c>
    </row>
    <row r="88" spans="1:8" ht="34.5" hidden="1" customHeight="1">
      <c r="A88" s="88"/>
      <c r="B88" s="139"/>
      <c r="C88" s="139"/>
      <c r="D88" s="139"/>
      <c r="E88" s="147" t="s">
        <v>5</v>
      </c>
      <c r="F88" s="4"/>
      <c r="G88" s="4"/>
      <c r="H88" s="4"/>
    </row>
    <row r="89" spans="1:8" ht="34.5" hidden="1" customHeight="1">
      <c r="A89" s="88">
        <v>2410</v>
      </c>
      <c r="B89" s="139" t="s">
        <v>263</v>
      </c>
      <c r="C89" s="139">
        <v>1</v>
      </c>
      <c r="D89" s="139">
        <v>0</v>
      </c>
      <c r="E89" s="148" t="s">
        <v>265</v>
      </c>
      <c r="F89" s="4">
        <f>G89+H89</f>
        <v>0</v>
      </c>
      <c r="G89" s="4">
        <f>G91+G92</f>
        <v>0</v>
      </c>
      <c r="H89" s="4">
        <f>H91+H92</f>
        <v>0</v>
      </c>
    </row>
    <row r="90" spans="1:8" s="248" customFormat="1" ht="34.5" hidden="1" customHeight="1">
      <c r="A90" s="88"/>
      <c r="B90" s="139"/>
      <c r="C90" s="139"/>
      <c r="D90" s="139"/>
      <c r="E90" s="147" t="s">
        <v>31</v>
      </c>
      <c r="F90" s="4"/>
      <c r="G90" s="23"/>
      <c r="H90" s="23"/>
    </row>
    <row r="91" spans="1:8" ht="34.5" hidden="1" customHeight="1">
      <c r="A91" s="88">
        <v>2411</v>
      </c>
      <c r="B91" s="84" t="s">
        <v>263</v>
      </c>
      <c r="C91" s="84">
        <v>1</v>
      </c>
      <c r="D91" s="84">
        <v>1</v>
      </c>
      <c r="E91" s="147" t="s">
        <v>266</v>
      </c>
      <c r="F91" s="4">
        <f>G91+H91</f>
        <v>0</v>
      </c>
      <c r="G91" s="4"/>
      <c r="H91" s="4"/>
    </row>
    <row r="92" spans="1:8" ht="34.5" hidden="1" customHeight="1">
      <c r="A92" s="88">
        <v>2412</v>
      </c>
      <c r="B92" s="84" t="s">
        <v>263</v>
      </c>
      <c r="C92" s="84">
        <v>1</v>
      </c>
      <c r="D92" s="84">
        <v>2</v>
      </c>
      <c r="E92" s="147" t="s">
        <v>267</v>
      </c>
      <c r="F92" s="4">
        <f>G92+H92</f>
        <v>0</v>
      </c>
      <c r="G92" s="4"/>
      <c r="H92" s="4"/>
    </row>
    <row r="93" spans="1:8" ht="34.5" hidden="1" customHeight="1">
      <c r="A93" s="88">
        <v>2420</v>
      </c>
      <c r="B93" s="139" t="s">
        <v>263</v>
      </c>
      <c r="C93" s="139">
        <v>2</v>
      </c>
      <c r="D93" s="139">
        <v>0</v>
      </c>
      <c r="E93" s="148" t="s">
        <v>268</v>
      </c>
      <c r="F93" s="4">
        <f>G93+H93</f>
        <v>0</v>
      </c>
      <c r="G93" s="4">
        <f>G95+G96+G97+G98</f>
        <v>0</v>
      </c>
      <c r="H93" s="4">
        <f>H95+H96+H97+H98</f>
        <v>0</v>
      </c>
    </row>
    <row r="94" spans="1:8" s="248" customFormat="1" ht="34.5" hidden="1" customHeight="1">
      <c r="A94" s="88"/>
      <c r="B94" s="139"/>
      <c r="C94" s="139"/>
      <c r="D94" s="139"/>
      <c r="E94" s="147" t="s">
        <v>31</v>
      </c>
      <c r="F94" s="4"/>
      <c r="G94" s="23"/>
      <c r="H94" s="23"/>
    </row>
    <row r="95" spans="1:8" ht="8.25" hidden="1" customHeight="1">
      <c r="A95" s="88">
        <v>2421</v>
      </c>
      <c r="B95" s="84" t="s">
        <v>263</v>
      </c>
      <c r="C95" s="84">
        <v>2</v>
      </c>
      <c r="D95" s="84">
        <v>1</v>
      </c>
      <c r="E95" s="147" t="s">
        <v>269</v>
      </c>
      <c r="F95" s="4">
        <f>G95+H95</f>
        <v>0</v>
      </c>
      <c r="G95" s="4"/>
      <c r="H95" s="4"/>
    </row>
    <row r="96" spans="1:8" ht="34.5" hidden="1" customHeight="1">
      <c r="A96" s="88">
        <v>2422</v>
      </c>
      <c r="B96" s="84" t="s">
        <v>263</v>
      </c>
      <c r="C96" s="84">
        <v>2</v>
      </c>
      <c r="D96" s="84">
        <v>2</v>
      </c>
      <c r="E96" s="147" t="s">
        <v>270</v>
      </c>
      <c r="F96" s="4">
        <f>G96+H96</f>
        <v>0</v>
      </c>
      <c r="G96" s="4"/>
      <c r="H96" s="4"/>
    </row>
    <row r="97" spans="1:8" ht="34.5" hidden="1" customHeight="1">
      <c r="A97" s="88">
        <v>2423</v>
      </c>
      <c r="B97" s="84" t="s">
        <v>263</v>
      </c>
      <c r="C97" s="84">
        <v>2</v>
      </c>
      <c r="D97" s="84">
        <v>3</v>
      </c>
      <c r="E97" s="147" t="s">
        <v>271</v>
      </c>
      <c r="F97" s="4">
        <f>G97+H97</f>
        <v>0</v>
      </c>
      <c r="G97" s="4"/>
      <c r="H97" s="4"/>
    </row>
    <row r="98" spans="1:8" ht="34.5" hidden="1" customHeight="1">
      <c r="A98" s="88">
        <v>2424</v>
      </c>
      <c r="B98" s="84" t="s">
        <v>263</v>
      </c>
      <c r="C98" s="84">
        <v>2</v>
      </c>
      <c r="D98" s="84">
        <v>4</v>
      </c>
      <c r="E98" s="147" t="s">
        <v>272</v>
      </c>
      <c r="F98" s="4">
        <f>G98+H98</f>
        <v>0</v>
      </c>
      <c r="G98" s="4"/>
      <c r="H98" s="4"/>
    </row>
    <row r="99" spans="1:8" ht="34.5" hidden="1" customHeight="1">
      <c r="A99" s="88">
        <v>2430</v>
      </c>
      <c r="B99" s="139" t="s">
        <v>263</v>
      </c>
      <c r="C99" s="139">
        <v>3</v>
      </c>
      <c r="D99" s="139">
        <v>0</v>
      </c>
      <c r="E99" s="148" t="s">
        <v>273</v>
      </c>
      <c r="F99" s="4">
        <f>G99+H99</f>
        <v>0</v>
      </c>
      <c r="G99" s="4">
        <f>G101+G102+G103+G104+G105+G106</f>
        <v>0</v>
      </c>
      <c r="H99" s="4"/>
    </row>
    <row r="100" spans="1:8" s="248" customFormat="1" ht="34.5" hidden="1" customHeight="1">
      <c r="A100" s="88"/>
      <c r="B100" s="139"/>
      <c r="C100" s="139"/>
      <c r="D100" s="139"/>
      <c r="E100" s="147" t="s">
        <v>31</v>
      </c>
      <c r="F100" s="4"/>
      <c r="G100" s="23"/>
      <c r="H100" s="23"/>
    </row>
    <row r="101" spans="1:8" ht="34.5" hidden="1" customHeight="1">
      <c r="A101" s="88">
        <v>2431</v>
      </c>
      <c r="B101" s="84" t="s">
        <v>263</v>
      </c>
      <c r="C101" s="84">
        <v>3</v>
      </c>
      <c r="D101" s="84">
        <v>1</v>
      </c>
      <c r="E101" s="147" t="s">
        <v>274</v>
      </c>
      <c r="F101" s="4">
        <f t="shared" ref="F101:F107" si="0">G101+H101</f>
        <v>0</v>
      </c>
      <c r="G101" s="4"/>
      <c r="H101" s="4"/>
    </row>
    <row r="102" spans="1:8" ht="34.5" hidden="1" customHeight="1">
      <c r="A102" s="88">
        <v>2432</v>
      </c>
      <c r="B102" s="84" t="s">
        <v>263</v>
      </c>
      <c r="C102" s="84">
        <v>3</v>
      </c>
      <c r="D102" s="84">
        <v>2</v>
      </c>
      <c r="E102" s="147" t="s">
        <v>275</v>
      </c>
      <c r="F102" s="4">
        <f t="shared" si="0"/>
        <v>0</v>
      </c>
      <c r="G102" s="4"/>
      <c r="H102" s="4"/>
    </row>
    <row r="103" spans="1:8" ht="34.5" hidden="1" customHeight="1">
      <c r="A103" s="88">
        <v>2433</v>
      </c>
      <c r="B103" s="84" t="s">
        <v>263</v>
      </c>
      <c r="C103" s="84">
        <v>3</v>
      </c>
      <c r="D103" s="84">
        <v>3</v>
      </c>
      <c r="E103" s="147" t="s">
        <v>276</v>
      </c>
      <c r="F103" s="4">
        <f t="shared" si="0"/>
        <v>0</v>
      </c>
      <c r="G103" s="4"/>
      <c r="H103" s="4"/>
    </row>
    <row r="104" spans="1:8" ht="34.5" hidden="1" customHeight="1">
      <c r="A104" s="88">
        <v>2434</v>
      </c>
      <c r="B104" s="84" t="s">
        <v>263</v>
      </c>
      <c r="C104" s="84">
        <v>3</v>
      </c>
      <c r="D104" s="84">
        <v>4</v>
      </c>
      <c r="E104" s="147" t="s">
        <v>277</v>
      </c>
      <c r="F104" s="4">
        <f t="shared" si="0"/>
        <v>0</v>
      </c>
      <c r="G104" s="4"/>
      <c r="H104" s="4"/>
    </row>
    <row r="105" spans="1:8" ht="34.5" hidden="1" customHeight="1">
      <c r="A105" s="88">
        <v>2435</v>
      </c>
      <c r="B105" s="84" t="s">
        <v>263</v>
      </c>
      <c r="C105" s="84">
        <v>3</v>
      </c>
      <c r="D105" s="84">
        <v>5</v>
      </c>
      <c r="E105" s="147" t="s">
        <v>278</v>
      </c>
      <c r="F105" s="4">
        <f t="shared" si="0"/>
        <v>0</v>
      </c>
      <c r="G105" s="4"/>
      <c r="H105" s="4"/>
    </row>
    <row r="106" spans="1:8" ht="34.5" hidden="1" customHeight="1">
      <c r="A106" s="88">
        <v>2436</v>
      </c>
      <c r="B106" s="84" t="s">
        <v>263</v>
      </c>
      <c r="C106" s="84">
        <v>3</v>
      </c>
      <c r="D106" s="84">
        <v>6</v>
      </c>
      <c r="E106" s="147" t="s">
        <v>279</v>
      </c>
      <c r="F106" s="4">
        <f t="shared" si="0"/>
        <v>0</v>
      </c>
      <c r="G106" s="4"/>
      <c r="H106" s="4"/>
    </row>
    <row r="107" spans="1:8" ht="34.5" hidden="1" customHeight="1">
      <c r="A107" s="88">
        <v>2440</v>
      </c>
      <c r="B107" s="139" t="s">
        <v>263</v>
      </c>
      <c r="C107" s="139">
        <v>4</v>
      </c>
      <c r="D107" s="139">
        <v>0</v>
      </c>
      <c r="E107" s="148" t="s">
        <v>280</v>
      </c>
      <c r="F107" s="4">
        <f t="shared" si="0"/>
        <v>0</v>
      </c>
      <c r="G107" s="4">
        <f>G109+G110+G111</f>
        <v>0</v>
      </c>
      <c r="H107" s="4">
        <f>H109+H110+H111</f>
        <v>0</v>
      </c>
    </row>
    <row r="108" spans="1:8" s="248" customFormat="1" ht="34.5" hidden="1" customHeight="1">
      <c r="A108" s="88"/>
      <c r="B108" s="139"/>
      <c r="C108" s="139"/>
      <c r="D108" s="139"/>
      <c r="E108" s="147" t="s">
        <v>31</v>
      </c>
      <c r="F108" s="4"/>
      <c r="G108" s="23"/>
      <c r="H108" s="23"/>
    </row>
    <row r="109" spans="1:8" ht="34.5" hidden="1" customHeight="1">
      <c r="A109" s="88">
        <v>2441</v>
      </c>
      <c r="B109" s="84" t="s">
        <v>263</v>
      </c>
      <c r="C109" s="84">
        <v>4</v>
      </c>
      <c r="D109" s="84">
        <v>1</v>
      </c>
      <c r="E109" s="147" t="s">
        <v>281</v>
      </c>
      <c r="F109" s="4">
        <f>G109+H109</f>
        <v>0</v>
      </c>
      <c r="G109" s="4"/>
      <c r="H109" s="4"/>
    </row>
    <row r="110" spans="1:8" ht="34.5" hidden="1" customHeight="1">
      <c r="A110" s="88">
        <v>2442</v>
      </c>
      <c r="B110" s="84" t="s">
        <v>263</v>
      </c>
      <c r="C110" s="84">
        <v>4</v>
      </c>
      <c r="D110" s="84">
        <v>2</v>
      </c>
      <c r="E110" s="147" t="s">
        <v>282</v>
      </c>
      <c r="F110" s="4">
        <f>G110+H110</f>
        <v>0</v>
      </c>
      <c r="G110" s="4"/>
      <c r="H110" s="4"/>
    </row>
    <row r="111" spans="1:8" ht="34.5" hidden="1" customHeight="1">
      <c r="A111" s="88">
        <v>2443</v>
      </c>
      <c r="B111" s="84" t="s">
        <v>263</v>
      </c>
      <c r="C111" s="84">
        <v>4</v>
      </c>
      <c r="D111" s="84">
        <v>3</v>
      </c>
      <c r="E111" s="147" t="s">
        <v>283</v>
      </c>
      <c r="F111" s="4">
        <f>G111+H111</f>
        <v>0</v>
      </c>
      <c r="G111" s="4"/>
      <c r="H111" s="4"/>
    </row>
    <row r="112" spans="1:8" ht="34.5" hidden="1" customHeight="1">
      <c r="A112" s="88">
        <v>2450</v>
      </c>
      <c r="B112" s="139" t="s">
        <v>263</v>
      </c>
      <c r="C112" s="139">
        <v>5</v>
      </c>
      <c r="D112" s="139">
        <v>0</v>
      </c>
      <c r="E112" s="148" t="s">
        <v>284</v>
      </c>
      <c r="F112" s="4">
        <f>G112+H112</f>
        <v>0</v>
      </c>
      <c r="G112" s="4">
        <f>G114+G115+G116+G117+G118</f>
        <v>0</v>
      </c>
      <c r="H112" s="4">
        <f>H114+H115+H116+H117+H118</f>
        <v>0</v>
      </c>
    </row>
    <row r="113" spans="1:8" s="248" customFormat="1" ht="34.5" hidden="1" customHeight="1">
      <c r="A113" s="88"/>
      <c r="B113" s="139"/>
      <c r="C113" s="139"/>
      <c r="D113" s="139"/>
      <c r="E113" s="147" t="s">
        <v>31</v>
      </c>
      <c r="F113" s="4"/>
      <c r="G113" s="23"/>
      <c r="H113" s="23"/>
    </row>
    <row r="114" spans="1:8" ht="1.5" hidden="1" customHeight="1">
      <c r="A114" s="88">
        <v>2451</v>
      </c>
      <c r="B114" s="84" t="s">
        <v>263</v>
      </c>
      <c r="C114" s="84">
        <v>5</v>
      </c>
      <c r="D114" s="84">
        <v>1</v>
      </c>
      <c r="E114" s="147" t="s">
        <v>285</v>
      </c>
      <c r="F114" s="4">
        <f t="shared" ref="F114:F119" si="1">G114+H114</f>
        <v>0</v>
      </c>
      <c r="G114" s="4"/>
      <c r="H114" s="4"/>
    </row>
    <row r="115" spans="1:8" ht="34.5" hidden="1" customHeight="1">
      <c r="A115" s="88">
        <v>2452</v>
      </c>
      <c r="B115" s="84" t="s">
        <v>263</v>
      </c>
      <c r="C115" s="84">
        <v>5</v>
      </c>
      <c r="D115" s="84">
        <v>2</v>
      </c>
      <c r="E115" s="147" t="s">
        <v>286</v>
      </c>
      <c r="F115" s="4">
        <f t="shared" si="1"/>
        <v>0</v>
      </c>
      <c r="G115" s="4"/>
      <c r="H115" s="4"/>
    </row>
    <row r="116" spans="1:8" ht="34.5" hidden="1" customHeight="1">
      <c r="A116" s="88">
        <v>2453</v>
      </c>
      <c r="B116" s="84" t="s">
        <v>263</v>
      </c>
      <c r="C116" s="84">
        <v>5</v>
      </c>
      <c r="D116" s="84">
        <v>3</v>
      </c>
      <c r="E116" s="147" t="s">
        <v>287</v>
      </c>
      <c r="F116" s="4">
        <f t="shared" si="1"/>
        <v>0</v>
      </c>
      <c r="G116" s="4"/>
      <c r="H116" s="4"/>
    </row>
    <row r="117" spans="1:8" ht="34.5" hidden="1" customHeight="1">
      <c r="A117" s="88">
        <v>2454</v>
      </c>
      <c r="B117" s="84" t="s">
        <v>263</v>
      </c>
      <c r="C117" s="84">
        <v>5</v>
      </c>
      <c r="D117" s="84">
        <v>4</v>
      </c>
      <c r="E117" s="147" t="s">
        <v>288</v>
      </c>
      <c r="F117" s="4">
        <f t="shared" si="1"/>
        <v>0</v>
      </c>
      <c r="G117" s="4"/>
      <c r="H117" s="4"/>
    </row>
    <row r="118" spans="1:8" ht="34.5" hidden="1" customHeight="1">
      <c r="A118" s="88">
        <v>2455</v>
      </c>
      <c r="B118" s="84" t="s">
        <v>263</v>
      </c>
      <c r="C118" s="84">
        <v>5</v>
      </c>
      <c r="D118" s="84">
        <v>5</v>
      </c>
      <c r="E118" s="147" t="s">
        <v>289</v>
      </c>
      <c r="F118" s="4">
        <f t="shared" si="1"/>
        <v>0</v>
      </c>
      <c r="G118" s="4"/>
      <c r="H118" s="4"/>
    </row>
    <row r="119" spans="1:8" ht="34.5" hidden="1" customHeight="1">
      <c r="A119" s="88">
        <v>2460</v>
      </c>
      <c r="B119" s="139" t="s">
        <v>263</v>
      </c>
      <c r="C119" s="139">
        <v>6</v>
      </c>
      <c r="D119" s="139">
        <v>0</v>
      </c>
      <c r="E119" s="148" t="s">
        <v>290</v>
      </c>
      <c r="F119" s="4">
        <f t="shared" si="1"/>
        <v>0</v>
      </c>
      <c r="G119" s="4">
        <f>G121</f>
        <v>0</v>
      </c>
      <c r="H119" s="4">
        <f>H121</f>
        <v>0</v>
      </c>
    </row>
    <row r="120" spans="1:8" s="248" customFormat="1" ht="34.5" hidden="1" customHeight="1">
      <c r="A120" s="88"/>
      <c r="B120" s="139"/>
      <c r="C120" s="139"/>
      <c r="D120" s="139"/>
      <c r="E120" s="147" t="s">
        <v>31</v>
      </c>
      <c r="F120" s="4"/>
      <c r="G120" s="23"/>
      <c r="H120" s="23"/>
    </row>
    <row r="121" spans="1:8" ht="34.5" hidden="1" customHeight="1">
      <c r="A121" s="88">
        <v>2461</v>
      </c>
      <c r="B121" s="84" t="s">
        <v>263</v>
      </c>
      <c r="C121" s="84">
        <v>6</v>
      </c>
      <c r="D121" s="84">
        <v>1</v>
      </c>
      <c r="E121" s="147" t="s">
        <v>291</v>
      </c>
      <c r="F121" s="4">
        <f>G121+H121</f>
        <v>0</v>
      </c>
      <c r="G121" s="4"/>
      <c r="H121" s="4"/>
    </row>
    <row r="122" spans="1:8" ht="34.5" hidden="1" customHeight="1">
      <c r="A122" s="88">
        <v>2470</v>
      </c>
      <c r="B122" s="139" t="s">
        <v>263</v>
      </c>
      <c r="C122" s="139">
        <v>7</v>
      </c>
      <c r="D122" s="139">
        <v>0</v>
      </c>
      <c r="E122" s="148" t="s">
        <v>292</v>
      </c>
      <c r="F122" s="4">
        <f>G122+H122</f>
        <v>0</v>
      </c>
      <c r="G122" s="4">
        <f>G124+G125+G126+G127</f>
        <v>0</v>
      </c>
      <c r="H122" s="4">
        <f>H124+H125+H126+H127</f>
        <v>0</v>
      </c>
    </row>
    <row r="123" spans="1:8" s="248" customFormat="1" ht="34.5" hidden="1" customHeight="1">
      <c r="A123" s="88"/>
      <c r="B123" s="139"/>
      <c r="C123" s="139"/>
      <c r="D123" s="139"/>
      <c r="E123" s="147" t="s">
        <v>31</v>
      </c>
      <c r="F123" s="4"/>
      <c r="G123" s="23"/>
      <c r="H123" s="23"/>
    </row>
    <row r="124" spans="1:8" ht="34.5" hidden="1" customHeight="1">
      <c r="A124" s="88">
        <v>2471</v>
      </c>
      <c r="B124" s="84" t="s">
        <v>263</v>
      </c>
      <c r="C124" s="84">
        <v>7</v>
      </c>
      <c r="D124" s="84">
        <v>1</v>
      </c>
      <c r="E124" s="147" t="s">
        <v>293</v>
      </c>
      <c r="F124" s="4">
        <f>G124+H124</f>
        <v>0</v>
      </c>
      <c r="G124" s="4"/>
      <c r="H124" s="4"/>
    </row>
    <row r="125" spans="1:8" ht="34.5" hidden="1" customHeight="1">
      <c r="A125" s="88">
        <v>2472</v>
      </c>
      <c r="B125" s="84" t="s">
        <v>263</v>
      </c>
      <c r="C125" s="84">
        <v>7</v>
      </c>
      <c r="D125" s="84">
        <v>2</v>
      </c>
      <c r="E125" s="147" t="s">
        <v>294</v>
      </c>
      <c r="F125" s="4">
        <f>G125+H125</f>
        <v>0</v>
      </c>
      <c r="G125" s="4"/>
      <c r="H125" s="4"/>
    </row>
    <row r="126" spans="1:8" ht="34.5" hidden="1" customHeight="1">
      <c r="A126" s="88">
        <v>2473</v>
      </c>
      <c r="B126" s="84" t="s">
        <v>263</v>
      </c>
      <c r="C126" s="84">
        <v>7</v>
      </c>
      <c r="D126" s="84">
        <v>3</v>
      </c>
      <c r="E126" s="147" t="s">
        <v>295</v>
      </c>
      <c r="F126" s="4">
        <f>G126+H126</f>
        <v>0</v>
      </c>
      <c r="G126" s="4"/>
      <c r="H126" s="4"/>
    </row>
    <row r="127" spans="1:8" ht="34.5" hidden="1" customHeight="1">
      <c r="A127" s="88">
        <v>2474</v>
      </c>
      <c r="B127" s="84" t="s">
        <v>263</v>
      </c>
      <c r="C127" s="84">
        <v>7</v>
      </c>
      <c r="D127" s="84">
        <v>4</v>
      </c>
      <c r="E127" s="147" t="s">
        <v>296</v>
      </c>
      <c r="F127" s="4">
        <f>G127+H127</f>
        <v>0</v>
      </c>
      <c r="G127" s="4"/>
      <c r="H127" s="4"/>
    </row>
    <row r="128" spans="1:8" ht="34.5" hidden="1" customHeight="1">
      <c r="A128" s="88">
        <v>2480</v>
      </c>
      <c r="B128" s="139" t="s">
        <v>263</v>
      </c>
      <c r="C128" s="139">
        <v>8</v>
      </c>
      <c r="D128" s="139">
        <v>0</v>
      </c>
      <c r="E128" s="148" t="s">
        <v>297</v>
      </c>
      <c r="F128" s="4">
        <f>G128+H128</f>
        <v>0</v>
      </c>
      <c r="G128" s="4">
        <f>G130+G131+G132+G133+G134+G135+G136</f>
        <v>0</v>
      </c>
      <c r="H128" s="4">
        <f>H130+H131+H132+H133+H134+H135+H136</f>
        <v>0</v>
      </c>
    </row>
    <row r="129" spans="1:8" s="248" customFormat="1" ht="34.5" hidden="1" customHeight="1">
      <c r="A129" s="88"/>
      <c r="B129" s="139"/>
      <c r="C129" s="139"/>
      <c r="D129" s="139"/>
      <c r="E129" s="147" t="s">
        <v>31</v>
      </c>
      <c r="F129" s="4"/>
      <c r="G129" s="23"/>
      <c r="H129" s="23"/>
    </row>
    <row r="130" spans="1:8" ht="34.5" hidden="1" customHeight="1">
      <c r="A130" s="88">
        <v>2481</v>
      </c>
      <c r="B130" s="84" t="s">
        <v>263</v>
      </c>
      <c r="C130" s="84">
        <v>8</v>
      </c>
      <c r="D130" s="84">
        <v>1</v>
      </c>
      <c r="E130" s="147" t="s">
        <v>298</v>
      </c>
      <c r="F130" s="4">
        <f t="shared" ref="F130:F137" si="2">G130+H130</f>
        <v>0</v>
      </c>
      <c r="G130" s="4"/>
      <c r="H130" s="4"/>
    </row>
    <row r="131" spans="1:8" ht="34.5" hidden="1" customHeight="1">
      <c r="A131" s="88">
        <v>2482</v>
      </c>
      <c r="B131" s="84" t="s">
        <v>263</v>
      </c>
      <c r="C131" s="84">
        <v>8</v>
      </c>
      <c r="D131" s="84">
        <v>2</v>
      </c>
      <c r="E131" s="147" t="s">
        <v>299</v>
      </c>
      <c r="F131" s="4">
        <f t="shared" si="2"/>
        <v>0</v>
      </c>
      <c r="G131" s="4"/>
      <c r="H131" s="4"/>
    </row>
    <row r="132" spans="1:8" ht="34.5" hidden="1" customHeight="1">
      <c r="A132" s="88">
        <v>2483</v>
      </c>
      <c r="B132" s="84" t="s">
        <v>263</v>
      </c>
      <c r="C132" s="84">
        <v>8</v>
      </c>
      <c r="D132" s="84">
        <v>3</v>
      </c>
      <c r="E132" s="147" t="s">
        <v>300</v>
      </c>
      <c r="F132" s="4">
        <f t="shared" si="2"/>
        <v>0</v>
      </c>
      <c r="G132" s="4"/>
      <c r="H132" s="4"/>
    </row>
    <row r="133" spans="1:8" ht="34.5" hidden="1" customHeight="1">
      <c r="A133" s="88">
        <v>2484</v>
      </c>
      <c r="B133" s="84" t="s">
        <v>263</v>
      </c>
      <c r="C133" s="84">
        <v>8</v>
      </c>
      <c r="D133" s="84">
        <v>4</v>
      </c>
      <c r="E133" s="147" t="s">
        <v>301</v>
      </c>
      <c r="F133" s="4">
        <f t="shared" si="2"/>
        <v>0</v>
      </c>
      <c r="G133" s="4"/>
      <c r="H133" s="4"/>
    </row>
    <row r="134" spans="1:8" ht="34.5" hidden="1" customHeight="1">
      <c r="A134" s="88">
        <v>2485</v>
      </c>
      <c r="B134" s="84" t="s">
        <v>263</v>
      </c>
      <c r="C134" s="84">
        <v>8</v>
      </c>
      <c r="D134" s="84">
        <v>5</v>
      </c>
      <c r="E134" s="147" t="s">
        <v>302</v>
      </c>
      <c r="F134" s="4">
        <f t="shared" si="2"/>
        <v>0</v>
      </c>
      <c r="G134" s="4"/>
      <c r="H134" s="4"/>
    </row>
    <row r="135" spans="1:8" ht="34.5" hidden="1" customHeight="1">
      <c r="A135" s="88">
        <v>2486</v>
      </c>
      <c r="B135" s="84" t="s">
        <v>263</v>
      </c>
      <c r="C135" s="84">
        <v>8</v>
      </c>
      <c r="D135" s="84">
        <v>6</v>
      </c>
      <c r="E135" s="147" t="s">
        <v>303</v>
      </c>
      <c r="F135" s="4">
        <f t="shared" si="2"/>
        <v>0</v>
      </c>
      <c r="G135" s="4"/>
      <c r="H135" s="4"/>
    </row>
    <row r="136" spans="1:8" ht="34.5" hidden="1" customHeight="1">
      <c r="A136" s="88">
        <v>2487</v>
      </c>
      <c r="B136" s="84" t="s">
        <v>263</v>
      </c>
      <c r="C136" s="84">
        <v>8</v>
      </c>
      <c r="D136" s="84">
        <v>7</v>
      </c>
      <c r="E136" s="147" t="s">
        <v>304</v>
      </c>
      <c r="F136" s="4">
        <f t="shared" si="2"/>
        <v>0</v>
      </c>
      <c r="G136" s="4"/>
      <c r="H136" s="4"/>
    </row>
    <row r="137" spans="1:8" ht="34.5" hidden="1" customHeight="1">
      <c r="A137" s="88">
        <v>2490</v>
      </c>
      <c r="B137" s="139" t="s">
        <v>263</v>
      </c>
      <c r="C137" s="139">
        <v>9</v>
      </c>
      <c r="D137" s="139">
        <v>0</v>
      </c>
      <c r="E137" s="148" t="s">
        <v>305</v>
      </c>
      <c r="F137" s="4">
        <f t="shared" si="2"/>
        <v>0</v>
      </c>
      <c r="G137" s="4">
        <f>G139</f>
        <v>0</v>
      </c>
      <c r="H137" s="4">
        <f>H139</f>
        <v>0</v>
      </c>
    </row>
    <row r="138" spans="1:8" s="248" customFormat="1" ht="34.5" hidden="1" customHeight="1">
      <c r="A138" s="88"/>
      <c r="B138" s="139"/>
      <c r="C138" s="139"/>
      <c r="D138" s="139"/>
      <c r="E138" s="147" t="s">
        <v>31</v>
      </c>
      <c r="F138" s="4"/>
      <c r="G138" s="23"/>
      <c r="H138" s="23"/>
    </row>
    <row r="139" spans="1:8" ht="34.5" hidden="1" customHeight="1">
      <c r="A139" s="88">
        <v>2491</v>
      </c>
      <c r="B139" s="84" t="s">
        <v>263</v>
      </c>
      <c r="C139" s="84">
        <v>9</v>
      </c>
      <c r="D139" s="84">
        <v>1</v>
      </c>
      <c r="E139" s="147" t="s">
        <v>305</v>
      </c>
      <c r="F139" s="4">
        <f>G139+H139</f>
        <v>0</v>
      </c>
      <c r="G139" s="4"/>
      <c r="H139" s="4"/>
    </row>
    <row r="140" spans="1:8" s="247" customFormat="1" ht="34.5" hidden="1" customHeight="1">
      <c r="A140" s="91">
        <v>2500</v>
      </c>
      <c r="B140" s="139" t="s">
        <v>306</v>
      </c>
      <c r="C140" s="139">
        <v>0</v>
      </c>
      <c r="D140" s="139">
        <v>0</v>
      </c>
      <c r="E140" s="231" t="s">
        <v>307</v>
      </c>
      <c r="F140" s="3">
        <f>G140+H140</f>
        <v>0</v>
      </c>
      <c r="G140" s="3">
        <f>G142+G145+G148+G151+G154+G157</f>
        <v>0</v>
      </c>
      <c r="H140" s="3">
        <f>H142+H145+H148+H151+H154+H157</f>
        <v>0</v>
      </c>
    </row>
    <row r="141" spans="1:8" ht="34.5" hidden="1" customHeight="1">
      <c r="A141" s="88"/>
      <c r="B141" s="139"/>
      <c r="C141" s="139"/>
      <c r="D141" s="139"/>
      <c r="E141" s="147" t="s">
        <v>5</v>
      </c>
      <c r="F141" s="4"/>
      <c r="G141" s="4"/>
      <c r="H141" s="4"/>
    </row>
    <row r="142" spans="1:8" ht="34.5" hidden="1" customHeight="1">
      <c r="A142" s="88">
        <v>2510</v>
      </c>
      <c r="B142" s="139" t="s">
        <v>306</v>
      </c>
      <c r="C142" s="139">
        <v>1</v>
      </c>
      <c r="D142" s="139">
        <v>0</v>
      </c>
      <c r="E142" s="148" t="s">
        <v>308</v>
      </c>
      <c r="F142" s="4">
        <f>G142+H142</f>
        <v>0</v>
      </c>
      <c r="G142" s="4">
        <f>G144</f>
        <v>0</v>
      </c>
      <c r="H142" s="4">
        <f>H144</f>
        <v>0</v>
      </c>
    </row>
    <row r="143" spans="1:8" s="248" customFormat="1" ht="34.5" hidden="1" customHeight="1">
      <c r="A143" s="88"/>
      <c r="B143" s="139"/>
      <c r="C143" s="139"/>
      <c r="D143" s="139"/>
      <c r="E143" s="147" t="s">
        <v>31</v>
      </c>
      <c r="F143" s="4"/>
      <c r="G143" s="23"/>
      <c r="H143" s="23"/>
    </row>
    <row r="144" spans="1:8" ht="34.5" hidden="1" customHeight="1">
      <c r="A144" s="88">
        <v>2511</v>
      </c>
      <c r="B144" s="84" t="s">
        <v>306</v>
      </c>
      <c r="C144" s="84">
        <v>1</v>
      </c>
      <c r="D144" s="84">
        <v>1</v>
      </c>
      <c r="E144" s="147" t="s">
        <v>308</v>
      </c>
      <c r="F144" s="4">
        <f>G144+H144</f>
        <v>0</v>
      </c>
      <c r="G144" s="4"/>
      <c r="H144" s="4"/>
    </row>
    <row r="145" spans="1:8" ht="34.5" hidden="1" customHeight="1">
      <c r="A145" s="88">
        <v>2520</v>
      </c>
      <c r="B145" s="139" t="s">
        <v>306</v>
      </c>
      <c r="C145" s="139">
        <v>2</v>
      </c>
      <c r="D145" s="139">
        <v>0</v>
      </c>
      <c r="E145" s="148" t="s">
        <v>309</v>
      </c>
      <c r="F145" s="4">
        <f>G145+H145</f>
        <v>0</v>
      </c>
      <c r="G145" s="4">
        <f>G147</f>
        <v>0</v>
      </c>
      <c r="H145" s="4">
        <f>H147</f>
        <v>0</v>
      </c>
    </row>
    <row r="146" spans="1:8" s="248" customFormat="1" ht="34.5" hidden="1" customHeight="1">
      <c r="A146" s="88"/>
      <c r="B146" s="139"/>
      <c r="C146" s="139"/>
      <c r="D146" s="139"/>
      <c r="E146" s="147" t="s">
        <v>31</v>
      </c>
      <c r="F146" s="4"/>
      <c r="G146" s="23"/>
      <c r="H146" s="23"/>
    </row>
    <row r="147" spans="1:8" ht="34.5" hidden="1" customHeight="1">
      <c r="A147" s="88">
        <v>2521</v>
      </c>
      <c r="B147" s="84" t="s">
        <v>306</v>
      </c>
      <c r="C147" s="84">
        <v>2</v>
      </c>
      <c r="D147" s="84">
        <v>1</v>
      </c>
      <c r="E147" s="147" t="s">
        <v>310</v>
      </c>
      <c r="F147" s="4">
        <f>G147+H147</f>
        <v>0</v>
      </c>
      <c r="G147" s="4"/>
      <c r="H147" s="4"/>
    </row>
    <row r="148" spans="1:8" ht="34.5" hidden="1" customHeight="1">
      <c r="A148" s="88">
        <v>2530</v>
      </c>
      <c r="B148" s="139" t="s">
        <v>306</v>
      </c>
      <c r="C148" s="139">
        <v>3</v>
      </c>
      <c r="D148" s="139">
        <v>0</v>
      </c>
      <c r="E148" s="148" t="s">
        <v>311</v>
      </c>
      <c r="F148" s="4">
        <f>G148+H148</f>
        <v>0</v>
      </c>
      <c r="G148" s="4">
        <f>G150</f>
        <v>0</v>
      </c>
      <c r="H148" s="4">
        <f>H150</f>
        <v>0</v>
      </c>
    </row>
    <row r="149" spans="1:8" s="248" customFormat="1" ht="34.5" hidden="1" customHeight="1">
      <c r="A149" s="88"/>
      <c r="B149" s="139"/>
      <c r="C149" s="139"/>
      <c r="D149" s="139"/>
      <c r="E149" s="147" t="s">
        <v>31</v>
      </c>
      <c r="F149" s="4"/>
      <c r="G149" s="23"/>
      <c r="H149" s="23"/>
    </row>
    <row r="150" spans="1:8" ht="34.5" hidden="1" customHeight="1">
      <c r="A150" s="88">
        <v>2531</v>
      </c>
      <c r="B150" s="84" t="s">
        <v>306</v>
      </c>
      <c r="C150" s="84">
        <v>3</v>
      </c>
      <c r="D150" s="84">
        <v>1</v>
      </c>
      <c r="E150" s="147" t="s">
        <v>311</v>
      </c>
      <c r="F150" s="4">
        <f>G150+H150</f>
        <v>0</v>
      </c>
      <c r="G150" s="4"/>
      <c r="H150" s="4"/>
    </row>
    <row r="151" spans="1:8" ht="34.5" hidden="1" customHeight="1">
      <c r="A151" s="88">
        <v>2540</v>
      </c>
      <c r="B151" s="139" t="s">
        <v>306</v>
      </c>
      <c r="C151" s="139">
        <v>4</v>
      </c>
      <c r="D151" s="139">
        <v>0</v>
      </c>
      <c r="E151" s="148" t="s">
        <v>312</v>
      </c>
      <c r="F151" s="4">
        <f>G151+H151</f>
        <v>0</v>
      </c>
      <c r="G151" s="4">
        <f>G153</f>
        <v>0</v>
      </c>
      <c r="H151" s="4">
        <f>H153</f>
        <v>0</v>
      </c>
    </row>
    <row r="152" spans="1:8" s="248" customFormat="1" ht="34.5" hidden="1" customHeight="1">
      <c r="A152" s="88"/>
      <c r="B152" s="139"/>
      <c r="C152" s="139"/>
      <c r="D152" s="139"/>
      <c r="E152" s="147" t="s">
        <v>31</v>
      </c>
      <c r="F152" s="4"/>
      <c r="G152" s="23"/>
      <c r="H152" s="23"/>
    </row>
    <row r="153" spans="1:8" ht="34.5" hidden="1" customHeight="1">
      <c r="A153" s="88">
        <v>2541</v>
      </c>
      <c r="B153" s="84" t="s">
        <v>306</v>
      </c>
      <c r="C153" s="84">
        <v>4</v>
      </c>
      <c r="D153" s="84">
        <v>1</v>
      </c>
      <c r="E153" s="147" t="s">
        <v>312</v>
      </c>
      <c r="F153" s="4">
        <f>G153+H153</f>
        <v>0</v>
      </c>
      <c r="G153" s="4"/>
      <c r="H153" s="4"/>
    </row>
    <row r="154" spans="1:8" ht="1.5" hidden="1" customHeight="1">
      <c r="A154" s="88">
        <v>2550</v>
      </c>
      <c r="B154" s="139" t="s">
        <v>306</v>
      </c>
      <c r="C154" s="139">
        <v>5</v>
      </c>
      <c r="D154" s="139">
        <v>0</v>
      </c>
      <c r="E154" s="148" t="s">
        <v>313</v>
      </c>
      <c r="F154" s="4">
        <f>G154+H154</f>
        <v>0</v>
      </c>
      <c r="G154" s="4">
        <f>G156</f>
        <v>0</v>
      </c>
      <c r="H154" s="4">
        <f>H156</f>
        <v>0</v>
      </c>
    </row>
    <row r="155" spans="1:8" s="248" customFormat="1" ht="34.5" hidden="1" customHeight="1">
      <c r="A155" s="88"/>
      <c r="B155" s="139"/>
      <c r="C155" s="139"/>
      <c r="D155" s="139"/>
      <c r="E155" s="147" t="s">
        <v>31</v>
      </c>
      <c r="F155" s="4"/>
      <c r="G155" s="23"/>
      <c r="H155" s="23"/>
    </row>
    <row r="156" spans="1:8" ht="34.5" hidden="1" customHeight="1">
      <c r="A156" s="88">
        <v>2551</v>
      </c>
      <c r="B156" s="84" t="s">
        <v>306</v>
      </c>
      <c r="C156" s="84">
        <v>5</v>
      </c>
      <c r="D156" s="84">
        <v>1</v>
      </c>
      <c r="E156" s="147" t="s">
        <v>313</v>
      </c>
      <c r="F156" s="4">
        <f>G156+H156</f>
        <v>0</v>
      </c>
      <c r="G156" s="4"/>
      <c r="H156" s="4"/>
    </row>
    <row r="157" spans="1:8" ht="34.5" hidden="1" customHeight="1">
      <c r="A157" s="88">
        <v>2560</v>
      </c>
      <c r="B157" s="139" t="s">
        <v>306</v>
      </c>
      <c r="C157" s="139">
        <v>6</v>
      </c>
      <c r="D157" s="139">
        <v>0</v>
      </c>
      <c r="E157" s="148" t="s">
        <v>314</v>
      </c>
      <c r="F157" s="4">
        <f>G157+H157</f>
        <v>0</v>
      </c>
      <c r="G157" s="4">
        <f>G159</f>
        <v>0</v>
      </c>
      <c r="H157" s="4">
        <f>H159</f>
        <v>0</v>
      </c>
    </row>
    <row r="158" spans="1:8" s="248" customFormat="1" ht="34.5" hidden="1" customHeight="1">
      <c r="A158" s="88"/>
      <c r="B158" s="139"/>
      <c r="C158" s="139"/>
      <c r="D158" s="139"/>
      <c r="E158" s="147" t="s">
        <v>31</v>
      </c>
      <c r="F158" s="4"/>
      <c r="G158" s="23"/>
      <c r="H158" s="23"/>
    </row>
    <row r="159" spans="1:8" ht="34.5" hidden="1" customHeight="1">
      <c r="A159" s="88">
        <v>2561</v>
      </c>
      <c r="B159" s="84" t="s">
        <v>306</v>
      </c>
      <c r="C159" s="84">
        <v>6</v>
      </c>
      <c r="D159" s="84">
        <v>1</v>
      </c>
      <c r="E159" s="147" t="s">
        <v>314</v>
      </c>
      <c r="F159" s="4">
        <f>G159+H159</f>
        <v>0</v>
      </c>
      <c r="G159" s="4"/>
      <c r="H159" s="4"/>
    </row>
    <row r="160" spans="1:8" s="247" customFormat="1" ht="34.5" hidden="1" customHeight="1">
      <c r="A160" s="91">
        <v>2600</v>
      </c>
      <c r="B160" s="139" t="s">
        <v>315</v>
      </c>
      <c r="C160" s="139">
        <v>0</v>
      </c>
      <c r="D160" s="139">
        <v>0</v>
      </c>
      <c r="E160" s="231" t="s">
        <v>316</v>
      </c>
      <c r="F160" s="3">
        <f>G160+H160</f>
        <v>0</v>
      </c>
      <c r="G160" s="3">
        <f>G162+G165+G168+G171+G174+G177</f>
        <v>0</v>
      </c>
      <c r="H160" s="3">
        <f>H162+H165+H168+H171+H174+H177</f>
        <v>0</v>
      </c>
    </row>
    <row r="161" spans="1:8" ht="34.5" hidden="1" customHeight="1">
      <c r="A161" s="88"/>
      <c r="B161" s="139"/>
      <c r="C161" s="139"/>
      <c r="D161" s="139"/>
      <c r="E161" s="147" t="s">
        <v>5</v>
      </c>
      <c r="F161" s="4"/>
      <c r="G161" s="4"/>
      <c r="H161" s="4"/>
    </row>
    <row r="162" spans="1:8" ht="34.5" hidden="1" customHeight="1">
      <c r="A162" s="88">
        <v>2610</v>
      </c>
      <c r="B162" s="139" t="s">
        <v>315</v>
      </c>
      <c r="C162" s="139">
        <v>1</v>
      </c>
      <c r="D162" s="139">
        <v>0</v>
      </c>
      <c r="E162" s="148" t="s">
        <v>317</v>
      </c>
      <c r="F162" s="4">
        <f>G162+H162</f>
        <v>0</v>
      </c>
      <c r="G162" s="4">
        <f>G164</f>
        <v>0</v>
      </c>
      <c r="H162" s="4">
        <f>H164</f>
        <v>0</v>
      </c>
    </row>
    <row r="163" spans="1:8" s="248" customFormat="1" ht="34.5" hidden="1" customHeight="1">
      <c r="A163" s="88"/>
      <c r="B163" s="139"/>
      <c r="C163" s="139"/>
      <c r="D163" s="139"/>
      <c r="E163" s="147" t="s">
        <v>31</v>
      </c>
      <c r="F163" s="4"/>
      <c r="G163" s="23"/>
      <c r="H163" s="23"/>
    </row>
    <row r="164" spans="1:8" ht="1.5" hidden="1" customHeight="1">
      <c r="A164" s="88">
        <v>2611</v>
      </c>
      <c r="B164" s="84" t="s">
        <v>315</v>
      </c>
      <c r="C164" s="84">
        <v>1</v>
      </c>
      <c r="D164" s="84">
        <v>1</v>
      </c>
      <c r="E164" s="147" t="s">
        <v>318</v>
      </c>
      <c r="F164" s="4">
        <f>G164+H164</f>
        <v>0</v>
      </c>
      <c r="G164" s="4"/>
      <c r="H164" s="4"/>
    </row>
    <row r="165" spans="1:8" ht="34.5" hidden="1" customHeight="1">
      <c r="A165" s="88">
        <v>2620</v>
      </c>
      <c r="B165" s="139" t="s">
        <v>315</v>
      </c>
      <c r="C165" s="139">
        <v>2</v>
      </c>
      <c r="D165" s="139">
        <v>0</v>
      </c>
      <c r="E165" s="148" t="s">
        <v>319</v>
      </c>
      <c r="F165" s="4">
        <f>G165+H165</f>
        <v>0</v>
      </c>
      <c r="G165" s="4">
        <f>G167</f>
        <v>0</v>
      </c>
      <c r="H165" s="4">
        <f>H167</f>
        <v>0</v>
      </c>
    </row>
    <row r="166" spans="1:8" s="248" customFormat="1" ht="34.5" hidden="1" customHeight="1">
      <c r="A166" s="88"/>
      <c r="B166" s="139"/>
      <c r="C166" s="139"/>
      <c r="D166" s="139"/>
      <c r="E166" s="147" t="s">
        <v>31</v>
      </c>
      <c r="F166" s="4"/>
      <c r="G166" s="23"/>
      <c r="H166" s="23"/>
    </row>
    <row r="167" spans="1:8" ht="34.5" hidden="1" customHeight="1">
      <c r="A167" s="88">
        <v>2621</v>
      </c>
      <c r="B167" s="84" t="s">
        <v>315</v>
      </c>
      <c r="C167" s="84">
        <v>2</v>
      </c>
      <c r="D167" s="84">
        <v>1</v>
      </c>
      <c r="E167" s="147" t="s">
        <v>319</v>
      </c>
      <c r="F167" s="4">
        <f>G167+H167</f>
        <v>0</v>
      </c>
      <c r="G167" s="4"/>
      <c r="H167" s="4"/>
    </row>
    <row r="168" spans="1:8" ht="34.5" hidden="1" customHeight="1">
      <c r="A168" s="88">
        <v>2630</v>
      </c>
      <c r="B168" s="139" t="s">
        <v>315</v>
      </c>
      <c r="C168" s="139">
        <v>3</v>
      </c>
      <c r="D168" s="139">
        <v>0</v>
      </c>
      <c r="E168" s="148" t="s">
        <v>320</v>
      </c>
      <c r="F168" s="4">
        <f>G168+H168</f>
        <v>0</v>
      </c>
      <c r="G168" s="4">
        <f>G170</f>
        <v>0</v>
      </c>
      <c r="H168" s="4">
        <f>H170</f>
        <v>0</v>
      </c>
    </row>
    <row r="169" spans="1:8" s="248" customFormat="1" ht="34.5" hidden="1" customHeight="1">
      <c r="A169" s="88"/>
      <c r="B169" s="139"/>
      <c r="C169" s="139"/>
      <c r="D169" s="139"/>
      <c r="E169" s="147" t="s">
        <v>31</v>
      </c>
      <c r="F169" s="4"/>
      <c r="G169" s="23"/>
      <c r="H169" s="23"/>
    </row>
    <row r="170" spans="1:8" ht="34.5" hidden="1" customHeight="1">
      <c r="A170" s="88">
        <v>2631</v>
      </c>
      <c r="B170" s="84" t="s">
        <v>315</v>
      </c>
      <c r="C170" s="84">
        <v>3</v>
      </c>
      <c r="D170" s="84">
        <v>1</v>
      </c>
      <c r="E170" s="147" t="s">
        <v>321</v>
      </c>
      <c r="F170" s="4">
        <f>G170+H170</f>
        <v>0</v>
      </c>
      <c r="G170" s="4"/>
      <c r="H170" s="4"/>
    </row>
    <row r="171" spans="1:8" ht="34.5" hidden="1" customHeight="1">
      <c r="A171" s="88">
        <v>2640</v>
      </c>
      <c r="B171" s="139" t="s">
        <v>315</v>
      </c>
      <c r="C171" s="139">
        <v>4</v>
      </c>
      <c r="D171" s="139">
        <v>0</v>
      </c>
      <c r="E171" s="148" t="s">
        <v>322</v>
      </c>
      <c r="F171" s="4">
        <f>G171+H171</f>
        <v>0</v>
      </c>
      <c r="G171" s="4">
        <f>G173</f>
        <v>0</v>
      </c>
      <c r="H171" s="4">
        <f>H173</f>
        <v>0</v>
      </c>
    </row>
    <row r="172" spans="1:8" s="248" customFormat="1" ht="34.5" hidden="1" customHeight="1">
      <c r="A172" s="88"/>
      <c r="B172" s="139"/>
      <c r="C172" s="139"/>
      <c r="D172" s="139"/>
      <c r="E172" s="147" t="s">
        <v>31</v>
      </c>
      <c r="F172" s="4"/>
      <c r="G172" s="23"/>
      <c r="H172" s="23"/>
    </row>
    <row r="173" spans="1:8" ht="34.5" hidden="1" customHeight="1">
      <c r="A173" s="88">
        <v>2641</v>
      </c>
      <c r="B173" s="84" t="s">
        <v>315</v>
      </c>
      <c r="C173" s="84">
        <v>4</v>
      </c>
      <c r="D173" s="84">
        <v>1</v>
      </c>
      <c r="E173" s="147" t="s">
        <v>323</v>
      </c>
      <c r="F173" s="4">
        <f>G173+H173</f>
        <v>0</v>
      </c>
      <c r="G173" s="4"/>
      <c r="H173" s="4"/>
    </row>
    <row r="174" spans="1:8" ht="3" hidden="1" customHeight="1">
      <c r="A174" s="88">
        <v>2650</v>
      </c>
      <c r="B174" s="139" t="s">
        <v>315</v>
      </c>
      <c r="C174" s="139">
        <v>5</v>
      </c>
      <c r="D174" s="139">
        <v>0</v>
      </c>
      <c r="E174" s="148" t="s">
        <v>324</v>
      </c>
      <c r="F174" s="4">
        <f>G174+H174</f>
        <v>0</v>
      </c>
      <c r="G174" s="4">
        <f>G176</f>
        <v>0</v>
      </c>
      <c r="H174" s="4">
        <f>H176</f>
        <v>0</v>
      </c>
    </row>
    <row r="175" spans="1:8" s="248" customFormat="1" ht="34.5" hidden="1" customHeight="1">
      <c r="A175" s="88"/>
      <c r="B175" s="139"/>
      <c r="C175" s="139"/>
      <c r="D175" s="139"/>
      <c r="E175" s="147" t="s">
        <v>31</v>
      </c>
      <c r="F175" s="4"/>
      <c r="G175" s="23"/>
      <c r="H175" s="23"/>
    </row>
    <row r="176" spans="1:8" ht="34.5" hidden="1" customHeight="1">
      <c r="A176" s="88">
        <v>2651</v>
      </c>
      <c r="B176" s="84" t="s">
        <v>315</v>
      </c>
      <c r="C176" s="84">
        <v>5</v>
      </c>
      <c r="D176" s="84">
        <v>1</v>
      </c>
      <c r="E176" s="147" t="s">
        <v>324</v>
      </c>
      <c r="F176" s="4">
        <f>G176+H176</f>
        <v>0</v>
      </c>
      <c r="G176" s="4"/>
      <c r="H176" s="4"/>
    </row>
    <row r="177" spans="1:8" ht="34.5" hidden="1" customHeight="1">
      <c r="A177" s="88">
        <v>2660</v>
      </c>
      <c r="B177" s="139" t="s">
        <v>315</v>
      </c>
      <c r="C177" s="139">
        <v>6</v>
      </c>
      <c r="D177" s="139">
        <v>0</v>
      </c>
      <c r="E177" s="148" t="s">
        <v>325</v>
      </c>
      <c r="F177" s="4">
        <f>G177+H177</f>
        <v>0</v>
      </c>
      <c r="G177" s="4">
        <f>G179</f>
        <v>0</v>
      </c>
      <c r="H177" s="4">
        <f>H179</f>
        <v>0</v>
      </c>
    </row>
    <row r="178" spans="1:8" s="248" customFormat="1" ht="34.5" hidden="1" customHeight="1">
      <c r="A178" s="88"/>
      <c r="B178" s="139"/>
      <c r="C178" s="139"/>
      <c r="D178" s="139"/>
      <c r="E178" s="147" t="s">
        <v>31</v>
      </c>
      <c r="F178" s="4"/>
      <c r="G178" s="23"/>
      <c r="H178" s="23"/>
    </row>
    <row r="179" spans="1:8" ht="34.5" hidden="1" customHeight="1">
      <c r="A179" s="88">
        <v>2661</v>
      </c>
      <c r="B179" s="84" t="s">
        <v>315</v>
      </c>
      <c r="C179" s="84">
        <v>6</v>
      </c>
      <c r="D179" s="84">
        <v>1</v>
      </c>
      <c r="E179" s="147" t="s">
        <v>325</v>
      </c>
      <c r="F179" s="4">
        <f>G179+H179</f>
        <v>0</v>
      </c>
      <c r="G179" s="4"/>
      <c r="H179" s="4"/>
    </row>
    <row r="180" spans="1:8" s="247" customFormat="1" ht="34.5" hidden="1" customHeight="1">
      <c r="A180" s="91">
        <v>2700</v>
      </c>
      <c r="B180" s="139" t="s">
        <v>326</v>
      </c>
      <c r="C180" s="139">
        <v>0</v>
      </c>
      <c r="D180" s="139">
        <v>0</v>
      </c>
      <c r="E180" s="231" t="s">
        <v>765</v>
      </c>
      <c r="F180" s="3">
        <f>G180+H180</f>
        <v>0</v>
      </c>
      <c r="G180" s="3">
        <f>G182+G187+G193+G199+G202+G205</f>
        <v>0</v>
      </c>
      <c r="H180" s="3">
        <f>H182+H187+H193+H199+H202+H205</f>
        <v>0</v>
      </c>
    </row>
    <row r="181" spans="1:8" ht="34.5" hidden="1" customHeight="1">
      <c r="A181" s="88"/>
      <c r="B181" s="139"/>
      <c r="C181" s="139"/>
      <c r="D181" s="139"/>
      <c r="E181" s="147" t="s">
        <v>5</v>
      </c>
      <c r="F181" s="4"/>
      <c r="G181" s="4"/>
      <c r="H181" s="4"/>
    </row>
    <row r="182" spans="1:8" ht="34.5" hidden="1" customHeight="1">
      <c r="A182" s="88">
        <v>2710</v>
      </c>
      <c r="B182" s="139" t="s">
        <v>326</v>
      </c>
      <c r="C182" s="139">
        <v>1</v>
      </c>
      <c r="D182" s="139">
        <v>0</v>
      </c>
      <c r="E182" s="148" t="s">
        <v>328</v>
      </c>
      <c r="F182" s="4">
        <f>G182+H182</f>
        <v>0</v>
      </c>
      <c r="G182" s="4">
        <f>G184+G185+G186</f>
        <v>0</v>
      </c>
      <c r="H182" s="4">
        <f>H184+H185+H186</f>
        <v>0</v>
      </c>
    </row>
    <row r="183" spans="1:8" s="248" customFormat="1" ht="34.5" hidden="1" customHeight="1">
      <c r="A183" s="88"/>
      <c r="B183" s="139"/>
      <c r="C183" s="139"/>
      <c r="D183" s="139"/>
      <c r="E183" s="147" t="s">
        <v>31</v>
      </c>
      <c r="F183" s="4"/>
      <c r="G183" s="23"/>
      <c r="H183" s="23"/>
    </row>
    <row r="184" spans="1:8" ht="34.5" hidden="1" customHeight="1">
      <c r="A184" s="88">
        <v>2711</v>
      </c>
      <c r="B184" s="84" t="s">
        <v>326</v>
      </c>
      <c r="C184" s="84">
        <v>1</v>
      </c>
      <c r="D184" s="84">
        <v>1</v>
      </c>
      <c r="E184" s="147" t="s">
        <v>329</v>
      </c>
      <c r="F184" s="4">
        <f>G184+H184</f>
        <v>0</v>
      </c>
      <c r="G184" s="4"/>
      <c r="H184" s="4"/>
    </row>
    <row r="185" spans="1:8" ht="34.5" hidden="1" customHeight="1">
      <c r="A185" s="88">
        <v>2712</v>
      </c>
      <c r="B185" s="84" t="s">
        <v>326</v>
      </c>
      <c r="C185" s="84">
        <v>1</v>
      </c>
      <c r="D185" s="84">
        <v>2</v>
      </c>
      <c r="E185" s="147" t="s">
        <v>330</v>
      </c>
      <c r="F185" s="4">
        <f>G185+H185</f>
        <v>0</v>
      </c>
      <c r="G185" s="4"/>
      <c r="H185" s="4"/>
    </row>
    <row r="186" spans="1:8" ht="34.5" hidden="1" customHeight="1">
      <c r="A186" s="88">
        <v>2713</v>
      </c>
      <c r="B186" s="84" t="s">
        <v>326</v>
      </c>
      <c r="C186" s="84">
        <v>1</v>
      </c>
      <c r="D186" s="84">
        <v>3</v>
      </c>
      <c r="E186" s="147" t="s">
        <v>331</v>
      </c>
      <c r="F186" s="4">
        <f>G186+H186</f>
        <v>0</v>
      </c>
      <c r="G186" s="4"/>
      <c r="H186" s="4"/>
    </row>
    <row r="187" spans="1:8" ht="34.5" hidden="1" customHeight="1">
      <c r="A187" s="88">
        <v>2720</v>
      </c>
      <c r="B187" s="139" t="s">
        <v>326</v>
      </c>
      <c r="C187" s="139">
        <v>2</v>
      </c>
      <c r="D187" s="139">
        <v>0</v>
      </c>
      <c r="E187" s="148" t="s">
        <v>332</v>
      </c>
      <c r="F187" s="4">
        <f>G187+H187</f>
        <v>0</v>
      </c>
      <c r="G187" s="4">
        <f>G189+G190+G191+G192</f>
        <v>0</v>
      </c>
      <c r="H187" s="4">
        <f>H189+H190+H191+H192</f>
        <v>0</v>
      </c>
    </row>
    <row r="188" spans="1:8" s="248" customFormat="1" ht="34.5" hidden="1" customHeight="1">
      <c r="A188" s="88"/>
      <c r="B188" s="139"/>
      <c r="C188" s="139"/>
      <c r="D188" s="139"/>
      <c r="E188" s="147" t="s">
        <v>31</v>
      </c>
      <c r="F188" s="4"/>
      <c r="G188" s="23"/>
      <c r="H188" s="23"/>
    </row>
    <row r="189" spans="1:8" ht="34.5" hidden="1" customHeight="1">
      <c r="A189" s="88">
        <v>2721</v>
      </c>
      <c r="B189" s="84" t="s">
        <v>326</v>
      </c>
      <c r="C189" s="84">
        <v>2</v>
      </c>
      <c r="D189" s="84">
        <v>1</v>
      </c>
      <c r="E189" s="147" t="s">
        <v>333</v>
      </c>
      <c r="F189" s="4">
        <f>G189+H189</f>
        <v>0</v>
      </c>
      <c r="G189" s="4"/>
      <c r="H189" s="4"/>
    </row>
    <row r="190" spans="1:8" ht="34.5" hidden="1" customHeight="1">
      <c r="A190" s="88">
        <v>2722</v>
      </c>
      <c r="B190" s="84" t="s">
        <v>326</v>
      </c>
      <c r="C190" s="84">
        <v>2</v>
      </c>
      <c r="D190" s="84">
        <v>2</v>
      </c>
      <c r="E190" s="147" t="s">
        <v>334</v>
      </c>
      <c r="F190" s="4">
        <f>G190+H190</f>
        <v>0</v>
      </c>
      <c r="G190" s="4"/>
      <c r="H190" s="4"/>
    </row>
    <row r="191" spans="1:8" ht="34.5" hidden="1" customHeight="1">
      <c r="A191" s="88">
        <v>2723</v>
      </c>
      <c r="B191" s="84" t="s">
        <v>326</v>
      </c>
      <c r="C191" s="84">
        <v>2</v>
      </c>
      <c r="D191" s="84">
        <v>3</v>
      </c>
      <c r="E191" s="147" t="s">
        <v>335</v>
      </c>
      <c r="F191" s="4">
        <f>G191+H191</f>
        <v>0</v>
      </c>
      <c r="G191" s="4"/>
      <c r="H191" s="4"/>
    </row>
    <row r="192" spans="1:8" ht="34.5" hidden="1" customHeight="1">
      <c r="A192" s="88">
        <v>2724</v>
      </c>
      <c r="B192" s="84" t="s">
        <v>326</v>
      </c>
      <c r="C192" s="84">
        <v>2</v>
      </c>
      <c r="D192" s="84">
        <v>4</v>
      </c>
      <c r="E192" s="147" t="s">
        <v>336</v>
      </c>
      <c r="F192" s="4">
        <f>G192+H192</f>
        <v>0</v>
      </c>
      <c r="G192" s="4"/>
      <c r="H192" s="4"/>
    </row>
    <row r="193" spans="1:8" ht="34.5" hidden="1" customHeight="1">
      <c r="A193" s="88">
        <v>2730</v>
      </c>
      <c r="B193" s="139" t="s">
        <v>326</v>
      </c>
      <c r="C193" s="139">
        <v>3</v>
      </c>
      <c r="D193" s="139">
        <v>0</v>
      </c>
      <c r="E193" s="148" t="s">
        <v>337</v>
      </c>
      <c r="F193" s="4">
        <f>G193+H193</f>
        <v>0</v>
      </c>
      <c r="G193" s="4">
        <f>G195+G196+G197+G198</f>
        <v>0</v>
      </c>
      <c r="H193" s="4">
        <f>H195+H196+H197+H198</f>
        <v>0</v>
      </c>
    </row>
    <row r="194" spans="1:8" s="248" customFormat="1" ht="34.5" hidden="1" customHeight="1">
      <c r="A194" s="88"/>
      <c r="B194" s="139"/>
      <c r="C194" s="139"/>
      <c r="D194" s="139"/>
      <c r="E194" s="147" t="s">
        <v>31</v>
      </c>
      <c r="F194" s="4"/>
      <c r="G194" s="23"/>
      <c r="H194" s="23"/>
    </row>
    <row r="195" spans="1:8" ht="34.5" hidden="1" customHeight="1">
      <c r="A195" s="88">
        <v>2731</v>
      </c>
      <c r="B195" s="84" t="s">
        <v>326</v>
      </c>
      <c r="C195" s="84">
        <v>3</v>
      </c>
      <c r="D195" s="84">
        <v>1</v>
      </c>
      <c r="E195" s="147" t="s">
        <v>338</v>
      </c>
      <c r="F195" s="4">
        <f>G195+H195</f>
        <v>0</v>
      </c>
      <c r="G195" s="4"/>
      <c r="H195" s="4"/>
    </row>
    <row r="196" spans="1:8" ht="34.5" hidden="1" customHeight="1">
      <c r="A196" s="88">
        <v>2732</v>
      </c>
      <c r="B196" s="84" t="s">
        <v>326</v>
      </c>
      <c r="C196" s="84">
        <v>3</v>
      </c>
      <c r="D196" s="84">
        <v>2</v>
      </c>
      <c r="E196" s="147" t="s">
        <v>339</v>
      </c>
      <c r="F196" s="4">
        <f>G196+H196</f>
        <v>0</v>
      </c>
      <c r="G196" s="4"/>
      <c r="H196" s="4"/>
    </row>
    <row r="197" spans="1:8" ht="34.5" hidden="1" customHeight="1">
      <c r="A197" s="88">
        <v>2733</v>
      </c>
      <c r="B197" s="84" t="s">
        <v>326</v>
      </c>
      <c r="C197" s="84">
        <v>3</v>
      </c>
      <c r="D197" s="84">
        <v>3</v>
      </c>
      <c r="E197" s="147" t="s">
        <v>340</v>
      </c>
      <c r="F197" s="4">
        <f>G197+H197</f>
        <v>0</v>
      </c>
      <c r="G197" s="4"/>
      <c r="H197" s="4"/>
    </row>
    <row r="198" spans="1:8" ht="34.5" hidden="1" customHeight="1">
      <c r="A198" s="88">
        <v>2734</v>
      </c>
      <c r="B198" s="84" t="s">
        <v>326</v>
      </c>
      <c r="C198" s="84">
        <v>3</v>
      </c>
      <c r="D198" s="84">
        <v>4</v>
      </c>
      <c r="E198" s="147" t="s">
        <v>341</v>
      </c>
      <c r="F198" s="4">
        <f>G198+H198</f>
        <v>0</v>
      </c>
      <c r="G198" s="4"/>
      <c r="H198" s="4"/>
    </row>
    <row r="199" spans="1:8" ht="34.5" hidden="1" customHeight="1">
      <c r="A199" s="88">
        <v>2740</v>
      </c>
      <c r="B199" s="139" t="s">
        <v>326</v>
      </c>
      <c r="C199" s="139">
        <v>4</v>
      </c>
      <c r="D199" s="139">
        <v>0</v>
      </c>
      <c r="E199" s="148" t="s">
        <v>342</v>
      </c>
      <c r="F199" s="4">
        <f>G199+H199</f>
        <v>0</v>
      </c>
      <c r="G199" s="4">
        <f>G201</f>
        <v>0</v>
      </c>
      <c r="H199" s="4">
        <f>H201</f>
        <v>0</v>
      </c>
    </row>
    <row r="200" spans="1:8" s="248" customFormat="1" ht="34.5" hidden="1" customHeight="1">
      <c r="A200" s="88"/>
      <c r="B200" s="139"/>
      <c r="C200" s="139"/>
      <c r="D200" s="139"/>
      <c r="E200" s="147" t="s">
        <v>31</v>
      </c>
      <c r="F200" s="4"/>
      <c r="G200" s="23"/>
      <c r="H200" s="23"/>
    </row>
    <row r="201" spans="1:8" ht="34.5" hidden="1" customHeight="1">
      <c r="A201" s="88">
        <v>2741</v>
      </c>
      <c r="B201" s="84" t="s">
        <v>326</v>
      </c>
      <c r="C201" s="84">
        <v>4</v>
      </c>
      <c r="D201" s="84">
        <v>1</v>
      </c>
      <c r="E201" s="147" t="s">
        <v>342</v>
      </c>
      <c r="F201" s="4">
        <f>G201+H201</f>
        <v>0</v>
      </c>
      <c r="G201" s="4"/>
      <c r="H201" s="4"/>
    </row>
    <row r="202" spans="1:8" ht="34.5" hidden="1" customHeight="1">
      <c r="A202" s="88">
        <v>2750</v>
      </c>
      <c r="B202" s="139" t="s">
        <v>326</v>
      </c>
      <c r="C202" s="139">
        <v>5</v>
      </c>
      <c r="D202" s="139">
        <v>0</v>
      </c>
      <c r="E202" s="148" t="s">
        <v>343</v>
      </c>
      <c r="F202" s="4">
        <f>G202+H202</f>
        <v>0</v>
      </c>
      <c r="G202" s="4">
        <f>G204</f>
        <v>0</v>
      </c>
      <c r="H202" s="4">
        <f>H204</f>
        <v>0</v>
      </c>
    </row>
    <row r="203" spans="1:8" s="248" customFormat="1" ht="34.5" hidden="1" customHeight="1">
      <c r="A203" s="88"/>
      <c r="B203" s="139"/>
      <c r="C203" s="139"/>
      <c r="D203" s="139"/>
      <c r="E203" s="147" t="s">
        <v>31</v>
      </c>
      <c r="F203" s="4"/>
      <c r="G203" s="23"/>
      <c r="H203" s="23"/>
    </row>
    <row r="204" spans="1:8" ht="34.5" hidden="1" customHeight="1">
      <c r="A204" s="88">
        <v>2751</v>
      </c>
      <c r="B204" s="84" t="s">
        <v>326</v>
      </c>
      <c r="C204" s="84">
        <v>5</v>
      </c>
      <c r="D204" s="84">
        <v>1</v>
      </c>
      <c r="E204" s="147" t="s">
        <v>343</v>
      </c>
      <c r="F204" s="4">
        <f>G204+H204</f>
        <v>0</v>
      </c>
      <c r="G204" s="4"/>
      <c r="H204" s="4"/>
    </row>
    <row r="205" spans="1:8" ht="34.5" hidden="1" customHeight="1">
      <c r="A205" s="88">
        <v>2760</v>
      </c>
      <c r="B205" s="139" t="s">
        <v>326</v>
      </c>
      <c r="C205" s="139">
        <v>6</v>
      </c>
      <c r="D205" s="139">
        <v>0</v>
      </c>
      <c r="E205" s="148" t="s">
        <v>344</v>
      </c>
      <c r="F205" s="4">
        <f>G205+H205</f>
        <v>0</v>
      </c>
      <c r="G205" s="4">
        <f>G207+G208</f>
        <v>0</v>
      </c>
      <c r="H205" s="4">
        <f>H207+H208</f>
        <v>0</v>
      </c>
    </row>
    <row r="206" spans="1:8" s="248" customFormat="1" ht="34.5" hidden="1" customHeight="1">
      <c r="A206" s="88"/>
      <c r="B206" s="139"/>
      <c r="C206" s="139"/>
      <c r="D206" s="139"/>
      <c r="E206" s="147" t="s">
        <v>31</v>
      </c>
      <c r="F206" s="4"/>
      <c r="G206" s="23"/>
      <c r="H206" s="23"/>
    </row>
    <row r="207" spans="1:8" ht="34.5" hidden="1" customHeight="1">
      <c r="A207" s="88">
        <v>2761</v>
      </c>
      <c r="B207" s="84" t="s">
        <v>326</v>
      </c>
      <c r="C207" s="84">
        <v>6</v>
      </c>
      <c r="D207" s="84">
        <v>1</v>
      </c>
      <c r="E207" s="147" t="s">
        <v>345</v>
      </c>
      <c r="F207" s="4">
        <f>G207+H207</f>
        <v>0</v>
      </c>
      <c r="G207" s="4"/>
      <c r="H207" s="4"/>
    </row>
    <row r="208" spans="1:8" ht="34.5" hidden="1" customHeight="1">
      <c r="A208" s="88">
        <v>2762</v>
      </c>
      <c r="B208" s="84" t="s">
        <v>326</v>
      </c>
      <c r="C208" s="84">
        <v>6</v>
      </c>
      <c r="D208" s="84">
        <v>2</v>
      </c>
      <c r="E208" s="147" t="s">
        <v>344</v>
      </c>
      <c r="F208" s="4">
        <f>G208+H208</f>
        <v>0</v>
      </c>
      <c r="G208" s="4"/>
      <c r="H208" s="4"/>
    </row>
    <row r="209" spans="1:8" s="247" customFormat="1" ht="34.5" hidden="1" customHeight="1">
      <c r="A209" s="91">
        <v>2800</v>
      </c>
      <c r="B209" s="139" t="s">
        <v>346</v>
      </c>
      <c r="C209" s="139">
        <v>0</v>
      </c>
      <c r="D209" s="139">
        <v>0</v>
      </c>
      <c r="E209" s="231" t="s">
        <v>347</v>
      </c>
      <c r="F209" s="3">
        <f>G209+H209</f>
        <v>0</v>
      </c>
      <c r="G209" s="3">
        <f>G211+G214+G223+G228+G233+G236</f>
        <v>0</v>
      </c>
      <c r="H209" s="3">
        <f>H211+H214+H223+H228+H233+H236</f>
        <v>0</v>
      </c>
    </row>
    <row r="210" spans="1:8" ht="34.5" hidden="1" customHeight="1">
      <c r="A210" s="88"/>
      <c r="B210" s="139"/>
      <c r="C210" s="139"/>
      <c r="D210" s="139"/>
      <c r="E210" s="147" t="s">
        <v>5</v>
      </c>
      <c r="F210" s="4"/>
      <c r="G210" s="4"/>
      <c r="H210" s="4"/>
    </row>
    <row r="211" spans="1:8" ht="34.5" hidden="1" customHeight="1">
      <c r="A211" s="88">
        <v>2810</v>
      </c>
      <c r="B211" s="84" t="s">
        <v>346</v>
      </c>
      <c r="C211" s="84">
        <v>1</v>
      </c>
      <c r="D211" s="84">
        <v>0</v>
      </c>
      <c r="E211" s="148" t="s">
        <v>348</v>
      </c>
      <c r="F211" s="4">
        <f>G211+H211</f>
        <v>0</v>
      </c>
      <c r="G211" s="4">
        <f>G213</f>
        <v>0</v>
      </c>
      <c r="H211" s="4">
        <f>H213</f>
        <v>0</v>
      </c>
    </row>
    <row r="212" spans="1:8" s="248" customFormat="1" ht="34.5" hidden="1" customHeight="1">
      <c r="A212" s="88"/>
      <c r="B212" s="139"/>
      <c r="C212" s="139"/>
      <c r="D212" s="139"/>
      <c r="E212" s="147" t="s">
        <v>31</v>
      </c>
      <c r="F212" s="4"/>
      <c r="G212" s="23"/>
      <c r="H212" s="23"/>
    </row>
    <row r="213" spans="1:8" ht="15.75" customHeight="1">
      <c r="A213" s="88">
        <v>2811</v>
      </c>
      <c r="B213" s="84" t="s">
        <v>346</v>
      </c>
      <c r="C213" s="84">
        <v>1</v>
      </c>
      <c r="D213" s="84">
        <v>1</v>
      </c>
      <c r="E213" s="147" t="s">
        <v>348</v>
      </c>
      <c r="F213" s="4">
        <f>G213+H213</f>
        <v>0</v>
      </c>
      <c r="G213" s="4"/>
      <c r="H213" s="4"/>
    </row>
    <row r="214" spans="1:8" ht="34.5" hidden="1" customHeight="1">
      <c r="A214" s="88">
        <v>2820</v>
      </c>
      <c r="B214" s="139" t="s">
        <v>346</v>
      </c>
      <c r="C214" s="139">
        <v>2</v>
      </c>
      <c r="D214" s="139">
        <v>0</v>
      </c>
      <c r="E214" s="148" t="s">
        <v>349</v>
      </c>
      <c r="F214" s="4">
        <f>G214+H214</f>
        <v>0</v>
      </c>
      <c r="G214" s="4">
        <f>G216+G217+G218+G219+G220+G221+G222</f>
        <v>0</v>
      </c>
      <c r="H214" s="4">
        <f>H216+H217+H218+H219+H220+H221+H222</f>
        <v>0</v>
      </c>
    </row>
    <row r="215" spans="1:8" s="248" customFormat="1" ht="34.5" hidden="1" customHeight="1">
      <c r="A215" s="88"/>
      <c r="B215" s="139"/>
      <c r="C215" s="139"/>
      <c r="D215" s="139"/>
      <c r="E215" s="147" t="s">
        <v>31</v>
      </c>
      <c r="F215" s="4"/>
      <c r="G215" s="23"/>
      <c r="H215" s="23"/>
    </row>
    <row r="216" spans="1:8" ht="34.5" hidden="1" customHeight="1">
      <c r="A216" s="88">
        <v>2821</v>
      </c>
      <c r="B216" s="84" t="s">
        <v>346</v>
      </c>
      <c r="C216" s="84">
        <v>2</v>
      </c>
      <c r="D216" s="84">
        <v>1</v>
      </c>
      <c r="E216" s="147" t="s">
        <v>350</v>
      </c>
      <c r="F216" s="4">
        <f t="shared" ref="F216:F223" si="3">G216+H216</f>
        <v>0</v>
      </c>
      <c r="G216" s="4"/>
      <c r="H216" s="4"/>
    </row>
    <row r="217" spans="1:8" ht="34.5" hidden="1" customHeight="1">
      <c r="A217" s="88">
        <v>2822</v>
      </c>
      <c r="B217" s="84" t="s">
        <v>346</v>
      </c>
      <c r="C217" s="84">
        <v>2</v>
      </c>
      <c r="D217" s="84">
        <v>2</v>
      </c>
      <c r="E217" s="147" t="s">
        <v>351</v>
      </c>
      <c r="F217" s="4">
        <f t="shared" si="3"/>
        <v>0</v>
      </c>
      <c r="G217" s="4"/>
      <c r="H217" s="4"/>
    </row>
    <row r="218" spans="1:8" ht="34.5" hidden="1" customHeight="1">
      <c r="A218" s="88">
        <v>2823</v>
      </c>
      <c r="B218" s="84" t="s">
        <v>346</v>
      </c>
      <c r="C218" s="84">
        <v>2</v>
      </c>
      <c r="D218" s="84">
        <v>3</v>
      </c>
      <c r="E218" s="147" t="s">
        <v>352</v>
      </c>
      <c r="F218" s="4">
        <f t="shared" si="3"/>
        <v>0</v>
      </c>
      <c r="G218" s="4"/>
      <c r="H218" s="4"/>
    </row>
    <row r="219" spans="1:8" ht="34.5" hidden="1" customHeight="1">
      <c r="A219" s="88">
        <v>2824</v>
      </c>
      <c r="B219" s="84" t="s">
        <v>346</v>
      </c>
      <c r="C219" s="84">
        <v>2</v>
      </c>
      <c r="D219" s="84">
        <v>4</v>
      </c>
      <c r="E219" s="147" t="s">
        <v>353</v>
      </c>
      <c r="F219" s="4">
        <f t="shared" si="3"/>
        <v>0</v>
      </c>
      <c r="G219" s="4"/>
      <c r="H219" s="4"/>
    </row>
    <row r="220" spans="1:8" ht="26.25" hidden="1" customHeight="1">
      <c r="A220" s="88">
        <v>2825</v>
      </c>
      <c r="B220" s="84" t="s">
        <v>346</v>
      </c>
      <c r="C220" s="84">
        <v>2</v>
      </c>
      <c r="D220" s="84">
        <v>5</v>
      </c>
      <c r="E220" s="147" t="s">
        <v>354</v>
      </c>
      <c r="F220" s="4">
        <f t="shared" si="3"/>
        <v>0</v>
      </c>
      <c r="G220" s="4"/>
      <c r="H220" s="4"/>
    </row>
    <row r="221" spans="1:8" ht="34.5" hidden="1" customHeight="1">
      <c r="A221" s="88">
        <v>2826</v>
      </c>
      <c r="B221" s="84" t="s">
        <v>346</v>
      </c>
      <c r="C221" s="84">
        <v>2</v>
      </c>
      <c r="D221" s="84">
        <v>6</v>
      </c>
      <c r="E221" s="147" t="s">
        <v>355</v>
      </c>
      <c r="F221" s="4">
        <f t="shared" si="3"/>
        <v>0</v>
      </c>
      <c r="G221" s="4"/>
      <c r="H221" s="4"/>
    </row>
    <row r="222" spans="1:8" ht="34.5" hidden="1" customHeight="1">
      <c r="A222" s="88">
        <v>2827</v>
      </c>
      <c r="B222" s="84" t="s">
        <v>346</v>
      </c>
      <c r="C222" s="84">
        <v>2</v>
      </c>
      <c r="D222" s="84">
        <v>7</v>
      </c>
      <c r="E222" s="147" t="s">
        <v>356</v>
      </c>
      <c r="F222" s="4">
        <f t="shared" si="3"/>
        <v>0</v>
      </c>
      <c r="G222" s="4"/>
      <c r="H222" s="4"/>
    </row>
    <row r="223" spans="1:8" ht="34.5" hidden="1" customHeight="1">
      <c r="A223" s="88">
        <v>2830</v>
      </c>
      <c r="B223" s="139" t="s">
        <v>346</v>
      </c>
      <c r="C223" s="139">
        <v>3</v>
      </c>
      <c r="D223" s="139">
        <v>0</v>
      </c>
      <c r="E223" s="148" t="s">
        <v>357</v>
      </c>
      <c r="F223" s="4">
        <f t="shared" si="3"/>
        <v>0</v>
      </c>
      <c r="G223" s="4">
        <f>G225+G226+G227</f>
        <v>0</v>
      </c>
      <c r="H223" s="4">
        <f>H225+H226+H227</f>
        <v>0</v>
      </c>
    </row>
    <row r="224" spans="1:8" s="248" customFormat="1" ht="34.5" hidden="1" customHeight="1">
      <c r="A224" s="88"/>
      <c r="B224" s="139"/>
      <c r="C224" s="139"/>
      <c r="D224" s="139"/>
      <c r="E224" s="147" t="s">
        <v>31</v>
      </c>
      <c r="F224" s="4"/>
      <c r="G224" s="23"/>
      <c r="H224" s="23"/>
    </row>
    <row r="225" spans="1:8" ht="34.5" hidden="1" customHeight="1">
      <c r="A225" s="88">
        <v>2831</v>
      </c>
      <c r="B225" s="84" t="s">
        <v>346</v>
      </c>
      <c r="C225" s="84">
        <v>3</v>
      </c>
      <c r="D225" s="84">
        <v>1</v>
      </c>
      <c r="E225" s="147" t="s">
        <v>358</v>
      </c>
      <c r="F225" s="4">
        <f>G225+H225</f>
        <v>0</v>
      </c>
      <c r="G225" s="4"/>
      <c r="H225" s="4"/>
    </row>
    <row r="226" spans="1:8" ht="34.5" hidden="1" customHeight="1">
      <c r="A226" s="88">
        <v>2832</v>
      </c>
      <c r="B226" s="84" t="s">
        <v>346</v>
      </c>
      <c r="C226" s="84">
        <v>3</v>
      </c>
      <c r="D226" s="84">
        <v>2</v>
      </c>
      <c r="E226" s="147" t="s">
        <v>359</v>
      </c>
      <c r="F226" s="4">
        <f>G226+H226</f>
        <v>0</v>
      </c>
      <c r="G226" s="4"/>
      <c r="H226" s="4"/>
    </row>
    <row r="227" spans="1:8" ht="34.5" hidden="1" customHeight="1">
      <c r="A227" s="88">
        <v>2833</v>
      </c>
      <c r="B227" s="84" t="s">
        <v>346</v>
      </c>
      <c r="C227" s="84">
        <v>3</v>
      </c>
      <c r="D227" s="84">
        <v>3</v>
      </c>
      <c r="E227" s="147" t="s">
        <v>360</v>
      </c>
      <c r="F227" s="4">
        <f>G227+H227</f>
        <v>0</v>
      </c>
      <c r="G227" s="4"/>
      <c r="H227" s="4"/>
    </row>
    <row r="228" spans="1:8" ht="34.5" hidden="1" customHeight="1">
      <c r="A228" s="88">
        <v>2840</v>
      </c>
      <c r="B228" s="139" t="s">
        <v>346</v>
      </c>
      <c r="C228" s="139">
        <v>4</v>
      </c>
      <c r="D228" s="139">
        <v>0</v>
      </c>
      <c r="E228" s="148" t="s">
        <v>361</v>
      </c>
      <c r="F228" s="4">
        <f>G228+H228</f>
        <v>0</v>
      </c>
      <c r="G228" s="4">
        <f>G230+G231+G232</f>
        <v>0</v>
      </c>
      <c r="H228" s="4">
        <f>H230+H231+H232</f>
        <v>0</v>
      </c>
    </row>
    <row r="229" spans="1:8" s="248" customFormat="1" ht="21.75" hidden="1" customHeight="1">
      <c r="A229" s="88"/>
      <c r="B229" s="139"/>
      <c r="C229" s="139"/>
      <c r="D229" s="139"/>
      <c r="E229" s="147" t="s">
        <v>31</v>
      </c>
      <c r="F229" s="4"/>
      <c r="G229" s="23"/>
      <c r="H229" s="23"/>
    </row>
    <row r="230" spans="1:8" ht="34.5" hidden="1" customHeight="1">
      <c r="A230" s="88">
        <v>2841</v>
      </c>
      <c r="B230" s="84" t="s">
        <v>346</v>
      </c>
      <c r="C230" s="84">
        <v>4</v>
      </c>
      <c r="D230" s="84">
        <v>1</v>
      </c>
      <c r="E230" s="147" t="s">
        <v>362</v>
      </c>
      <c r="F230" s="4">
        <f>G230+H230</f>
        <v>0</v>
      </c>
      <c r="G230" s="4"/>
      <c r="H230" s="4"/>
    </row>
    <row r="231" spans="1:8" ht="34.5" hidden="1" customHeight="1">
      <c r="A231" s="88">
        <v>2842</v>
      </c>
      <c r="B231" s="84" t="s">
        <v>346</v>
      </c>
      <c r="C231" s="84">
        <v>4</v>
      </c>
      <c r="D231" s="84">
        <v>2</v>
      </c>
      <c r="E231" s="147" t="s">
        <v>363</v>
      </c>
      <c r="F231" s="4">
        <f>G231+H231</f>
        <v>0</v>
      </c>
      <c r="G231" s="4"/>
      <c r="H231" s="4"/>
    </row>
    <row r="232" spans="1:8" ht="34.5" hidden="1" customHeight="1">
      <c r="A232" s="88">
        <v>2843</v>
      </c>
      <c r="B232" s="84" t="s">
        <v>346</v>
      </c>
      <c r="C232" s="84">
        <v>4</v>
      </c>
      <c r="D232" s="84">
        <v>3</v>
      </c>
      <c r="E232" s="147" t="s">
        <v>361</v>
      </c>
      <c r="F232" s="4">
        <f>G232+H232</f>
        <v>0</v>
      </c>
      <c r="G232" s="4"/>
      <c r="H232" s="4"/>
    </row>
    <row r="233" spans="1:8" ht="34.5" hidden="1" customHeight="1">
      <c r="A233" s="88">
        <v>2850</v>
      </c>
      <c r="B233" s="139" t="s">
        <v>346</v>
      </c>
      <c r="C233" s="139">
        <v>5</v>
      </c>
      <c r="D233" s="139">
        <v>0</v>
      </c>
      <c r="E233" s="150" t="s">
        <v>364</v>
      </c>
      <c r="F233" s="4">
        <f>G233+H233</f>
        <v>0</v>
      </c>
      <c r="G233" s="4">
        <f>G235</f>
        <v>0</v>
      </c>
      <c r="H233" s="4">
        <f>H235</f>
        <v>0</v>
      </c>
    </row>
    <row r="234" spans="1:8" s="248" customFormat="1" ht="34.5" hidden="1" customHeight="1">
      <c r="A234" s="88"/>
      <c r="B234" s="139"/>
      <c r="C234" s="139"/>
      <c r="D234" s="139"/>
      <c r="E234" s="147" t="s">
        <v>31</v>
      </c>
      <c r="F234" s="4"/>
      <c r="G234" s="23"/>
      <c r="H234" s="23"/>
    </row>
    <row r="235" spans="1:8" ht="34.5" hidden="1" customHeight="1">
      <c r="A235" s="88">
        <v>2851</v>
      </c>
      <c r="B235" s="139" t="s">
        <v>346</v>
      </c>
      <c r="C235" s="139">
        <v>5</v>
      </c>
      <c r="D235" s="139">
        <v>1</v>
      </c>
      <c r="E235" s="151" t="s">
        <v>364</v>
      </c>
      <c r="F235" s="4">
        <f>G235+H235</f>
        <v>0</v>
      </c>
      <c r="G235" s="4"/>
      <c r="H235" s="4"/>
    </row>
    <row r="236" spans="1:8" ht="34.5" hidden="1" customHeight="1">
      <c r="A236" s="88">
        <v>2860</v>
      </c>
      <c r="B236" s="139" t="s">
        <v>346</v>
      </c>
      <c r="C236" s="139">
        <v>6</v>
      </c>
      <c r="D236" s="139">
        <v>0</v>
      </c>
      <c r="E236" s="150" t="s">
        <v>365</v>
      </c>
      <c r="F236" s="4">
        <f>G236+H236</f>
        <v>0</v>
      </c>
      <c r="G236" s="4">
        <f>G238</f>
        <v>0</v>
      </c>
      <c r="H236" s="4">
        <f>H238</f>
        <v>0</v>
      </c>
    </row>
    <row r="237" spans="1:8" s="248" customFormat="1" ht="34.5" hidden="1" customHeight="1">
      <c r="A237" s="88"/>
      <c r="B237" s="139"/>
      <c r="C237" s="139"/>
      <c r="D237" s="139"/>
      <c r="E237" s="147" t="s">
        <v>31</v>
      </c>
      <c r="F237" s="4"/>
      <c r="G237" s="23"/>
      <c r="H237" s="23"/>
    </row>
    <row r="238" spans="1:8" ht="16.5" hidden="1" customHeight="1">
      <c r="A238" s="88">
        <v>2861</v>
      </c>
      <c r="B238" s="84" t="s">
        <v>346</v>
      </c>
      <c r="C238" s="84">
        <v>6</v>
      </c>
      <c r="D238" s="84">
        <v>1</v>
      </c>
      <c r="E238" s="151" t="s">
        <v>365</v>
      </c>
      <c r="F238" s="4">
        <f>G238+H238</f>
        <v>0</v>
      </c>
      <c r="G238" s="4"/>
      <c r="H238" s="4"/>
    </row>
    <row r="239" spans="1:8" s="247" customFormat="1" ht="34.5" hidden="1" customHeight="1">
      <c r="A239" s="91">
        <v>2900</v>
      </c>
      <c r="B239" s="139" t="s">
        <v>366</v>
      </c>
      <c r="C239" s="139">
        <v>0</v>
      </c>
      <c r="D239" s="139">
        <v>0</v>
      </c>
      <c r="E239" s="231" t="s">
        <v>367</v>
      </c>
      <c r="F239" s="3">
        <f>G239+H239</f>
        <v>0</v>
      </c>
      <c r="G239" s="3">
        <f>G241+G245+G249+G253+G257+G261+G264+G267</f>
        <v>0</v>
      </c>
      <c r="H239" s="3">
        <f>H241+H245+H249+H253+H257+H261+H264+H267</f>
        <v>0</v>
      </c>
    </row>
    <row r="240" spans="1:8" ht="34.5" hidden="1" customHeight="1">
      <c r="A240" s="88"/>
      <c r="B240" s="139"/>
      <c r="C240" s="139"/>
      <c r="D240" s="139"/>
      <c r="E240" s="147" t="s">
        <v>5</v>
      </c>
      <c r="F240" s="4"/>
      <c r="G240" s="4"/>
      <c r="H240" s="4"/>
    </row>
    <row r="241" spans="1:8" ht="34.5" hidden="1" customHeight="1">
      <c r="A241" s="88">
        <v>2910</v>
      </c>
      <c r="B241" s="139" t="s">
        <v>366</v>
      </c>
      <c r="C241" s="139">
        <v>1</v>
      </c>
      <c r="D241" s="139">
        <v>0</v>
      </c>
      <c r="E241" s="148" t="s">
        <v>368</v>
      </c>
      <c r="F241" s="4">
        <f>G241+H241</f>
        <v>0</v>
      </c>
      <c r="G241" s="4">
        <f>G243+G244</f>
        <v>0</v>
      </c>
      <c r="H241" s="4">
        <f>H243+H244</f>
        <v>0</v>
      </c>
    </row>
    <row r="242" spans="1:8" s="248" customFormat="1" ht="34.5" hidden="1" customHeight="1">
      <c r="A242" s="88"/>
      <c r="B242" s="139"/>
      <c r="C242" s="139"/>
      <c r="D242" s="139"/>
      <c r="E242" s="147" t="s">
        <v>31</v>
      </c>
      <c r="F242" s="4"/>
      <c r="G242" s="23"/>
      <c r="H242" s="23"/>
    </row>
    <row r="243" spans="1:8" ht="34.5" hidden="1" customHeight="1">
      <c r="A243" s="88">
        <v>2911</v>
      </c>
      <c r="B243" s="84" t="s">
        <v>366</v>
      </c>
      <c r="C243" s="84">
        <v>1</v>
      </c>
      <c r="D243" s="84">
        <v>1</v>
      </c>
      <c r="E243" s="147" t="s">
        <v>369</v>
      </c>
      <c r="F243" s="4">
        <f>G243+H243</f>
        <v>0</v>
      </c>
      <c r="G243" s="4"/>
      <c r="H243" s="4"/>
    </row>
    <row r="244" spans="1:8" ht="34.5" hidden="1" customHeight="1">
      <c r="A244" s="88">
        <v>2912</v>
      </c>
      <c r="B244" s="84" t="s">
        <v>366</v>
      </c>
      <c r="C244" s="84">
        <v>1</v>
      </c>
      <c r="D244" s="84">
        <v>2</v>
      </c>
      <c r="E244" s="147" t="s">
        <v>370</v>
      </c>
      <c r="F244" s="4">
        <f>G244+H244</f>
        <v>0</v>
      </c>
      <c r="G244" s="4"/>
      <c r="H244" s="4"/>
    </row>
    <row r="245" spans="1:8" ht="34.5" hidden="1" customHeight="1">
      <c r="A245" s="88">
        <v>2920</v>
      </c>
      <c r="B245" s="139" t="s">
        <v>366</v>
      </c>
      <c r="C245" s="139">
        <v>2</v>
      </c>
      <c r="D245" s="139">
        <v>0</v>
      </c>
      <c r="E245" s="148" t="s">
        <v>371</v>
      </c>
      <c r="F245" s="4">
        <f>G245+H245</f>
        <v>0</v>
      </c>
      <c r="G245" s="4">
        <f>G247+G248</f>
        <v>0</v>
      </c>
      <c r="H245" s="4">
        <f>H247+H248</f>
        <v>0</v>
      </c>
    </row>
    <row r="246" spans="1:8" s="248" customFormat="1" ht="34.5" hidden="1" customHeight="1">
      <c r="A246" s="88"/>
      <c r="B246" s="139"/>
      <c r="C246" s="139"/>
      <c r="D246" s="139"/>
      <c r="E246" s="147" t="s">
        <v>31</v>
      </c>
      <c r="F246" s="4"/>
      <c r="G246" s="23"/>
      <c r="H246" s="23"/>
    </row>
    <row r="247" spans="1:8" ht="24" hidden="1" customHeight="1">
      <c r="A247" s="88">
        <v>2921</v>
      </c>
      <c r="B247" s="84" t="s">
        <v>366</v>
      </c>
      <c r="C247" s="84">
        <v>2</v>
      </c>
      <c r="D247" s="84">
        <v>1</v>
      </c>
      <c r="E247" s="147" t="s">
        <v>372</v>
      </c>
      <c r="F247" s="4">
        <f>G247+H247</f>
        <v>0</v>
      </c>
      <c r="G247" s="4"/>
      <c r="H247" s="4"/>
    </row>
    <row r="248" spans="1:8" ht="34.5" hidden="1" customHeight="1">
      <c r="A248" s="88">
        <v>2922</v>
      </c>
      <c r="B248" s="84" t="s">
        <v>366</v>
      </c>
      <c r="C248" s="84">
        <v>2</v>
      </c>
      <c r="D248" s="84">
        <v>2</v>
      </c>
      <c r="E248" s="147" t="s">
        <v>373</v>
      </c>
      <c r="F248" s="4">
        <f>G248+H248</f>
        <v>0</v>
      </c>
      <c r="G248" s="4"/>
      <c r="H248" s="4"/>
    </row>
    <row r="249" spans="1:8" ht="34.5" hidden="1" customHeight="1">
      <c r="A249" s="88">
        <v>2930</v>
      </c>
      <c r="B249" s="139" t="s">
        <v>366</v>
      </c>
      <c r="C249" s="139">
        <v>3</v>
      </c>
      <c r="D249" s="139">
        <v>0</v>
      </c>
      <c r="E249" s="148" t="s">
        <v>374</v>
      </c>
      <c r="F249" s="4">
        <f>G249+H249</f>
        <v>0</v>
      </c>
      <c r="G249" s="4">
        <f>G251+G252</f>
        <v>0</v>
      </c>
      <c r="H249" s="4">
        <f>H251+H252</f>
        <v>0</v>
      </c>
    </row>
    <row r="250" spans="1:8" s="248" customFormat="1" ht="34.5" hidden="1" customHeight="1">
      <c r="A250" s="88"/>
      <c r="B250" s="139"/>
      <c r="C250" s="139"/>
      <c r="D250" s="139"/>
      <c r="E250" s="147" t="s">
        <v>31</v>
      </c>
      <c r="F250" s="4"/>
      <c r="G250" s="23"/>
      <c r="H250" s="23"/>
    </row>
    <row r="251" spans="1:8" ht="34.5" hidden="1" customHeight="1">
      <c r="A251" s="88">
        <v>2931</v>
      </c>
      <c r="B251" s="84" t="s">
        <v>366</v>
      </c>
      <c r="C251" s="84">
        <v>3</v>
      </c>
      <c r="D251" s="84">
        <v>1</v>
      </c>
      <c r="E251" s="147" t="s">
        <v>375</v>
      </c>
      <c r="F251" s="4">
        <f>G251+H251</f>
        <v>0</v>
      </c>
      <c r="G251" s="4"/>
      <c r="H251" s="4"/>
    </row>
    <row r="252" spans="1:8" ht="34.5" hidden="1" customHeight="1">
      <c r="A252" s="88">
        <v>2932</v>
      </c>
      <c r="B252" s="84" t="s">
        <v>366</v>
      </c>
      <c r="C252" s="84">
        <v>3</v>
      </c>
      <c r="D252" s="84">
        <v>2</v>
      </c>
      <c r="E252" s="147" t="s">
        <v>376</v>
      </c>
      <c r="F252" s="4">
        <f>G252+H252</f>
        <v>0</v>
      </c>
      <c r="G252" s="4"/>
      <c r="H252" s="4"/>
    </row>
    <row r="253" spans="1:8" ht="34.5" hidden="1" customHeight="1">
      <c r="A253" s="88">
        <v>2940</v>
      </c>
      <c r="B253" s="139" t="s">
        <v>366</v>
      </c>
      <c r="C253" s="139">
        <v>4</v>
      </c>
      <c r="D253" s="139">
        <v>0</v>
      </c>
      <c r="E253" s="148" t="s">
        <v>377</v>
      </c>
      <c r="F253" s="4">
        <f>G253+H253</f>
        <v>0</v>
      </c>
      <c r="G253" s="4">
        <f>G255+G256</f>
        <v>0</v>
      </c>
      <c r="H253" s="4">
        <f>H255+H256</f>
        <v>0</v>
      </c>
    </row>
    <row r="254" spans="1:8" s="248" customFormat="1" ht="34.5" hidden="1" customHeight="1">
      <c r="A254" s="88"/>
      <c r="B254" s="139"/>
      <c r="C254" s="139"/>
      <c r="D254" s="139"/>
      <c r="E254" s="147" t="s">
        <v>31</v>
      </c>
      <c r="F254" s="4"/>
      <c r="G254" s="23"/>
      <c r="H254" s="23"/>
    </row>
    <row r="255" spans="1:8" ht="34.5" hidden="1" customHeight="1">
      <c r="A255" s="88">
        <v>2941</v>
      </c>
      <c r="B255" s="84" t="s">
        <v>366</v>
      </c>
      <c r="C255" s="84">
        <v>4</v>
      </c>
      <c r="D255" s="84">
        <v>1</v>
      </c>
      <c r="E255" s="147" t="s">
        <v>378</v>
      </c>
      <c r="F255" s="4">
        <f>G255+H255</f>
        <v>0</v>
      </c>
      <c r="G255" s="4"/>
      <c r="H255" s="4"/>
    </row>
    <row r="256" spans="1:8" ht="18.75" hidden="1" customHeight="1">
      <c r="A256" s="88">
        <v>2942</v>
      </c>
      <c r="B256" s="84" t="s">
        <v>366</v>
      </c>
      <c r="C256" s="84">
        <v>4</v>
      </c>
      <c r="D256" s="84">
        <v>2</v>
      </c>
      <c r="E256" s="147" t="s">
        <v>379</v>
      </c>
      <c r="F256" s="4">
        <f>G256+H256</f>
        <v>0</v>
      </c>
      <c r="G256" s="4"/>
      <c r="H256" s="4"/>
    </row>
    <row r="257" spans="1:8" ht="34.5" hidden="1" customHeight="1">
      <c r="A257" s="88">
        <v>2950</v>
      </c>
      <c r="B257" s="139" t="s">
        <v>366</v>
      </c>
      <c r="C257" s="139">
        <v>5</v>
      </c>
      <c r="D257" s="139">
        <v>0</v>
      </c>
      <c r="E257" s="148" t="s">
        <v>380</v>
      </c>
      <c r="F257" s="4">
        <f>G257+H257</f>
        <v>0</v>
      </c>
      <c r="G257" s="4">
        <f>G259+G260</f>
        <v>0</v>
      </c>
      <c r="H257" s="4">
        <f>H259+H260</f>
        <v>0</v>
      </c>
    </row>
    <row r="258" spans="1:8" s="248" customFormat="1" ht="34.5" hidden="1" customHeight="1">
      <c r="A258" s="88"/>
      <c r="B258" s="139"/>
      <c r="C258" s="139"/>
      <c r="D258" s="139"/>
      <c r="E258" s="147" t="s">
        <v>31</v>
      </c>
      <c r="F258" s="4"/>
      <c r="G258" s="23"/>
      <c r="H258" s="23"/>
    </row>
    <row r="259" spans="1:8" ht="34.5" hidden="1" customHeight="1">
      <c r="A259" s="88">
        <v>2951</v>
      </c>
      <c r="B259" s="84" t="s">
        <v>366</v>
      </c>
      <c r="C259" s="84">
        <v>5</v>
      </c>
      <c r="D259" s="84">
        <v>1</v>
      </c>
      <c r="E259" s="147" t="s">
        <v>381</v>
      </c>
      <c r="F259" s="4">
        <f>G259+H259</f>
        <v>0</v>
      </c>
      <c r="G259" s="4"/>
      <c r="H259" s="4"/>
    </row>
    <row r="260" spans="1:8" ht="34.5" hidden="1" customHeight="1">
      <c r="A260" s="88">
        <v>2952</v>
      </c>
      <c r="B260" s="84" t="s">
        <v>366</v>
      </c>
      <c r="C260" s="84">
        <v>5</v>
      </c>
      <c r="D260" s="84">
        <v>2</v>
      </c>
      <c r="E260" s="147" t="s">
        <v>382</v>
      </c>
      <c r="F260" s="4">
        <f>G260+H260</f>
        <v>0</v>
      </c>
      <c r="G260" s="4"/>
      <c r="H260" s="4"/>
    </row>
    <row r="261" spans="1:8" ht="34.5" hidden="1" customHeight="1">
      <c r="A261" s="88">
        <v>2960</v>
      </c>
      <c r="B261" s="139" t="s">
        <v>366</v>
      </c>
      <c r="C261" s="139">
        <v>6</v>
      </c>
      <c r="D261" s="139">
        <v>0</v>
      </c>
      <c r="E261" s="148" t="s">
        <v>383</v>
      </c>
      <c r="F261" s="4">
        <f>G261+H261</f>
        <v>0</v>
      </c>
      <c r="G261" s="4">
        <f>G263</f>
        <v>0</v>
      </c>
      <c r="H261" s="4">
        <f>H263</f>
        <v>0</v>
      </c>
    </row>
    <row r="262" spans="1:8" s="248" customFormat="1" ht="34.5" hidden="1" customHeight="1">
      <c r="A262" s="88"/>
      <c r="B262" s="139"/>
      <c r="C262" s="139"/>
      <c r="D262" s="139"/>
      <c r="E262" s="147" t="s">
        <v>31</v>
      </c>
      <c r="F262" s="4"/>
      <c r="G262" s="23"/>
      <c r="H262" s="23"/>
    </row>
    <row r="263" spans="1:8" ht="34.5" hidden="1" customHeight="1">
      <c r="A263" s="88">
        <v>2961</v>
      </c>
      <c r="B263" s="84" t="s">
        <v>366</v>
      </c>
      <c r="C263" s="84">
        <v>6</v>
      </c>
      <c r="D263" s="84">
        <v>1</v>
      </c>
      <c r="E263" s="147" t="s">
        <v>383</v>
      </c>
      <c r="F263" s="4">
        <f>G263+H263</f>
        <v>0</v>
      </c>
      <c r="G263" s="4"/>
      <c r="H263" s="4"/>
    </row>
    <row r="264" spans="1:8" ht="34.5" hidden="1" customHeight="1">
      <c r="A264" s="88">
        <v>2970</v>
      </c>
      <c r="B264" s="139" t="s">
        <v>366</v>
      </c>
      <c r="C264" s="139">
        <v>7</v>
      </c>
      <c r="D264" s="139">
        <v>0</v>
      </c>
      <c r="E264" s="148" t="s">
        <v>384</v>
      </c>
      <c r="F264" s="4">
        <f>G264+H264</f>
        <v>0</v>
      </c>
      <c r="G264" s="4">
        <f>G266</f>
        <v>0</v>
      </c>
      <c r="H264" s="4">
        <f>H266</f>
        <v>0</v>
      </c>
    </row>
    <row r="265" spans="1:8" s="248" customFormat="1" ht="20.25" hidden="1" customHeight="1">
      <c r="A265" s="88"/>
      <c r="B265" s="139"/>
      <c r="C265" s="139"/>
      <c r="D265" s="139"/>
      <c r="E265" s="147" t="s">
        <v>31</v>
      </c>
      <c r="F265" s="4"/>
      <c r="G265" s="23"/>
      <c r="H265" s="23"/>
    </row>
    <row r="266" spans="1:8" ht="34.5" hidden="1" customHeight="1">
      <c r="A266" s="88">
        <v>2971</v>
      </c>
      <c r="B266" s="84" t="s">
        <v>366</v>
      </c>
      <c r="C266" s="84">
        <v>7</v>
      </c>
      <c r="D266" s="84">
        <v>1</v>
      </c>
      <c r="E266" s="147" t="s">
        <v>384</v>
      </c>
      <c r="F266" s="4">
        <f>G266+H266</f>
        <v>0</v>
      </c>
      <c r="G266" s="4"/>
      <c r="H266" s="4"/>
    </row>
    <row r="267" spans="1:8" ht="34.5" hidden="1" customHeight="1">
      <c r="A267" s="88">
        <v>2980</v>
      </c>
      <c r="B267" s="139" t="s">
        <v>366</v>
      </c>
      <c r="C267" s="139">
        <v>8</v>
      </c>
      <c r="D267" s="139">
        <v>0</v>
      </c>
      <c r="E267" s="148" t="s">
        <v>385</v>
      </c>
      <c r="F267" s="4">
        <f>G267+H267</f>
        <v>0</v>
      </c>
      <c r="G267" s="4">
        <f>G269</f>
        <v>0</v>
      </c>
      <c r="H267" s="4">
        <f>H269</f>
        <v>0</v>
      </c>
    </row>
    <row r="268" spans="1:8" s="248" customFormat="1" ht="34.5" hidden="1" customHeight="1">
      <c r="A268" s="88"/>
      <c r="B268" s="139"/>
      <c r="C268" s="139"/>
      <c r="D268" s="139"/>
      <c r="E268" s="147" t="s">
        <v>31</v>
      </c>
      <c r="F268" s="4"/>
      <c r="G268" s="23"/>
      <c r="H268" s="23"/>
    </row>
    <row r="269" spans="1:8" ht="34.5" hidden="1" customHeight="1">
      <c r="A269" s="88">
        <v>2981</v>
      </c>
      <c r="B269" s="84" t="s">
        <v>366</v>
      </c>
      <c r="C269" s="84">
        <v>8</v>
      </c>
      <c r="D269" s="84">
        <v>1</v>
      </c>
      <c r="E269" s="147" t="s">
        <v>385</v>
      </c>
      <c r="F269" s="4">
        <f>G269+H269</f>
        <v>0</v>
      </c>
      <c r="G269" s="4"/>
      <c r="H269" s="4"/>
    </row>
    <row r="270" spans="1:8" s="247" customFormat="1" ht="34.5" hidden="1" customHeight="1">
      <c r="A270" s="91">
        <v>3000</v>
      </c>
      <c r="B270" s="139" t="s">
        <v>386</v>
      </c>
      <c r="C270" s="139">
        <v>0</v>
      </c>
      <c r="D270" s="139">
        <v>0</v>
      </c>
      <c r="E270" s="231" t="s">
        <v>387</v>
      </c>
      <c r="F270" s="3">
        <f>G270+H270</f>
        <v>0</v>
      </c>
      <c r="G270" s="3">
        <f>G272+G276+G279+G282+G285+G288+G291+G294+G298</f>
        <v>0</v>
      </c>
      <c r="H270" s="3">
        <f>H272+H276+H279+H282+H285+H288+H291+H294+H298</f>
        <v>0</v>
      </c>
    </row>
    <row r="271" spans="1:8" ht="34.5" hidden="1" customHeight="1">
      <c r="A271" s="88"/>
      <c r="B271" s="139"/>
      <c r="C271" s="139"/>
      <c r="D271" s="139"/>
      <c r="E271" s="147" t="s">
        <v>5</v>
      </c>
      <c r="F271" s="4"/>
      <c r="G271" s="4"/>
      <c r="H271" s="4"/>
    </row>
    <row r="272" spans="1:8" ht="34.5" hidden="1" customHeight="1">
      <c r="A272" s="88">
        <v>3010</v>
      </c>
      <c r="B272" s="139" t="s">
        <v>386</v>
      </c>
      <c r="C272" s="139">
        <v>1</v>
      </c>
      <c r="D272" s="139">
        <v>0</v>
      </c>
      <c r="E272" s="148" t="s">
        <v>388</v>
      </c>
      <c r="F272" s="4">
        <f>G272+H272</f>
        <v>0</v>
      </c>
      <c r="G272" s="4">
        <f>G274+G275</f>
        <v>0</v>
      </c>
      <c r="H272" s="4">
        <f>H274+H275</f>
        <v>0</v>
      </c>
    </row>
    <row r="273" spans="1:8" s="248" customFormat="1" ht="34.5" hidden="1" customHeight="1">
      <c r="A273" s="88"/>
      <c r="B273" s="139"/>
      <c r="C273" s="139"/>
      <c r="D273" s="139"/>
      <c r="E273" s="147" t="s">
        <v>31</v>
      </c>
      <c r="F273" s="4"/>
      <c r="G273" s="23"/>
      <c r="H273" s="23"/>
    </row>
    <row r="274" spans="1:8" ht="34.5" hidden="1" customHeight="1">
      <c r="A274" s="88">
        <v>3011</v>
      </c>
      <c r="B274" s="84" t="s">
        <v>386</v>
      </c>
      <c r="C274" s="84">
        <v>1</v>
      </c>
      <c r="D274" s="84">
        <v>1</v>
      </c>
      <c r="E274" s="147" t="s">
        <v>389</v>
      </c>
      <c r="F274" s="4">
        <f>G274+H274</f>
        <v>0</v>
      </c>
      <c r="G274" s="4"/>
      <c r="H274" s="4"/>
    </row>
    <row r="275" spans="1:8" ht="34.5" hidden="1" customHeight="1">
      <c r="A275" s="88">
        <v>3012</v>
      </c>
      <c r="B275" s="84" t="s">
        <v>386</v>
      </c>
      <c r="C275" s="84">
        <v>1</v>
      </c>
      <c r="D275" s="84">
        <v>2</v>
      </c>
      <c r="E275" s="147" t="s">
        <v>390</v>
      </c>
      <c r="F275" s="4">
        <f>G275+H275</f>
        <v>0</v>
      </c>
      <c r="G275" s="4"/>
      <c r="H275" s="4"/>
    </row>
    <row r="276" spans="1:8" ht="34.5" hidden="1" customHeight="1">
      <c r="A276" s="88">
        <v>3020</v>
      </c>
      <c r="B276" s="139" t="s">
        <v>386</v>
      </c>
      <c r="C276" s="139">
        <v>2</v>
      </c>
      <c r="D276" s="139">
        <v>0</v>
      </c>
      <c r="E276" s="148" t="s">
        <v>391</v>
      </c>
      <c r="F276" s="4">
        <f>G276+H276</f>
        <v>0</v>
      </c>
      <c r="G276" s="4">
        <f>G278</f>
        <v>0</v>
      </c>
      <c r="H276" s="4">
        <f>H278</f>
        <v>0</v>
      </c>
    </row>
    <row r="277" spans="1:8" s="248" customFormat="1" ht="14.25" hidden="1" customHeight="1">
      <c r="A277" s="88"/>
      <c r="B277" s="139"/>
      <c r="C277" s="139"/>
      <c r="D277" s="139"/>
      <c r="E277" s="147" t="s">
        <v>31</v>
      </c>
      <c r="F277" s="4"/>
      <c r="G277" s="23"/>
      <c r="H277" s="23"/>
    </row>
    <row r="278" spans="1:8" ht="34.5" hidden="1" customHeight="1">
      <c r="A278" s="88">
        <v>3021</v>
      </c>
      <c r="B278" s="84" t="s">
        <v>386</v>
      </c>
      <c r="C278" s="84">
        <v>2</v>
      </c>
      <c r="D278" s="84">
        <v>1</v>
      </c>
      <c r="E278" s="147" t="s">
        <v>391</v>
      </c>
      <c r="F278" s="4">
        <f>G278+H278</f>
        <v>0</v>
      </c>
      <c r="G278" s="4"/>
      <c r="H278" s="4"/>
    </row>
    <row r="279" spans="1:8" ht="34.5" hidden="1" customHeight="1">
      <c r="A279" s="88">
        <v>3030</v>
      </c>
      <c r="B279" s="139" t="s">
        <v>386</v>
      </c>
      <c r="C279" s="139">
        <v>3</v>
      </c>
      <c r="D279" s="139">
        <v>0</v>
      </c>
      <c r="E279" s="148" t="s">
        <v>392</v>
      </c>
      <c r="F279" s="4">
        <f>G279+H279</f>
        <v>0</v>
      </c>
      <c r="G279" s="4">
        <f>G281</f>
        <v>0</v>
      </c>
      <c r="H279" s="4">
        <f>H281</f>
        <v>0</v>
      </c>
    </row>
    <row r="280" spans="1:8" s="248" customFormat="1" ht="34.5" hidden="1" customHeight="1">
      <c r="A280" s="88"/>
      <c r="B280" s="139"/>
      <c r="C280" s="139"/>
      <c r="D280" s="139"/>
      <c r="E280" s="147" t="s">
        <v>31</v>
      </c>
      <c r="F280" s="4"/>
      <c r="G280" s="23"/>
      <c r="H280" s="23"/>
    </row>
    <row r="281" spans="1:8" ht="34.5" hidden="1" customHeight="1">
      <c r="A281" s="88">
        <v>3031</v>
      </c>
      <c r="B281" s="84" t="s">
        <v>386</v>
      </c>
      <c r="C281" s="84">
        <v>3</v>
      </c>
      <c r="D281" s="84" t="s">
        <v>211</v>
      </c>
      <c r="E281" s="147" t="s">
        <v>392</v>
      </c>
      <c r="F281" s="4">
        <f>G281+H281</f>
        <v>0</v>
      </c>
      <c r="G281" s="4"/>
      <c r="H281" s="4"/>
    </row>
    <row r="282" spans="1:8" ht="34.5" hidden="1" customHeight="1">
      <c r="A282" s="88">
        <v>3040</v>
      </c>
      <c r="B282" s="139" t="s">
        <v>386</v>
      </c>
      <c r="C282" s="139">
        <v>4</v>
      </c>
      <c r="D282" s="139">
        <v>0</v>
      </c>
      <c r="E282" s="148" t="s">
        <v>393</v>
      </c>
      <c r="F282" s="4">
        <f>G282+H282</f>
        <v>0</v>
      </c>
      <c r="G282" s="4">
        <f>G284</f>
        <v>0</v>
      </c>
      <c r="H282" s="4">
        <f>H284</f>
        <v>0</v>
      </c>
    </row>
    <row r="283" spans="1:8" s="248" customFormat="1" ht="34.5" hidden="1" customHeight="1">
      <c r="A283" s="88"/>
      <c r="B283" s="139"/>
      <c r="C283" s="139"/>
      <c r="D283" s="139"/>
      <c r="E283" s="147" t="s">
        <v>31</v>
      </c>
      <c r="F283" s="4"/>
      <c r="G283" s="23"/>
      <c r="H283" s="23"/>
    </row>
    <row r="284" spans="1:8" ht="34.5" hidden="1" customHeight="1">
      <c r="A284" s="88">
        <v>3041</v>
      </c>
      <c r="B284" s="84" t="s">
        <v>386</v>
      </c>
      <c r="C284" s="84">
        <v>4</v>
      </c>
      <c r="D284" s="84">
        <v>1</v>
      </c>
      <c r="E284" s="147" t="s">
        <v>393</v>
      </c>
      <c r="F284" s="4">
        <f>G284+H284</f>
        <v>0</v>
      </c>
      <c r="G284" s="4"/>
      <c r="H284" s="4"/>
    </row>
    <row r="285" spans="1:8" ht="34.5" hidden="1" customHeight="1">
      <c r="A285" s="88">
        <v>3050</v>
      </c>
      <c r="B285" s="139" t="s">
        <v>386</v>
      </c>
      <c r="C285" s="139">
        <v>5</v>
      </c>
      <c r="D285" s="139">
        <v>0</v>
      </c>
      <c r="E285" s="148" t="s">
        <v>394</v>
      </c>
      <c r="F285" s="4">
        <f>G285+H285</f>
        <v>0</v>
      </c>
      <c r="G285" s="4">
        <f>G287</f>
        <v>0</v>
      </c>
      <c r="H285" s="4">
        <f>H287</f>
        <v>0</v>
      </c>
    </row>
    <row r="286" spans="1:8" s="248" customFormat="1" ht="19.5" hidden="1" customHeight="1">
      <c r="A286" s="88"/>
      <c r="B286" s="139"/>
      <c r="C286" s="139"/>
      <c r="D286" s="139"/>
      <c r="E286" s="147" t="s">
        <v>31</v>
      </c>
      <c r="F286" s="4"/>
      <c r="G286" s="23"/>
      <c r="H286" s="23"/>
    </row>
    <row r="287" spans="1:8" ht="34.5" hidden="1" customHeight="1">
      <c r="A287" s="88">
        <v>3051</v>
      </c>
      <c r="B287" s="84" t="s">
        <v>386</v>
      </c>
      <c r="C287" s="84">
        <v>5</v>
      </c>
      <c r="D287" s="84">
        <v>1</v>
      </c>
      <c r="E287" s="147" t="s">
        <v>394</v>
      </c>
      <c r="F287" s="4">
        <f>G287+H287</f>
        <v>0</v>
      </c>
      <c r="G287" s="4"/>
      <c r="H287" s="4"/>
    </row>
    <row r="288" spans="1:8" ht="34.5" hidden="1" customHeight="1">
      <c r="A288" s="88">
        <v>3060</v>
      </c>
      <c r="B288" s="139" t="s">
        <v>386</v>
      </c>
      <c r="C288" s="139">
        <v>6</v>
      </c>
      <c r="D288" s="139">
        <v>0</v>
      </c>
      <c r="E288" s="148" t="s">
        <v>395</v>
      </c>
      <c r="F288" s="4">
        <f>G288+H288</f>
        <v>0</v>
      </c>
      <c r="G288" s="4">
        <f>G290</f>
        <v>0</v>
      </c>
      <c r="H288" s="4">
        <f>H290</f>
        <v>0</v>
      </c>
    </row>
    <row r="289" spans="1:8" s="248" customFormat="1" ht="34.5" hidden="1" customHeight="1">
      <c r="A289" s="88"/>
      <c r="B289" s="139"/>
      <c r="C289" s="139"/>
      <c r="D289" s="139"/>
      <c r="E289" s="147" t="s">
        <v>31</v>
      </c>
      <c r="F289" s="4"/>
      <c r="G289" s="23"/>
      <c r="H289" s="23"/>
    </row>
    <row r="290" spans="1:8" ht="34.5" hidden="1" customHeight="1">
      <c r="A290" s="88">
        <v>3061</v>
      </c>
      <c r="B290" s="84" t="s">
        <v>386</v>
      </c>
      <c r="C290" s="84">
        <v>6</v>
      </c>
      <c r="D290" s="84">
        <v>1</v>
      </c>
      <c r="E290" s="147" t="s">
        <v>395</v>
      </c>
      <c r="F290" s="4">
        <f>G290+H290</f>
        <v>0</v>
      </c>
      <c r="G290" s="4"/>
      <c r="H290" s="4"/>
    </row>
    <row r="291" spans="1:8" ht="34.5" hidden="1" customHeight="1">
      <c r="A291" s="88">
        <v>3070</v>
      </c>
      <c r="B291" s="139" t="s">
        <v>386</v>
      </c>
      <c r="C291" s="139">
        <v>7</v>
      </c>
      <c r="D291" s="139">
        <v>0</v>
      </c>
      <c r="E291" s="148" t="s">
        <v>396</v>
      </c>
      <c r="F291" s="4">
        <f>G291+H291</f>
        <v>0</v>
      </c>
      <c r="G291" s="4">
        <f>G293</f>
        <v>0</v>
      </c>
      <c r="H291" s="4">
        <f>H293</f>
        <v>0</v>
      </c>
    </row>
    <row r="292" spans="1:8" s="248" customFormat="1" ht="34.5" hidden="1" customHeight="1">
      <c r="A292" s="88"/>
      <c r="B292" s="139"/>
      <c r="C292" s="139"/>
      <c r="D292" s="139"/>
      <c r="E292" s="147" t="s">
        <v>31</v>
      </c>
      <c r="F292" s="4"/>
      <c r="G292" s="23"/>
      <c r="H292" s="23"/>
    </row>
    <row r="293" spans="1:8" ht="34.5" hidden="1" customHeight="1">
      <c r="A293" s="88">
        <v>3071</v>
      </c>
      <c r="B293" s="84" t="s">
        <v>386</v>
      </c>
      <c r="C293" s="84">
        <v>7</v>
      </c>
      <c r="D293" s="84">
        <v>1</v>
      </c>
      <c r="E293" s="147" t="s">
        <v>396</v>
      </c>
      <c r="F293" s="4">
        <f>G293+H293</f>
        <v>0</v>
      </c>
      <c r="G293" s="4"/>
      <c r="H293" s="4"/>
    </row>
    <row r="294" spans="1:8" ht="34.5" hidden="1" customHeight="1">
      <c r="A294" s="88">
        <v>3080</v>
      </c>
      <c r="B294" s="139" t="s">
        <v>386</v>
      </c>
      <c r="C294" s="139">
        <v>8</v>
      </c>
      <c r="D294" s="139">
        <v>0</v>
      </c>
      <c r="E294" s="148" t="s">
        <v>397</v>
      </c>
      <c r="F294" s="4">
        <f>G294+H294</f>
        <v>0</v>
      </c>
      <c r="G294" s="4">
        <f>G296</f>
        <v>0</v>
      </c>
      <c r="H294" s="4">
        <f>H296</f>
        <v>0</v>
      </c>
    </row>
    <row r="295" spans="1:8" s="248" customFormat="1" ht="20.25" hidden="1" customHeight="1">
      <c r="A295" s="88"/>
      <c r="B295" s="139"/>
      <c r="C295" s="139"/>
      <c r="D295" s="139"/>
      <c r="E295" s="147" t="s">
        <v>31</v>
      </c>
      <c r="F295" s="4"/>
      <c r="G295" s="23"/>
      <c r="H295" s="23"/>
    </row>
    <row r="296" spans="1:8" ht="34.5" hidden="1" customHeight="1">
      <c r="A296" s="88">
        <v>3081</v>
      </c>
      <c r="B296" s="84" t="s">
        <v>386</v>
      </c>
      <c r="C296" s="84">
        <v>8</v>
      </c>
      <c r="D296" s="84">
        <v>1</v>
      </c>
      <c r="E296" s="147" t="s">
        <v>397</v>
      </c>
      <c r="F296" s="4">
        <f>G296+H296</f>
        <v>0</v>
      </c>
      <c r="G296" s="4"/>
      <c r="H296" s="4"/>
    </row>
    <row r="297" spans="1:8" s="248" customFormat="1" ht="34.5" hidden="1" customHeight="1">
      <c r="A297" s="88"/>
      <c r="B297" s="139"/>
      <c r="C297" s="139"/>
      <c r="D297" s="139"/>
      <c r="E297" s="147" t="s">
        <v>31</v>
      </c>
      <c r="F297" s="4"/>
      <c r="G297" s="23"/>
      <c r="H297" s="23"/>
    </row>
    <row r="298" spans="1:8" ht="34.5" hidden="1" customHeight="1">
      <c r="A298" s="88">
        <v>3090</v>
      </c>
      <c r="B298" s="139" t="s">
        <v>386</v>
      </c>
      <c r="C298" s="139">
        <v>9</v>
      </c>
      <c r="D298" s="139">
        <v>0</v>
      </c>
      <c r="E298" s="148" t="s">
        <v>398</v>
      </c>
      <c r="F298" s="4">
        <f>G298+H298</f>
        <v>0</v>
      </c>
      <c r="G298" s="4">
        <f>G300+G301</f>
        <v>0</v>
      </c>
      <c r="H298" s="4">
        <f>H300+H301</f>
        <v>0</v>
      </c>
    </row>
    <row r="299" spans="1:8" s="248" customFormat="1" ht="34.5" hidden="1" customHeight="1">
      <c r="A299" s="88"/>
      <c r="B299" s="139"/>
      <c r="C299" s="139"/>
      <c r="D299" s="139"/>
      <c r="E299" s="147" t="s">
        <v>31</v>
      </c>
      <c r="F299" s="4"/>
      <c r="G299" s="23"/>
      <c r="H299" s="23"/>
    </row>
    <row r="300" spans="1:8" ht="34.5" hidden="1" customHeight="1">
      <c r="A300" s="88">
        <v>3091</v>
      </c>
      <c r="B300" s="84" t="s">
        <v>386</v>
      </c>
      <c r="C300" s="84">
        <v>9</v>
      </c>
      <c r="D300" s="84">
        <v>1</v>
      </c>
      <c r="E300" s="147" t="s">
        <v>398</v>
      </c>
      <c r="F300" s="4">
        <f>G300+H300</f>
        <v>0</v>
      </c>
      <c r="G300" s="4"/>
      <c r="H300" s="4"/>
    </row>
    <row r="301" spans="1:8" ht="35.1" customHeight="1">
      <c r="A301" s="88">
        <v>3092</v>
      </c>
      <c r="B301" s="84" t="s">
        <v>386</v>
      </c>
      <c r="C301" s="84">
        <v>9</v>
      </c>
      <c r="D301" s="84">
        <v>2</v>
      </c>
      <c r="E301" s="147" t="s">
        <v>399</v>
      </c>
      <c r="F301" s="4">
        <f>G301+H301</f>
        <v>0</v>
      </c>
      <c r="G301" s="4"/>
      <c r="H301" s="4"/>
    </row>
    <row r="302" spans="1:8" s="247" customFormat="1" ht="35.1" customHeight="1">
      <c r="A302" s="91">
        <v>3100</v>
      </c>
      <c r="B302" s="139" t="s">
        <v>400</v>
      </c>
      <c r="C302" s="139">
        <v>0</v>
      </c>
      <c r="D302" s="139">
        <v>0</v>
      </c>
      <c r="E302" s="232" t="s">
        <v>401</v>
      </c>
      <c r="F302" s="3">
        <f t="shared" ref="F302:H302" si="4">F304</f>
        <v>400</v>
      </c>
      <c r="G302" s="3">
        <f t="shared" si="4"/>
        <v>400</v>
      </c>
      <c r="H302" s="3">
        <f t="shared" si="4"/>
        <v>0</v>
      </c>
    </row>
    <row r="303" spans="1:8" ht="35.1" customHeight="1">
      <c r="A303" s="88"/>
      <c r="B303" s="139"/>
      <c r="C303" s="139"/>
      <c r="D303" s="139"/>
      <c r="E303" s="147" t="s">
        <v>5</v>
      </c>
      <c r="F303" s="4"/>
      <c r="G303" s="4"/>
      <c r="H303" s="4"/>
    </row>
    <row r="304" spans="1:8" ht="35.1" customHeight="1">
      <c r="A304" s="88">
        <v>3110</v>
      </c>
      <c r="B304" s="140" t="s">
        <v>400</v>
      </c>
      <c r="C304" s="140">
        <v>1</v>
      </c>
      <c r="D304" s="140">
        <v>0</v>
      </c>
      <c r="E304" s="150" t="s">
        <v>402</v>
      </c>
      <c r="F304" s="20">
        <f>G304+H304-'hat1'!F131</f>
        <v>400</v>
      </c>
      <c r="G304" s="4">
        <f>G306</f>
        <v>400</v>
      </c>
      <c r="H304" s="4">
        <f>H306</f>
        <v>0</v>
      </c>
    </row>
    <row r="305" spans="1:8" s="248" customFormat="1" ht="35.1" customHeight="1">
      <c r="A305" s="88"/>
      <c r="B305" s="139"/>
      <c r="C305" s="139"/>
      <c r="D305" s="139"/>
      <c r="E305" s="147" t="s">
        <v>31</v>
      </c>
      <c r="F305" s="20"/>
      <c r="G305" s="23"/>
      <c r="H305" s="23"/>
    </row>
    <row r="306" spans="1:8" ht="35.1" customHeight="1">
      <c r="A306" s="88">
        <v>3112</v>
      </c>
      <c r="B306" s="140" t="s">
        <v>400</v>
      </c>
      <c r="C306" s="140">
        <v>1</v>
      </c>
      <c r="D306" s="140">
        <v>2</v>
      </c>
      <c r="E306" s="151" t="s">
        <v>403</v>
      </c>
      <c r="F306" s="20">
        <f>G306+H306-'hat1'!F133</f>
        <v>400</v>
      </c>
      <c r="G306" s="4">
        <v>400</v>
      </c>
      <c r="H306" s="4"/>
    </row>
    <row r="307" spans="1:8">
      <c r="B307" s="141"/>
      <c r="C307" s="142"/>
      <c r="D307" s="143"/>
    </row>
    <row r="308" spans="1:8">
      <c r="C308" s="142"/>
      <c r="D308" s="143"/>
    </row>
    <row r="309" spans="1:8">
      <c r="C309" s="142"/>
      <c r="D309" s="143"/>
      <c r="E309" s="8"/>
    </row>
  </sheetData>
  <mergeCells count="9">
    <mergeCell ref="A1:H1"/>
    <mergeCell ref="A2:H2"/>
    <mergeCell ref="F4:F5"/>
    <mergeCell ref="G4:H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6"/>
  <sheetViews>
    <sheetView topLeftCell="A140" zoomScale="110" zoomScaleNormal="110" workbookViewId="0">
      <selection activeCell="J173" sqref="J173"/>
    </sheetView>
  </sheetViews>
  <sheetFormatPr defaultRowHeight="12.75"/>
  <cols>
    <col min="1" max="1" width="4.5703125" style="121" customWidth="1"/>
    <col min="2" max="2" width="52.7109375" style="115" customWidth="1"/>
    <col min="3" max="3" width="5.85546875" style="113" customWidth="1"/>
    <col min="4" max="4" width="12.140625" style="113" customWidth="1"/>
    <col min="5" max="5" width="12.85546875" style="113" customWidth="1"/>
    <col min="6" max="6" width="11.7109375" style="113" customWidth="1"/>
    <col min="7" max="16384" width="9.140625" style="225"/>
  </cols>
  <sheetData>
    <row r="1" spans="1:6" s="238" customFormat="1" ht="23.25" customHeight="1">
      <c r="A1" s="318" t="s">
        <v>404</v>
      </c>
      <c r="B1" s="318"/>
      <c r="C1" s="318"/>
      <c r="D1" s="318"/>
      <c r="E1" s="318"/>
      <c r="F1" s="318"/>
    </row>
    <row r="2" spans="1:6" ht="56.25" customHeight="1">
      <c r="A2" s="319" t="s">
        <v>781</v>
      </c>
      <c r="B2" s="319"/>
      <c r="C2" s="319"/>
      <c r="D2" s="319"/>
      <c r="E2" s="319"/>
      <c r="F2" s="319"/>
    </row>
    <row r="3" spans="1:6" s="226" customFormat="1" ht="13.5" customHeight="1">
      <c r="A3" s="123"/>
      <c r="B3" s="153"/>
      <c r="C3" s="114"/>
      <c r="D3" s="114"/>
      <c r="E3" s="114"/>
      <c r="F3" s="114"/>
    </row>
    <row r="4" spans="1:6" ht="35.25" customHeight="1">
      <c r="A4" s="304" t="s">
        <v>406</v>
      </c>
      <c r="B4" s="233" t="s">
        <v>407</v>
      </c>
      <c r="C4" s="227"/>
      <c r="D4" s="303" t="s">
        <v>4</v>
      </c>
      <c r="E4" s="317" t="s">
        <v>5</v>
      </c>
      <c r="F4" s="317"/>
    </row>
    <row r="5" spans="1:6" ht="20.25" customHeight="1">
      <c r="A5" s="304"/>
      <c r="B5" s="233" t="s">
        <v>408</v>
      </c>
      <c r="C5" s="50" t="s">
        <v>409</v>
      </c>
      <c r="D5" s="317"/>
      <c r="E5" s="256" t="s">
        <v>6</v>
      </c>
      <c r="F5" s="256" t="s">
        <v>7</v>
      </c>
    </row>
    <row r="6" spans="1:6" ht="34.5" hidden="1" customHeight="1">
      <c r="A6" s="162">
        <v>1</v>
      </c>
      <c r="B6" s="154">
        <v>2</v>
      </c>
      <c r="C6" s="154" t="s">
        <v>216</v>
      </c>
      <c r="D6" s="154">
        <v>16</v>
      </c>
      <c r="E6" s="154">
        <v>17</v>
      </c>
      <c r="F6" s="154">
        <v>18</v>
      </c>
    </row>
    <row r="7" spans="1:6" ht="35.1" customHeight="1">
      <c r="A7" s="91">
        <v>4000</v>
      </c>
      <c r="B7" s="156" t="s">
        <v>410</v>
      </c>
      <c r="C7" s="161"/>
      <c r="D7" s="18">
        <f>E7+F7-'hat1'!F133</f>
        <v>12503.451999999999</v>
      </c>
      <c r="E7" s="18">
        <f>E9</f>
        <v>11265.4</v>
      </c>
      <c r="F7" s="18">
        <f>F9+F170+F205</f>
        <v>1238.0519999999999</v>
      </c>
    </row>
    <row r="8" spans="1:6" ht="19.5" customHeight="1">
      <c r="A8" s="91"/>
      <c r="B8" s="25" t="s">
        <v>411</v>
      </c>
      <c r="C8" s="161"/>
      <c r="D8" s="18"/>
      <c r="E8" s="20"/>
      <c r="F8" s="20"/>
    </row>
    <row r="9" spans="1:6" ht="28.5" customHeight="1">
      <c r="A9" s="91">
        <v>4050</v>
      </c>
      <c r="B9" s="157" t="s">
        <v>412</v>
      </c>
      <c r="C9" s="24" t="s">
        <v>195</v>
      </c>
      <c r="D9" s="20">
        <f>E9+F9-'hat1'!F133</f>
        <v>11265.4</v>
      </c>
      <c r="E9" s="20">
        <f>E11+E24+E67+E82+E92+E126+E141</f>
        <v>11265.4</v>
      </c>
      <c r="F9" s="20">
        <f>F11+F92+F141</f>
        <v>0</v>
      </c>
    </row>
    <row r="10" spans="1:6" ht="19.5" customHeight="1">
      <c r="A10" s="91"/>
      <c r="B10" s="25" t="s">
        <v>411</v>
      </c>
      <c r="C10" s="161"/>
      <c r="D10" s="20"/>
      <c r="E10" s="20"/>
      <c r="F10" s="20"/>
    </row>
    <row r="11" spans="1:6" ht="27" customHeight="1">
      <c r="A11" s="91">
        <v>4100</v>
      </c>
      <c r="B11" s="230" t="s">
        <v>413</v>
      </c>
      <c r="C11" s="50" t="s">
        <v>195</v>
      </c>
      <c r="D11" s="20">
        <f>E11+F11</f>
        <v>8554.4</v>
      </c>
      <c r="E11" s="20">
        <f>E13+E18+E21</f>
        <v>8554.4</v>
      </c>
      <c r="F11" s="20">
        <f>F21</f>
        <v>0</v>
      </c>
    </row>
    <row r="12" spans="1:6" ht="20.25" customHeight="1">
      <c r="A12" s="91"/>
      <c r="B12" s="25" t="s">
        <v>411</v>
      </c>
      <c r="C12" s="161"/>
      <c r="D12" s="20"/>
      <c r="E12" s="20"/>
      <c r="F12" s="20"/>
    </row>
    <row r="13" spans="1:6" ht="28.5" customHeight="1">
      <c r="A13" s="91">
        <v>4110</v>
      </c>
      <c r="B13" s="158" t="s">
        <v>414</v>
      </c>
      <c r="C13" s="50" t="s">
        <v>195</v>
      </c>
      <c r="D13" s="20">
        <f>E13</f>
        <v>8554.4</v>
      </c>
      <c r="E13" s="20">
        <f>E15+E16+E17</f>
        <v>8554.4</v>
      </c>
      <c r="F13" s="20" t="s">
        <v>207</v>
      </c>
    </row>
    <row r="14" spans="1:6" ht="18.75" customHeight="1">
      <c r="A14" s="91"/>
      <c r="B14" s="25" t="s">
        <v>31</v>
      </c>
      <c r="C14" s="50"/>
      <c r="D14" s="20"/>
      <c r="E14" s="20"/>
      <c r="F14" s="20"/>
    </row>
    <row r="15" spans="1:6" ht="24" customHeight="1">
      <c r="A15" s="91">
        <v>4111</v>
      </c>
      <c r="B15" s="28" t="s">
        <v>415</v>
      </c>
      <c r="C15" s="50" t="s">
        <v>416</v>
      </c>
      <c r="D15" s="20">
        <f>E15</f>
        <v>8554.4</v>
      </c>
      <c r="E15" s="20">
        <v>8554.4</v>
      </c>
      <c r="F15" s="20" t="s">
        <v>207</v>
      </c>
    </row>
    <row r="16" spans="1:6" ht="24.75" customHeight="1">
      <c r="A16" s="91">
        <v>4112</v>
      </c>
      <c r="B16" s="28" t="s">
        <v>417</v>
      </c>
      <c r="C16" s="50" t="s">
        <v>418</v>
      </c>
      <c r="D16" s="20">
        <f>E16</f>
        <v>0</v>
      </c>
      <c r="E16" s="20"/>
      <c r="F16" s="20" t="s">
        <v>207</v>
      </c>
    </row>
    <row r="17" spans="1:6" ht="34.5" hidden="1" customHeight="1">
      <c r="A17" s="91">
        <v>4114</v>
      </c>
      <c r="B17" s="28" t="s">
        <v>419</v>
      </c>
      <c r="C17" s="50" t="s">
        <v>420</v>
      </c>
      <c r="D17" s="20">
        <f>E17</f>
        <v>0</v>
      </c>
      <c r="E17" s="20"/>
      <c r="F17" s="20" t="s">
        <v>207</v>
      </c>
    </row>
    <row r="18" spans="1:6" ht="34.5" hidden="1" customHeight="1">
      <c r="A18" s="91">
        <v>4120</v>
      </c>
      <c r="B18" s="30" t="s">
        <v>421</v>
      </c>
      <c r="C18" s="50" t="s">
        <v>195</v>
      </c>
      <c r="D18" s="20">
        <f>E18</f>
        <v>0</v>
      </c>
      <c r="E18" s="20">
        <f>E20</f>
        <v>0</v>
      </c>
      <c r="F18" s="20" t="s">
        <v>207</v>
      </c>
    </row>
    <row r="19" spans="1:6" ht="34.5" hidden="1" customHeight="1">
      <c r="A19" s="91"/>
      <c r="B19" s="25" t="s">
        <v>31</v>
      </c>
      <c r="C19" s="50"/>
      <c r="D19" s="20"/>
      <c r="E19" s="20"/>
      <c r="F19" s="20"/>
    </row>
    <row r="20" spans="1:6" ht="34.5" hidden="1" customHeight="1">
      <c r="A20" s="91">
        <v>4121</v>
      </c>
      <c r="B20" s="28" t="s">
        <v>422</v>
      </c>
      <c r="C20" s="50" t="s">
        <v>423</v>
      </c>
      <c r="D20" s="20">
        <f>E20</f>
        <v>0</v>
      </c>
      <c r="E20" s="20"/>
      <c r="F20" s="20" t="s">
        <v>207</v>
      </c>
    </row>
    <row r="21" spans="1:6" ht="34.5" hidden="1" customHeight="1">
      <c r="A21" s="91">
        <v>4130</v>
      </c>
      <c r="B21" s="30" t="s">
        <v>424</v>
      </c>
      <c r="C21" s="50" t="s">
        <v>195</v>
      </c>
      <c r="D21" s="20">
        <f>E21+F21</f>
        <v>0</v>
      </c>
      <c r="E21" s="20">
        <f>E23</f>
        <v>0</v>
      </c>
      <c r="F21" s="20">
        <f>F23</f>
        <v>0</v>
      </c>
    </row>
    <row r="22" spans="1:6" ht="34.5" hidden="1" customHeight="1">
      <c r="A22" s="91"/>
      <c r="B22" s="25" t="s">
        <v>31</v>
      </c>
      <c r="C22" s="50"/>
      <c r="D22" s="20"/>
      <c r="E22" s="20"/>
      <c r="F22" s="20"/>
    </row>
    <row r="23" spans="1:6" ht="34.5" hidden="1" customHeight="1">
      <c r="A23" s="91">
        <v>4131</v>
      </c>
      <c r="B23" s="30" t="s">
        <v>425</v>
      </c>
      <c r="C23" s="50" t="s">
        <v>426</v>
      </c>
      <c r="D23" s="20">
        <f>E23+F23</f>
        <v>0</v>
      </c>
      <c r="E23" s="20"/>
      <c r="F23" s="20"/>
    </row>
    <row r="24" spans="1:6" s="235" customFormat="1" ht="36" customHeight="1">
      <c r="A24" s="92">
        <v>4200</v>
      </c>
      <c r="B24" s="31" t="s">
        <v>427</v>
      </c>
      <c r="C24" s="14" t="s">
        <v>195</v>
      </c>
      <c r="D24" s="18">
        <f>E24</f>
        <v>1689</v>
      </c>
      <c r="E24" s="18">
        <f>E26+E35+E40+E50+E53+E57</f>
        <v>1689</v>
      </c>
      <c r="F24" s="18" t="s">
        <v>207</v>
      </c>
    </row>
    <row r="25" spans="1:6" ht="20.25" customHeight="1">
      <c r="A25" s="91"/>
      <c r="B25" s="25" t="s">
        <v>411</v>
      </c>
      <c r="C25" s="161"/>
      <c r="D25" s="20"/>
      <c r="E25" s="20"/>
      <c r="F25" s="20"/>
    </row>
    <row r="26" spans="1:6" ht="26.25" customHeight="1">
      <c r="A26" s="91">
        <v>4210</v>
      </c>
      <c r="B26" s="30" t="s">
        <v>428</v>
      </c>
      <c r="C26" s="50" t="s">
        <v>195</v>
      </c>
      <c r="D26" s="20">
        <f>E26</f>
        <v>454</v>
      </c>
      <c r="E26" s="20">
        <f>E28+E29+E30+E31+E32+E33+E34</f>
        <v>454</v>
      </c>
      <c r="F26" s="20" t="s">
        <v>207</v>
      </c>
    </row>
    <row r="27" spans="1:6" ht="18" customHeight="1">
      <c r="A27" s="91"/>
      <c r="B27" s="25" t="s">
        <v>31</v>
      </c>
      <c r="C27" s="50"/>
      <c r="D27" s="20"/>
      <c r="E27" s="20"/>
      <c r="F27" s="20"/>
    </row>
    <row r="28" spans="1:6" ht="34.5" hidden="1" customHeight="1">
      <c r="A28" s="91">
        <v>4211</v>
      </c>
      <c r="B28" s="28" t="s">
        <v>429</v>
      </c>
      <c r="C28" s="50" t="s">
        <v>430</v>
      </c>
      <c r="D28" s="20">
        <f t="shared" ref="D28:D35" si="0">E28</f>
        <v>0</v>
      </c>
      <c r="E28" s="20"/>
      <c r="F28" s="20" t="s">
        <v>207</v>
      </c>
    </row>
    <row r="29" spans="1:6" ht="25.5" customHeight="1">
      <c r="A29" s="91">
        <v>4212</v>
      </c>
      <c r="B29" s="30" t="s">
        <v>431</v>
      </c>
      <c r="C29" s="50" t="s">
        <v>432</v>
      </c>
      <c r="D29" s="20">
        <f t="shared" si="0"/>
        <v>160</v>
      </c>
      <c r="E29" s="20">
        <v>160</v>
      </c>
      <c r="F29" s="20" t="s">
        <v>207</v>
      </c>
    </row>
    <row r="30" spans="1:6" ht="28.5" customHeight="1">
      <c r="A30" s="91">
        <v>4213</v>
      </c>
      <c r="B30" s="28" t="s">
        <v>433</v>
      </c>
      <c r="C30" s="50" t="s">
        <v>434</v>
      </c>
      <c r="D30" s="20">
        <f t="shared" si="0"/>
        <v>0</v>
      </c>
      <c r="E30" s="20"/>
      <c r="F30" s="20" t="s">
        <v>207</v>
      </c>
    </row>
    <row r="31" spans="1:6" ht="15.75" customHeight="1">
      <c r="A31" s="91">
        <v>4214</v>
      </c>
      <c r="B31" s="28" t="s">
        <v>435</v>
      </c>
      <c r="C31" s="50" t="s">
        <v>436</v>
      </c>
      <c r="D31" s="20">
        <f t="shared" si="0"/>
        <v>264</v>
      </c>
      <c r="E31" s="20">
        <v>264</v>
      </c>
      <c r="F31" s="20" t="s">
        <v>207</v>
      </c>
    </row>
    <row r="32" spans="1:6" ht="37.5" customHeight="1">
      <c r="A32" s="91">
        <v>4215</v>
      </c>
      <c r="B32" s="28" t="s">
        <v>437</v>
      </c>
      <c r="C32" s="50" t="s">
        <v>438</v>
      </c>
      <c r="D32" s="20">
        <f t="shared" si="0"/>
        <v>30</v>
      </c>
      <c r="E32" s="20">
        <v>30</v>
      </c>
      <c r="F32" s="20" t="s">
        <v>207</v>
      </c>
    </row>
    <row r="33" spans="1:6" ht="31.5" customHeight="1">
      <c r="A33" s="91">
        <v>4216</v>
      </c>
      <c r="B33" s="28" t="s">
        <v>439</v>
      </c>
      <c r="C33" s="50" t="s">
        <v>440</v>
      </c>
      <c r="D33" s="20">
        <f t="shared" si="0"/>
        <v>0</v>
      </c>
      <c r="E33" s="20"/>
      <c r="F33" s="20" t="s">
        <v>207</v>
      </c>
    </row>
    <row r="34" spans="1:6" ht="35.25" customHeight="1">
      <c r="A34" s="91">
        <v>4217</v>
      </c>
      <c r="B34" s="28" t="s">
        <v>441</v>
      </c>
      <c r="C34" s="50" t="s">
        <v>442</v>
      </c>
      <c r="D34" s="20">
        <f t="shared" si="0"/>
        <v>0</v>
      </c>
      <c r="E34" s="20"/>
      <c r="F34" s="20" t="s">
        <v>207</v>
      </c>
    </row>
    <row r="35" spans="1:6" ht="35.25" customHeight="1">
      <c r="A35" s="91">
        <v>4220</v>
      </c>
      <c r="B35" s="30" t="s">
        <v>443</v>
      </c>
      <c r="C35" s="50" t="s">
        <v>195</v>
      </c>
      <c r="D35" s="20">
        <f t="shared" si="0"/>
        <v>60</v>
      </c>
      <c r="E35" s="20">
        <f>E37+E38+E39</f>
        <v>60</v>
      </c>
      <c r="F35" s="20" t="s">
        <v>207</v>
      </c>
    </row>
    <row r="36" spans="1:6" ht="17.25" customHeight="1">
      <c r="A36" s="91"/>
      <c r="B36" s="25" t="s">
        <v>31</v>
      </c>
      <c r="C36" s="50"/>
      <c r="D36" s="20"/>
      <c r="E36" s="20"/>
      <c r="F36" s="20"/>
    </row>
    <row r="37" spans="1:6" ht="34.5" customHeight="1">
      <c r="A37" s="91">
        <v>4221</v>
      </c>
      <c r="B37" s="28" t="s">
        <v>444</v>
      </c>
      <c r="C37" s="154">
        <v>4221</v>
      </c>
      <c r="D37" s="20">
        <f>E37</f>
        <v>60</v>
      </c>
      <c r="E37" s="20">
        <v>60</v>
      </c>
      <c r="F37" s="20" t="s">
        <v>207</v>
      </c>
    </row>
    <row r="38" spans="1:6" ht="34.5" customHeight="1">
      <c r="A38" s="91">
        <v>4222</v>
      </c>
      <c r="B38" s="28" t="s">
        <v>445</v>
      </c>
      <c r="C38" s="50" t="s">
        <v>446</v>
      </c>
      <c r="D38" s="20">
        <f>E38</f>
        <v>0</v>
      </c>
      <c r="E38" s="20"/>
      <c r="F38" s="20" t="s">
        <v>207</v>
      </c>
    </row>
    <row r="39" spans="1:6" ht="30.75" customHeight="1">
      <c r="A39" s="91">
        <v>4223</v>
      </c>
      <c r="B39" s="28" t="s">
        <v>447</v>
      </c>
      <c r="C39" s="50" t="s">
        <v>448</v>
      </c>
      <c r="D39" s="20">
        <f>E39</f>
        <v>0</v>
      </c>
      <c r="E39" s="20"/>
      <c r="F39" s="20" t="s">
        <v>207</v>
      </c>
    </row>
    <row r="40" spans="1:6" ht="35.1" customHeight="1">
      <c r="A40" s="91">
        <v>4230</v>
      </c>
      <c r="B40" s="30" t="s">
        <v>449</v>
      </c>
      <c r="C40" s="50" t="s">
        <v>195</v>
      </c>
      <c r="D40" s="20">
        <f>E40</f>
        <v>373</v>
      </c>
      <c r="E40" s="20">
        <f>E42+E43+E44+E45+E46+E47+E48+E49</f>
        <v>373</v>
      </c>
      <c r="F40" s="20" t="s">
        <v>207</v>
      </c>
    </row>
    <row r="41" spans="1:6" ht="17.25" customHeight="1">
      <c r="A41" s="91"/>
      <c r="B41" s="25" t="s">
        <v>31</v>
      </c>
      <c r="C41" s="50"/>
      <c r="D41" s="20"/>
      <c r="E41" s="20"/>
      <c r="F41" s="20"/>
    </row>
    <row r="42" spans="1:6" ht="34.5" hidden="1" customHeight="1">
      <c r="A42" s="91">
        <v>4231</v>
      </c>
      <c r="B42" s="28" t="s">
        <v>450</v>
      </c>
      <c r="C42" s="50" t="s">
        <v>451</v>
      </c>
      <c r="D42" s="20">
        <f t="shared" ref="D42:D50" si="1">E42</f>
        <v>0</v>
      </c>
      <c r="E42" s="20"/>
      <c r="F42" s="20" t="s">
        <v>207</v>
      </c>
    </row>
    <row r="43" spans="1:6" ht="34.5" hidden="1" customHeight="1">
      <c r="A43" s="91">
        <v>4232</v>
      </c>
      <c r="B43" s="28" t="s">
        <v>452</v>
      </c>
      <c r="C43" s="50" t="s">
        <v>453</v>
      </c>
      <c r="D43" s="20">
        <f t="shared" si="1"/>
        <v>0</v>
      </c>
      <c r="E43" s="20"/>
      <c r="F43" s="20" t="s">
        <v>207</v>
      </c>
    </row>
    <row r="44" spans="1:6" ht="27" customHeight="1">
      <c r="A44" s="91">
        <v>4233</v>
      </c>
      <c r="B44" s="28" t="s">
        <v>454</v>
      </c>
      <c r="C44" s="50" t="s">
        <v>455</v>
      </c>
      <c r="D44" s="20">
        <f t="shared" si="1"/>
        <v>18</v>
      </c>
      <c r="E44" s="20">
        <v>18</v>
      </c>
      <c r="F44" s="20" t="s">
        <v>207</v>
      </c>
    </row>
    <row r="45" spans="1:6" ht="19.5" customHeight="1">
      <c r="A45" s="91">
        <v>4234</v>
      </c>
      <c r="B45" s="28" t="s">
        <v>456</v>
      </c>
      <c r="C45" s="50" t="s">
        <v>457</v>
      </c>
      <c r="D45" s="20">
        <f t="shared" si="1"/>
        <v>25</v>
      </c>
      <c r="E45" s="20">
        <v>25</v>
      </c>
      <c r="F45" s="20" t="s">
        <v>207</v>
      </c>
    </row>
    <row r="46" spans="1:6" ht="28.5" customHeight="1">
      <c r="A46" s="91">
        <v>4235</v>
      </c>
      <c r="B46" s="32" t="s">
        <v>458</v>
      </c>
      <c r="C46" s="227">
        <v>4235</v>
      </c>
      <c r="D46" s="20">
        <f t="shared" si="1"/>
        <v>0</v>
      </c>
      <c r="E46" s="20"/>
      <c r="F46" s="20" t="s">
        <v>207</v>
      </c>
    </row>
    <row r="47" spans="1:6" ht="21" hidden="1" customHeight="1">
      <c r="A47" s="91">
        <v>4236</v>
      </c>
      <c r="B47" s="28" t="s">
        <v>459</v>
      </c>
      <c r="C47" s="50" t="s">
        <v>460</v>
      </c>
      <c r="D47" s="20">
        <f t="shared" si="1"/>
        <v>0</v>
      </c>
      <c r="E47" s="20"/>
      <c r="F47" s="20" t="s">
        <v>207</v>
      </c>
    </row>
    <row r="48" spans="1:6" ht="18" customHeight="1">
      <c r="A48" s="91">
        <v>4237</v>
      </c>
      <c r="B48" s="28" t="s">
        <v>461</v>
      </c>
      <c r="C48" s="50" t="s">
        <v>462</v>
      </c>
      <c r="D48" s="20">
        <f t="shared" si="1"/>
        <v>130</v>
      </c>
      <c r="E48" s="20">
        <v>130</v>
      </c>
      <c r="F48" s="20" t="s">
        <v>207</v>
      </c>
    </row>
    <row r="49" spans="1:6" ht="20.25" customHeight="1">
      <c r="A49" s="91">
        <v>4238</v>
      </c>
      <c r="B49" s="28" t="s">
        <v>463</v>
      </c>
      <c r="C49" s="50" t="s">
        <v>464</v>
      </c>
      <c r="D49" s="20">
        <f t="shared" si="1"/>
        <v>200</v>
      </c>
      <c r="E49" s="20">
        <v>200</v>
      </c>
      <c r="F49" s="20" t="s">
        <v>207</v>
      </c>
    </row>
    <row r="50" spans="1:6" ht="22.5" customHeight="1">
      <c r="A50" s="91">
        <v>4240</v>
      </c>
      <c r="B50" s="30" t="s">
        <v>465</v>
      </c>
      <c r="C50" s="50" t="s">
        <v>195</v>
      </c>
      <c r="D50" s="20">
        <f t="shared" si="1"/>
        <v>0</v>
      </c>
      <c r="E50" s="20">
        <f>E52</f>
        <v>0</v>
      </c>
      <c r="F50" s="20" t="s">
        <v>207</v>
      </c>
    </row>
    <row r="51" spans="1:6" ht="19.5" customHeight="1">
      <c r="A51" s="91"/>
      <c r="B51" s="25" t="s">
        <v>31</v>
      </c>
      <c r="C51" s="50"/>
      <c r="D51" s="20"/>
      <c r="E51" s="20"/>
      <c r="F51" s="20"/>
    </row>
    <row r="52" spans="1:6" ht="21" customHeight="1">
      <c r="A52" s="91">
        <v>4241</v>
      </c>
      <c r="B52" s="28" t="s">
        <v>466</v>
      </c>
      <c r="C52" s="50" t="s">
        <v>467</v>
      </c>
      <c r="D52" s="20">
        <f>E52</f>
        <v>0</v>
      </c>
      <c r="E52" s="20"/>
      <c r="F52" s="20" t="s">
        <v>207</v>
      </c>
    </row>
    <row r="53" spans="1:6" ht="28.5" customHeight="1">
      <c r="A53" s="91">
        <v>4250</v>
      </c>
      <c r="B53" s="30" t="s">
        <v>468</v>
      </c>
      <c r="C53" s="50" t="s">
        <v>195</v>
      </c>
      <c r="D53" s="20">
        <f>E53</f>
        <v>412</v>
      </c>
      <c r="E53" s="20">
        <f>E55+E56</f>
        <v>412</v>
      </c>
      <c r="F53" s="20" t="s">
        <v>207</v>
      </c>
    </row>
    <row r="54" spans="1:6" ht="14.25" customHeight="1">
      <c r="A54" s="91"/>
      <c r="B54" s="25" t="s">
        <v>31</v>
      </c>
      <c r="C54" s="50"/>
      <c r="D54" s="20"/>
      <c r="E54" s="20"/>
      <c r="F54" s="20"/>
    </row>
    <row r="55" spans="1:6" ht="21" customHeight="1">
      <c r="A55" s="91">
        <v>4251</v>
      </c>
      <c r="B55" s="28" t="s">
        <v>469</v>
      </c>
      <c r="C55" s="50" t="s">
        <v>470</v>
      </c>
      <c r="D55" s="20">
        <f>E55</f>
        <v>200</v>
      </c>
      <c r="E55" s="20">
        <v>200</v>
      </c>
      <c r="F55" s="20" t="s">
        <v>207</v>
      </c>
    </row>
    <row r="56" spans="1:6" ht="22.5" customHeight="1">
      <c r="A56" s="91">
        <v>4252</v>
      </c>
      <c r="B56" s="28" t="s">
        <v>471</v>
      </c>
      <c r="C56" s="50" t="s">
        <v>472</v>
      </c>
      <c r="D56" s="20">
        <f>E56</f>
        <v>212</v>
      </c>
      <c r="E56" s="20">
        <v>212</v>
      </c>
      <c r="F56" s="20" t="s">
        <v>207</v>
      </c>
    </row>
    <row r="57" spans="1:6" ht="22.5" customHeight="1">
      <c r="A57" s="91">
        <v>4260</v>
      </c>
      <c r="B57" s="30" t="s">
        <v>473</v>
      </c>
      <c r="C57" s="50" t="s">
        <v>195</v>
      </c>
      <c r="D57" s="20">
        <f>E57</f>
        <v>390</v>
      </c>
      <c r="E57" s="20">
        <f>E59+E60+E61+E62+E63+E64+E65+E66</f>
        <v>390</v>
      </c>
      <c r="F57" s="20" t="s">
        <v>207</v>
      </c>
    </row>
    <row r="58" spans="1:6" ht="17.25" customHeight="1">
      <c r="A58" s="91"/>
      <c r="B58" s="25" t="s">
        <v>31</v>
      </c>
      <c r="C58" s="50"/>
      <c r="D58" s="20"/>
      <c r="E58" s="20"/>
      <c r="F58" s="20"/>
    </row>
    <row r="59" spans="1:6" ht="19.5" customHeight="1">
      <c r="A59" s="91">
        <v>4261</v>
      </c>
      <c r="B59" s="28" t="s">
        <v>474</v>
      </c>
      <c r="C59" s="50" t="s">
        <v>475</v>
      </c>
      <c r="D59" s="20">
        <f t="shared" ref="D59:D67" si="2">E59</f>
        <v>90</v>
      </c>
      <c r="E59" s="20">
        <v>90</v>
      </c>
      <c r="F59" s="20" t="s">
        <v>207</v>
      </c>
    </row>
    <row r="60" spans="1:6" ht="20.25" customHeight="1">
      <c r="A60" s="91">
        <v>4262</v>
      </c>
      <c r="B60" s="28" t="s">
        <v>476</v>
      </c>
      <c r="C60" s="50" t="s">
        <v>477</v>
      </c>
      <c r="D60" s="20">
        <f t="shared" si="2"/>
        <v>0</v>
      </c>
      <c r="E60" s="20"/>
      <c r="F60" s="20" t="s">
        <v>207</v>
      </c>
    </row>
    <row r="61" spans="1:6" ht="29.25" customHeight="1">
      <c r="A61" s="91">
        <v>4263</v>
      </c>
      <c r="B61" s="28" t="s">
        <v>478</v>
      </c>
      <c r="C61" s="50" t="s">
        <v>479</v>
      </c>
      <c r="D61" s="20">
        <f t="shared" si="2"/>
        <v>0</v>
      </c>
      <c r="E61" s="20"/>
      <c r="F61" s="20" t="s">
        <v>207</v>
      </c>
    </row>
    <row r="62" spans="1:6" ht="30" customHeight="1">
      <c r="A62" s="91">
        <v>4264</v>
      </c>
      <c r="B62" s="28" t="s">
        <v>480</v>
      </c>
      <c r="C62" s="50" t="s">
        <v>481</v>
      </c>
      <c r="D62" s="20">
        <f t="shared" si="2"/>
        <v>300</v>
      </c>
      <c r="E62" s="20">
        <v>300</v>
      </c>
      <c r="F62" s="20" t="s">
        <v>207</v>
      </c>
    </row>
    <row r="63" spans="1:6" ht="30" customHeight="1">
      <c r="A63" s="91">
        <v>4265</v>
      </c>
      <c r="B63" s="33" t="s">
        <v>482</v>
      </c>
      <c r="C63" s="50" t="s">
        <v>483</v>
      </c>
      <c r="D63" s="20">
        <f t="shared" si="2"/>
        <v>0</v>
      </c>
      <c r="E63" s="20"/>
      <c r="F63" s="20" t="s">
        <v>207</v>
      </c>
    </row>
    <row r="64" spans="1:6" ht="24.75" customHeight="1">
      <c r="A64" s="91">
        <v>4266</v>
      </c>
      <c r="B64" s="28" t="s">
        <v>484</v>
      </c>
      <c r="C64" s="50" t="s">
        <v>485</v>
      </c>
      <c r="D64" s="20">
        <f t="shared" si="2"/>
        <v>0</v>
      </c>
      <c r="E64" s="20"/>
      <c r="F64" s="20" t="s">
        <v>207</v>
      </c>
    </row>
    <row r="65" spans="1:6" ht="32.25" hidden="1" customHeight="1">
      <c r="A65" s="91">
        <v>4267</v>
      </c>
      <c r="B65" s="28" t="s">
        <v>486</v>
      </c>
      <c r="C65" s="50" t="s">
        <v>487</v>
      </c>
      <c r="D65" s="20">
        <f t="shared" si="2"/>
        <v>0</v>
      </c>
      <c r="E65" s="20"/>
      <c r="F65" s="20" t="s">
        <v>207</v>
      </c>
    </row>
    <row r="66" spans="1:6" ht="33" hidden="1" customHeight="1">
      <c r="A66" s="91">
        <v>4268</v>
      </c>
      <c r="B66" s="28" t="s">
        <v>488</v>
      </c>
      <c r="C66" s="50" t="s">
        <v>489</v>
      </c>
      <c r="D66" s="20">
        <f t="shared" si="2"/>
        <v>0</v>
      </c>
      <c r="E66" s="20"/>
      <c r="F66" s="20" t="s">
        <v>207</v>
      </c>
    </row>
    <row r="67" spans="1:6" s="235" customFormat="1" ht="24.75" hidden="1" customHeight="1">
      <c r="A67" s="92">
        <v>4300</v>
      </c>
      <c r="B67" s="34" t="s">
        <v>490</v>
      </c>
      <c r="C67" s="14" t="s">
        <v>195</v>
      </c>
      <c r="D67" s="18">
        <f t="shared" si="2"/>
        <v>0</v>
      </c>
      <c r="E67" s="18">
        <f>E69+E73+E77</f>
        <v>0</v>
      </c>
      <c r="F67" s="18" t="s">
        <v>207</v>
      </c>
    </row>
    <row r="68" spans="1:6" ht="24" hidden="1" customHeight="1">
      <c r="A68" s="91"/>
      <c r="B68" s="25" t="s">
        <v>411</v>
      </c>
      <c r="C68" s="161"/>
      <c r="D68" s="20"/>
      <c r="E68" s="20"/>
      <c r="F68" s="20"/>
    </row>
    <row r="69" spans="1:6" ht="42" hidden="1" customHeight="1">
      <c r="A69" s="91">
        <v>4310</v>
      </c>
      <c r="B69" s="30" t="s">
        <v>491</v>
      </c>
      <c r="C69" s="50" t="s">
        <v>195</v>
      </c>
      <c r="D69" s="20">
        <f>E69+F69</f>
        <v>0</v>
      </c>
      <c r="E69" s="20">
        <f>E71+E72</f>
        <v>0</v>
      </c>
      <c r="F69" s="20"/>
    </row>
    <row r="70" spans="1:6" ht="6" hidden="1" customHeight="1">
      <c r="A70" s="91"/>
      <c r="B70" s="25" t="s">
        <v>31</v>
      </c>
      <c r="C70" s="50"/>
      <c r="D70" s="20"/>
      <c r="E70" s="20"/>
      <c r="F70" s="20"/>
    </row>
    <row r="71" spans="1:6" ht="21.75" hidden="1" customHeight="1">
      <c r="A71" s="91">
        <v>4311</v>
      </c>
      <c r="B71" s="28" t="s">
        <v>492</v>
      </c>
      <c r="C71" s="50" t="s">
        <v>493</v>
      </c>
      <c r="D71" s="20">
        <f>E71</f>
        <v>0</v>
      </c>
      <c r="E71" s="20"/>
      <c r="F71" s="20" t="s">
        <v>207</v>
      </c>
    </row>
    <row r="72" spans="1:6" ht="27.75" hidden="1" customHeight="1">
      <c r="A72" s="91">
        <v>4312</v>
      </c>
      <c r="B72" s="28" t="s">
        <v>494</v>
      </c>
      <c r="C72" s="50" t="s">
        <v>495</v>
      </c>
      <c r="D72" s="20">
        <f>E72</f>
        <v>0</v>
      </c>
      <c r="E72" s="20"/>
      <c r="F72" s="20" t="s">
        <v>207</v>
      </c>
    </row>
    <row r="73" spans="1:6" ht="30" hidden="1" customHeight="1">
      <c r="A73" s="91">
        <v>4320</v>
      </c>
      <c r="B73" s="30" t="s">
        <v>496</v>
      </c>
      <c r="C73" s="50" t="s">
        <v>195</v>
      </c>
      <c r="D73" s="20">
        <f>E73+F73</f>
        <v>0</v>
      </c>
      <c r="E73" s="20">
        <f>E75+E76</f>
        <v>0</v>
      </c>
      <c r="F73" s="20"/>
    </row>
    <row r="74" spans="1:6" ht="40.5" hidden="1" customHeight="1">
      <c r="A74" s="91"/>
      <c r="B74" s="25" t="s">
        <v>31</v>
      </c>
      <c r="C74" s="50"/>
      <c r="D74" s="20"/>
      <c r="E74" s="20"/>
      <c r="F74" s="20"/>
    </row>
    <row r="75" spans="1:6" ht="31.5" hidden="1" customHeight="1">
      <c r="A75" s="91">
        <v>4321</v>
      </c>
      <c r="B75" s="28" t="s">
        <v>497</v>
      </c>
      <c r="C75" s="50" t="s">
        <v>498</v>
      </c>
      <c r="D75" s="20">
        <f>E75</f>
        <v>0</v>
      </c>
      <c r="E75" s="20"/>
      <c r="F75" s="20" t="s">
        <v>207</v>
      </c>
    </row>
    <row r="76" spans="1:6" ht="39" hidden="1" customHeight="1">
      <c r="A76" s="91">
        <v>4322</v>
      </c>
      <c r="B76" s="28" t="s">
        <v>499</v>
      </c>
      <c r="C76" s="50" t="s">
        <v>500</v>
      </c>
      <c r="D76" s="20">
        <f>E76</f>
        <v>0</v>
      </c>
      <c r="E76" s="20"/>
      <c r="F76" s="20" t="s">
        <v>207</v>
      </c>
    </row>
    <row r="77" spans="1:6" ht="39" hidden="1" customHeight="1">
      <c r="A77" s="91">
        <v>4330</v>
      </c>
      <c r="B77" s="30" t="s">
        <v>501</v>
      </c>
      <c r="C77" s="50" t="s">
        <v>195</v>
      </c>
      <c r="D77" s="20">
        <f>E77</f>
        <v>0</v>
      </c>
      <c r="E77" s="20">
        <f>E79+E80+E81</f>
        <v>0</v>
      </c>
      <c r="F77" s="20" t="s">
        <v>207</v>
      </c>
    </row>
    <row r="78" spans="1:6" ht="29.25" hidden="1" customHeight="1">
      <c r="A78" s="91"/>
      <c r="B78" s="25" t="s">
        <v>31</v>
      </c>
      <c r="C78" s="50"/>
      <c r="D78" s="20"/>
      <c r="E78" s="20"/>
      <c r="F78" s="20"/>
    </row>
    <row r="79" spans="1:6" ht="38.25" hidden="1" customHeight="1">
      <c r="A79" s="91">
        <v>4331</v>
      </c>
      <c r="B79" s="28" t="s">
        <v>502</v>
      </c>
      <c r="C79" s="50" t="s">
        <v>503</v>
      </c>
      <c r="D79" s="20">
        <f>E79</f>
        <v>0</v>
      </c>
      <c r="E79" s="20"/>
      <c r="F79" s="20" t="s">
        <v>207</v>
      </c>
    </row>
    <row r="80" spans="1:6" ht="37.5" hidden="1" customHeight="1">
      <c r="A80" s="91">
        <v>4332</v>
      </c>
      <c r="B80" s="28" t="s">
        <v>504</v>
      </c>
      <c r="C80" s="50" t="s">
        <v>505</v>
      </c>
      <c r="D80" s="20">
        <f>E80</f>
        <v>0</v>
      </c>
      <c r="E80" s="20"/>
      <c r="F80" s="20" t="s">
        <v>207</v>
      </c>
    </row>
    <row r="81" spans="1:6" ht="34.5" hidden="1" customHeight="1">
      <c r="A81" s="91">
        <v>4333</v>
      </c>
      <c r="B81" s="28" t="s">
        <v>506</v>
      </c>
      <c r="C81" s="50" t="s">
        <v>507</v>
      </c>
      <c r="D81" s="20">
        <f>E81</f>
        <v>0</v>
      </c>
      <c r="E81" s="20"/>
      <c r="F81" s="20" t="s">
        <v>207</v>
      </c>
    </row>
    <row r="82" spans="1:6" s="235" customFormat="1" ht="24" hidden="1" customHeight="1">
      <c r="A82" s="92">
        <v>4400</v>
      </c>
      <c r="B82" s="31" t="s">
        <v>508</v>
      </c>
      <c r="C82" s="14" t="s">
        <v>195</v>
      </c>
      <c r="D82" s="18">
        <f>E82</f>
        <v>0</v>
      </c>
      <c r="E82" s="18">
        <f>E84+E88</f>
        <v>0</v>
      </c>
      <c r="F82" s="18" t="s">
        <v>207</v>
      </c>
    </row>
    <row r="83" spans="1:6" ht="23.25" hidden="1" customHeight="1">
      <c r="A83" s="91"/>
      <c r="B83" s="25" t="s">
        <v>411</v>
      </c>
      <c r="C83" s="161"/>
      <c r="D83" s="20"/>
      <c r="E83" s="20"/>
      <c r="F83" s="20"/>
    </row>
    <row r="84" spans="1:6" ht="27.75" hidden="1" customHeight="1">
      <c r="A84" s="91">
        <v>4410</v>
      </c>
      <c r="B84" s="30" t="s">
        <v>509</v>
      </c>
      <c r="C84" s="50" t="s">
        <v>195</v>
      </c>
      <c r="D84" s="20">
        <f>E84+F84</f>
        <v>0</v>
      </c>
      <c r="E84" s="20">
        <f>E86+E87</f>
        <v>0</v>
      </c>
      <c r="F84" s="20"/>
    </row>
    <row r="85" spans="1:6" ht="24.75" hidden="1" customHeight="1">
      <c r="A85" s="91"/>
      <c r="B85" s="25" t="s">
        <v>31</v>
      </c>
      <c r="C85" s="50"/>
      <c r="D85" s="20"/>
      <c r="E85" s="20"/>
      <c r="F85" s="20"/>
    </row>
    <row r="86" spans="1:6" ht="30.75" hidden="1" customHeight="1">
      <c r="A86" s="91">
        <v>4411</v>
      </c>
      <c r="B86" s="28" t="s">
        <v>510</v>
      </c>
      <c r="C86" s="50" t="s">
        <v>511</v>
      </c>
      <c r="D86" s="20">
        <f>E86</f>
        <v>0</v>
      </c>
      <c r="E86" s="20"/>
      <c r="F86" s="20" t="s">
        <v>207</v>
      </c>
    </row>
    <row r="87" spans="1:6" ht="30.75" hidden="1" customHeight="1">
      <c r="A87" s="91">
        <v>4412</v>
      </c>
      <c r="B87" s="28" t="s">
        <v>512</v>
      </c>
      <c r="C87" s="50" t="s">
        <v>513</v>
      </c>
      <c r="D87" s="20">
        <f>E87</f>
        <v>0</v>
      </c>
      <c r="E87" s="20"/>
      <c r="F87" s="20" t="s">
        <v>207</v>
      </c>
    </row>
    <row r="88" spans="1:6" ht="27.75" hidden="1" customHeight="1">
      <c r="A88" s="91">
        <v>4420</v>
      </c>
      <c r="B88" s="30" t="s">
        <v>514</v>
      </c>
      <c r="C88" s="50" t="s">
        <v>195</v>
      </c>
      <c r="D88" s="20">
        <f>E88+F88</f>
        <v>0</v>
      </c>
      <c r="E88" s="20">
        <f>E90+E91</f>
        <v>0</v>
      </c>
      <c r="F88" s="20"/>
    </row>
    <row r="89" spans="1:6" ht="24.75" hidden="1" customHeight="1">
      <c r="A89" s="91"/>
      <c r="B89" s="25" t="s">
        <v>31</v>
      </c>
      <c r="C89" s="50"/>
      <c r="D89" s="20"/>
      <c r="E89" s="20"/>
      <c r="F89" s="20"/>
    </row>
    <row r="90" spans="1:6" ht="25.5" hidden="1" customHeight="1">
      <c r="A90" s="91">
        <v>4421</v>
      </c>
      <c r="B90" s="28" t="s">
        <v>515</v>
      </c>
      <c r="C90" s="50" t="s">
        <v>516</v>
      </c>
      <c r="D90" s="20">
        <f>E90</f>
        <v>0</v>
      </c>
      <c r="E90" s="20"/>
      <c r="F90" s="20" t="s">
        <v>207</v>
      </c>
    </row>
    <row r="91" spans="1:6" ht="0.75" hidden="1" customHeight="1">
      <c r="A91" s="91">
        <v>4422</v>
      </c>
      <c r="B91" s="28" t="s">
        <v>517</v>
      </c>
      <c r="C91" s="50" t="s">
        <v>518</v>
      </c>
      <c r="D91" s="20">
        <f>E91</f>
        <v>0</v>
      </c>
      <c r="E91" s="20"/>
      <c r="F91" s="20" t="s">
        <v>207</v>
      </c>
    </row>
    <row r="92" spans="1:6" s="235" customFormat="1" ht="27" hidden="1" customHeight="1">
      <c r="A92" s="92">
        <v>4500</v>
      </c>
      <c r="B92" s="35" t="s">
        <v>519</v>
      </c>
      <c r="C92" s="14" t="s">
        <v>195</v>
      </c>
      <c r="D92" s="18">
        <f>E92+F92</f>
        <v>0</v>
      </c>
      <c r="E92" s="18">
        <f>E94+E98+E102+E114</f>
        <v>0</v>
      </c>
      <c r="F92" s="18">
        <f>F94+F98+F102+F114</f>
        <v>0</v>
      </c>
    </row>
    <row r="93" spans="1:6" ht="37.5" hidden="1" customHeight="1">
      <c r="A93" s="91"/>
      <c r="B93" s="25" t="s">
        <v>411</v>
      </c>
      <c r="C93" s="161"/>
      <c r="D93" s="20"/>
      <c r="E93" s="20"/>
      <c r="F93" s="20"/>
    </row>
    <row r="94" spans="1:6" ht="27.75" hidden="1" customHeight="1">
      <c r="A94" s="91">
        <v>4510</v>
      </c>
      <c r="B94" s="36" t="s">
        <v>520</v>
      </c>
      <c r="C94" s="50" t="s">
        <v>195</v>
      </c>
      <c r="D94" s="20">
        <f>E94+F94</f>
        <v>0</v>
      </c>
      <c r="E94" s="20">
        <f>E96+E97</f>
        <v>0</v>
      </c>
      <c r="F94" s="20"/>
    </row>
    <row r="95" spans="1:6" ht="24.75" hidden="1" customHeight="1">
      <c r="A95" s="91"/>
      <c r="B95" s="25" t="s">
        <v>31</v>
      </c>
      <c r="C95" s="50"/>
      <c r="D95" s="20"/>
      <c r="E95" s="20"/>
      <c r="F95" s="20"/>
    </row>
    <row r="96" spans="1:6" ht="28.5" hidden="1" customHeight="1">
      <c r="A96" s="91">
        <v>4511</v>
      </c>
      <c r="B96" s="28" t="s">
        <v>521</v>
      </c>
      <c r="C96" s="50" t="s">
        <v>522</v>
      </c>
      <c r="D96" s="20">
        <f>E96</f>
        <v>0</v>
      </c>
      <c r="E96" s="20"/>
      <c r="F96" s="20" t="s">
        <v>207</v>
      </c>
    </row>
    <row r="97" spans="1:6" ht="24.75" hidden="1" customHeight="1">
      <c r="A97" s="91">
        <v>4512</v>
      </c>
      <c r="B97" s="28" t="s">
        <v>523</v>
      </c>
      <c r="C97" s="50" t="s">
        <v>524</v>
      </c>
      <c r="D97" s="20">
        <f>E97</f>
        <v>0</v>
      </c>
      <c r="E97" s="20"/>
      <c r="F97" s="20" t="s">
        <v>207</v>
      </c>
    </row>
    <row r="98" spans="1:6" ht="28.5" hidden="1" customHeight="1">
      <c r="A98" s="91">
        <v>4520</v>
      </c>
      <c r="B98" s="36" t="s">
        <v>525</v>
      </c>
      <c r="C98" s="50" t="s">
        <v>195</v>
      </c>
      <c r="D98" s="20">
        <f>E98+F98</f>
        <v>0</v>
      </c>
      <c r="E98" s="20">
        <f>E100+E101</f>
        <v>0</v>
      </c>
      <c r="F98" s="20"/>
    </row>
    <row r="99" spans="1:6" ht="30" hidden="1" customHeight="1">
      <c r="A99" s="91"/>
      <c r="B99" s="25" t="s">
        <v>31</v>
      </c>
      <c r="C99" s="50"/>
      <c r="D99" s="20"/>
      <c r="E99" s="20"/>
      <c r="F99" s="20"/>
    </row>
    <row r="100" spans="1:6" ht="30" hidden="1" customHeight="1">
      <c r="A100" s="91">
        <v>4521</v>
      </c>
      <c r="B100" s="28" t="s">
        <v>526</v>
      </c>
      <c r="C100" s="50" t="s">
        <v>527</v>
      </c>
      <c r="D100" s="20">
        <f>E100</f>
        <v>0</v>
      </c>
      <c r="E100" s="20"/>
      <c r="F100" s="20" t="s">
        <v>207</v>
      </c>
    </row>
    <row r="101" spans="1:6" ht="36" hidden="1" customHeight="1">
      <c r="A101" s="91">
        <v>4522</v>
      </c>
      <c r="B101" s="28" t="s">
        <v>528</v>
      </c>
      <c r="C101" s="50" t="s">
        <v>529</v>
      </c>
      <c r="D101" s="20">
        <f>E101</f>
        <v>0</v>
      </c>
      <c r="E101" s="20"/>
      <c r="F101" s="20" t="s">
        <v>207</v>
      </c>
    </row>
    <row r="102" spans="1:6" ht="28.5" hidden="1" customHeight="1">
      <c r="A102" s="91">
        <v>4530</v>
      </c>
      <c r="B102" s="36" t="s">
        <v>530</v>
      </c>
      <c r="C102" s="50" t="s">
        <v>195</v>
      </c>
      <c r="D102" s="20">
        <f>E102+F102</f>
        <v>0</v>
      </c>
      <c r="E102" s="20">
        <f>E104+E105+E106</f>
        <v>0</v>
      </c>
      <c r="F102" s="20">
        <f>F104+F105+F106</f>
        <v>0</v>
      </c>
    </row>
    <row r="103" spans="1:6" ht="30.75" hidden="1" customHeight="1">
      <c r="A103" s="91"/>
      <c r="B103" s="25" t="s">
        <v>31</v>
      </c>
      <c r="C103" s="50"/>
      <c r="D103" s="20"/>
      <c r="E103" s="20"/>
      <c r="F103" s="20"/>
    </row>
    <row r="104" spans="1:6" ht="28.5" hidden="1" customHeight="1">
      <c r="A104" s="91">
        <v>4531</v>
      </c>
      <c r="B104" s="32" t="s">
        <v>531</v>
      </c>
      <c r="C104" s="50" t="s">
        <v>532</v>
      </c>
      <c r="D104" s="20">
        <f>E104+F104</f>
        <v>0</v>
      </c>
      <c r="E104" s="20"/>
      <c r="F104" s="20"/>
    </row>
    <row r="105" spans="1:6" ht="24.75" hidden="1" customHeight="1">
      <c r="A105" s="91">
        <v>4532</v>
      </c>
      <c r="B105" s="32" t="s">
        <v>533</v>
      </c>
      <c r="C105" s="50" t="s">
        <v>534</v>
      </c>
      <c r="D105" s="20">
        <f>E105+F105</f>
        <v>0</v>
      </c>
      <c r="E105" s="20"/>
      <c r="F105" s="20"/>
    </row>
    <row r="106" spans="1:6" ht="18.75" hidden="1" customHeight="1">
      <c r="A106" s="91">
        <v>4533</v>
      </c>
      <c r="B106" s="32" t="s">
        <v>535</v>
      </c>
      <c r="C106" s="50" t="s">
        <v>536</v>
      </c>
      <c r="D106" s="20">
        <f>E106+F106</f>
        <v>0</v>
      </c>
      <c r="E106" s="20">
        <f>E108+E112+E113</f>
        <v>0</v>
      </c>
      <c r="F106" s="20">
        <f>F108+F112+F113</f>
        <v>0</v>
      </c>
    </row>
    <row r="107" spans="1:6" ht="30" hidden="1" customHeight="1">
      <c r="A107" s="91"/>
      <c r="B107" s="32" t="s">
        <v>411</v>
      </c>
      <c r="C107" s="50"/>
      <c r="D107" s="20"/>
      <c r="E107" s="20"/>
      <c r="F107" s="20"/>
    </row>
    <row r="108" spans="1:6" ht="29.25" hidden="1" customHeight="1">
      <c r="A108" s="91">
        <v>4534</v>
      </c>
      <c r="B108" s="32" t="s">
        <v>537</v>
      </c>
      <c r="C108" s="50"/>
      <c r="D108" s="20">
        <f>E108+F108</f>
        <v>0</v>
      </c>
      <c r="E108" s="20">
        <f>E110+E111</f>
        <v>0</v>
      </c>
      <c r="F108" s="20">
        <f>F110+F111</f>
        <v>0</v>
      </c>
    </row>
    <row r="109" spans="1:6" ht="44.25" hidden="1" customHeight="1">
      <c r="A109" s="91"/>
      <c r="B109" s="32" t="s">
        <v>538</v>
      </c>
      <c r="C109" s="50"/>
      <c r="D109" s="20"/>
      <c r="E109" s="20"/>
      <c r="F109" s="20"/>
    </row>
    <row r="110" spans="1:6" ht="37.5" hidden="1" customHeight="1">
      <c r="A110" s="162">
        <v>4535</v>
      </c>
      <c r="B110" s="159" t="s">
        <v>539</v>
      </c>
      <c r="C110" s="50"/>
      <c r="D110" s="20">
        <f>E110+F110</f>
        <v>0</v>
      </c>
      <c r="E110" s="20"/>
      <c r="F110" s="20"/>
    </row>
    <row r="111" spans="1:6" ht="36.75" hidden="1" customHeight="1">
      <c r="A111" s="91">
        <v>4536</v>
      </c>
      <c r="B111" s="32" t="s">
        <v>540</v>
      </c>
      <c r="C111" s="50"/>
      <c r="D111" s="20">
        <f>E111+F111</f>
        <v>0</v>
      </c>
      <c r="E111" s="20"/>
      <c r="F111" s="20"/>
    </row>
    <row r="112" spans="1:6" ht="39" hidden="1" customHeight="1">
      <c r="A112" s="91">
        <v>4537</v>
      </c>
      <c r="B112" s="32" t="s">
        <v>541</v>
      </c>
      <c r="C112" s="50"/>
      <c r="D112" s="20">
        <f>E112+F112</f>
        <v>0</v>
      </c>
      <c r="E112" s="20"/>
      <c r="F112" s="20"/>
    </row>
    <row r="113" spans="1:6" ht="39" hidden="1" customHeight="1">
      <c r="A113" s="91">
        <v>4538</v>
      </c>
      <c r="B113" s="32" t="s">
        <v>542</v>
      </c>
      <c r="C113" s="50"/>
      <c r="D113" s="20">
        <f>E113+F113</f>
        <v>0</v>
      </c>
      <c r="E113" s="20"/>
      <c r="F113" s="20"/>
    </row>
    <row r="114" spans="1:6" ht="45" hidden="1" customHeight="1">
      <c r="A114" s="91">
        <v>4540</v>
      </c>
      <c r="B114" s="36" t="s">
        <v>543</v>
      </c>
      <c r="C114" s="50" t="s">
        <v>195</v>
      </c>
      <c r="D114" s="20">
        <f>E114+F114</f>
        <v>0</v>
      </c>
      <c r="E114" s="20"/>
      <c r="F114" s="20">
        <f>F116+F117+F118</f>
        <v>0</v>
      </c>
    </row>
    <row r="115" spans="1:6" ht="31.5" hidden="1" customHeight="1">
      <c r="A115" s="91"/>
      <c r="B115" s="25" t="s">
        <v>31</v>
      </c>
      <c r="C115" s="50"/>
      <c r="D115" s="20"/>
      <c r="E115" s="20"/>
      <c r="F115" s="20"/>
    </row>
    <row r="116" spans="1:6" ht="35.25" hidden="1" customHeight="1">
      <c r="A116" s="91">
        <v>4541</v>
      </c>
      <c r="B116" s="32" t="s">
        <v>544</v>
      </c>
      <c r="C116" s="50" t="s">
        <v>545</v>
      </c>
      <c r="D116" s="20">
        <f>F116</f>
        <v>0</v>
      </c>
      <c r="E116" s="20" t="s">
        <v>207</v>
      </c>
      <c r="F116" s="20"/>
    </row>
    <row r="117" spans="1:6" ht="21.75" hidden="1" customHeight="1">
      <c r="A117" s="91">
        <v>4542</v>
      </c>
      <c r="B117" s="32" t="s">
        <v>546</v>
      </c>
      <c r="C117" s="50" t="s">
        <v>547</v>
      </c>
      <c r="D117" s="20">
        <f>F117</f>
        <v>0</v>
      </c>
      <c r="E117" s="20" t="s">
        <v>207</v>
      </c>
      <c r="F117" s="20"/>
    </row>
    <row r="118" spans="1:6" ht="25.5" hidden="1" customHeight="1">
      <c r="A118" s="91">
        <v>4543</v>
      </c>
      <c r="B118" s="32" t="s">
        <v>548</v>
      </c>
      <c r="C118" s="50" t="s">
        <v>549</v>
      </c>
      <c r="D118" s="20">
        <f>F118</f>
        <v>0</v>
      </c>
      <c r="E118" s="20" t="s">
        <v>207</v>
      </c>
      <c r="F118" s="20">
        <f>F120+F124+F125</f>
        <v>0</v>
      </c>
    </row>
    <row r="119" spans="1:6" ht="32.25" hidden="1" customHeight="1">
      <c r="A119" s="91"/>
      <c r="B119" s="32" t="s">
        <v>411</v>
      </c>
      <c r="C119" s="50"/>
      <c r="D119" s="20"/>
      <c r="E119" s="20"/>
      <c r="F119" s="20"/>
    </row>
    <row r="120" spans="1:6" ht="29.25" hidden="1" customHeight="1">
      <c r="A120" s="91">
        <v>4544</v>
      </c>
      <c r="B120" s="32" t="s">
        <v>550</v>
      </c>
      <c r="C120" s="50"/>
      <c r="D120" s="20">
        <f>E120+F120</f>
        <v>0</v>
      </c>
      <c r="E120" s="20"/>
      <c r="F120" s="20">
        <f>F122+F123</f>
        <v>0</v>
      </c>
    </row>
    <row r="121" spans="1:6" ht="22.5" hidden="1" customHeight="1">
      <c r="A121" s="91"/>
      <c r="B121" s="32" t="s">
        <v>538</v>
      </c>
      <c r="C121" s="50"/>
      <c r="D121" s="20"/>
      <c r="E121" s="20"/>
      <c r="F121" s="20"/>
    </row>
    <row r="122" spans="1:6" ht="24.75" hidden="1" customHeight="1">
      <c r="A122" s="162">
        <v>4545</v>
      </c>
      <c r="B122" s="159" t="s">
        <v>539</v>
      </c>
      <c r="C122" s="50"/>
      <c r="D122" s="20">
        <f>E122+F122</f>
        <v>0</v>
      </c>
      <c r="E122" s="20"/>
      <c r="F122" s="20"/>
    </row>
    <row r="123" spans="1:6" ht="27" hidden="1" customHeight="1">
      <c r="A123" s="91">
        <v>4546</v>
      </c>
      <c r="B123" s="32" t="s">
        <v>551</v>
      </c>
      <c r="C123" s="50"/>
      <c r="D123" s="20">
        <f>E123+F123</f>
        <v>0</v>
      </c>
      <c r="E123" s="20"/>
      <c r="F123" s="20"/>
    </row>
    <row r="124" spans="1:6" ht="25.5" customHeight="1">
      <c r="A124" s="91">
        <v>4547</v>
      </c>
      <c r="B124" s="32" t="s">
        <v>541</v>
      </c>
      <c r="C124" s="50"/>
      <c r="D124" s="20">
        <f>E124+F124</f>
        <v>0</v>
      </c>
      <c r="E124" s="20"/>
      <c r="F124" s="20"/>
    </row>
    <row r="125" spans="1:6" ht="21" customHeight="1">
      <c r="A125" s="91">
        <v>4548</v>
      </c>
      <c r="B125" s="32" t="s">
        <v>542</v>
      </c>
      <c r="C125" s="50"/>
      <c r="D125" s="20">
        <f>E125+F125</f>
        <v>0</v>
      </c>
      <c r="E125" s="20"/>
      <c r="F125" s="20"/>
    </row>
    <row r="126" spans="1:6" s="235" customFormat="1" ht="37.5" customHeight="1">
      <c r="A126" s="92">
        <v>4600</v>
      </c>
      <c r="B126" s="38" t="s">
        <v>552</v>
      </c>
      <c r="C126" s="14" t="s">
        <v>195</v>
      </c>
      <c r="D126" s="18">
        <f>E126</f>
        <v>400</v>
      </c>
      <c r="E126" s="18">
        <f>E128+E132+E138</f>
        <v>400</v>
      </c>
      <c r="F126" s="18" t="s">
        <v>207</v>
      </c>
    </row>
    <row r="127" spans="1:6" ht="27.75" customHeight="1">
      <c r="A127" s="91"/>
      <c r="B127" s="25" t="s">
        <v>411</v>
      </c>
      <c r="C127" s="161"/>
      <c r="D127" s="20"/>
      <c r="E127" s="20"/>
      <c r="F127" s="20"/>
    </row>
    <row r="128" spans="1:6" ht="25.5" customHeight="1">
      <c r="A128" s="91">
        <v>4610</v>
      </c>
      <c r="B128" s="160" t="s">
        <v>553</v>
      </c>
      <c r="C128" s="161"/>
      <c r="D128" s="20">
        <f>E128</f>
        <v>0</v>
      </c>
      <c r="E128" s="20">
        <f>E130+E131</f>
        <v>0</v>
      </c>
      <c r="F128" s="20" t="s">
        <v>12</v>
      </c>
    </row>
    <row r="129" spans="1:6" ht="22.5" customHeight="1">
      <c r="A129" s="91"/>
      <c r="B129" s="25" t="s">
        <v>411</v>
      </c>
      <c r="C129" s="161"/>
      <c r="D129" s="20"/>
      <c r="E129" s="20"/>
      <c r="F129" s="20"/>
    </row>
    <row r="130" spans="1:6" ht="34.5" hidden="1" customHeight="1">
      <c r="A130" s="91">
        <v>4610</v>
      </c>
      <c r="B130" s="39" t="s">
        <v>554</v>
      </c>
      <c r="C130" s="161" t="s">
        <v>555</v>
      </c>
      <c r="D130" s="20">
        <f>E130</f>
        <v>0</v>
      </c>
      <c r="E130" s="20"/>
      <c r="F130" s="20" t="s">
        <v>207</v>
      </c>
    </row>
    <row r="131" spans="1:6" ht="34.5" hidden="1" customHeight="1">
      <c r="A131" s="91">
        <v>4620</v>
      </c>
      <c r="B131" s="39" t="s">
        <v>556</v>
      </c>
      <c r="C131" s="161" t="s">
        <v>557</v>
      </c>
      <c r="D131" s="20">
        <f>E131</f>
        <v>0</v>
      </c>
      <c r="E131" s="20"/>
      <c r="F131" s="20" t="s">
        <v>207</v>
      </c>
    </row>
    <row r="132" spans="1:6" ht="34.5" hidden="1" customHeight="1">
      <c r="A132" s="91">
        <v>4630</v>
      </c>
      <c r="B132" s="30" t="s">
        <v>558</v>
      </c>
      <c r="C132" s="50" t="s">
        <v>195</v>
      </c>
      <c r="D132" s="20">
        <f>E132</f>
        <v>400</v>
      </c>
      <c r="E132" s="20">
        <f>E134+E135+E136+E137</f>
        <v>400</v>
      </c>
      <c r="F132" s="20" t="s">
        <v>207</v>
      </c>
    </row>
    <row r="133" spans="1:6" ht="34.5" hidden="1" customHeight="1">
      <c r="A133" s="91"/>
      <c r="B133" s="25" t="s">
        <v>31</v>
      </c>
      <c r="C133" s="50"/>
      <c r="D133" s="20"/>
      <c r="E133" s="20"/>
      <c r="F133" s="20"/>
    </row>
    <row r="134" spans="1:6" ht="34.5" hidden="1" customHeight="1">
      <c r="A134" s="91">
        <v>4631</v>
      </c>
      <c r="B134" s="28" t="s">
        <v>559</v>
      </c>
      <c r="C134" s="50" t="s">
        <v>560</v>
      </c>
      <c r="D134" s="20">
        <f>E134</f>
        <v>0</v>
      </c>
      <c r="E134" s="20"/>
      <c r="F134" s="20" t="s">
        <v>207</v>
      </c>
    </row>
    <row r="135" spans="1:6" ht="34.5" hidden="1" customHeight="1">
      <c r="A135" s="91">
        <v>4632</v>
      </c>
      <c r="B135" s="28" t="s">
        <v>561</v>
      </c>
      <c r="C135" s="50" t="s">
        <v>562</v>
      </c>
      <c r="D135" s="20">
        <f>E135</f>
        <v>0</v>
      </c>
      <c r="E135" s="20"/>
      <c r="F135" s="20" t="s">
        <v>207</v>
      </c>
    </row>
    <row r="136" spans="1:6" ht="34.5" hidden="1" customHeight="1">
      <c r="A136" s="91">
        <v>4633</v>
      </c>
      <c r="B136" s="28" t="s">
        <v>563</v>
      </c>
      <c r="C136" s="50" t="s">
        <v>564</v>
      </c>
      <c r="D136" s="20">
        <f>E136</f>
        <v>0</v>
      </c>
      <c r="E136" s="20"/>
      <c r="F136" s="20" t="s">
        <v>207</v>
      </c>
    </row>
    <row r="137" spans="1:6" ht="16.5" customHeight="1">
      <c r="A137" s="91">
        <v>4634</v>
      </c>
      <c r="B137" s="28" t="s">
        <v>565</v>
      </c>
      <c r="C137" s="50" t="s">
        <v>566</v>
      </c>
      <c r="D137" s="20">
        <f>E137</f>
        <v>400</v>
      </c>
      <c r="E137" s="20">
        <v>400</v>
      </c>
      <c r="F137" s="20" t="s">
        <v>207</v>
      </c>
    </row>
    <row r="138" spans="1:6" ht="15" customHeight="1">
      <c r="A138" s="91">
        <v>4640</v>
      </c>
      <c r="B138" s="30" t="s">
        <v>567</v>
      </c>
      <c r="C138" s="50" t="s">
        <v>195</v>
      </c>
      <c r="D138" s="20">
        <f>E138</f>
        <v>0</v>
      </c>
      <c r="E138" s="20">
        <f>E140</f>
        <v>0</v>
      </c>
      <c r="F138" s="20" t="s">
        <v>207</v>
      </c>
    </row>
    <row r="139" spans="1:6" ht="17.25" customHeight="1">
      <c r="A139" s="91"/>
      <c r="B139" s="25" t="s">
        <v>31</v>
      </c>
      <c r="C139" s="50"/>
      <c r="D139" s="20"/>
      <c r="E139" s="20"/>
      <c r="F139" s="20"/>
    </row>
    <row r="140" spans="1:6" ht="21.75" customHeight="1">
      <c r="A140" s="91">
        <v>4641</v>
      </c>
      <c r="B140" s="28" t="s">
        <v>568</v>
      </c>
      <c r="C140" s="50" t="s">
        <v>569</v>
      </c>
      <c r="D140" s="20">
        <f>E140</f>
        <v>0</v>
      </c>
      <c r="E140" s="20"/>
      <c r="F140" s="20" t="s">
        <v>207</v>
      </c>
    </row>
    <row r="141" spans="1:6" s="235" customFormat="1" ht="30" customHeight="1">
      <c r="A141" s="92">
        <v>4700</v>
      </c>
      <c r="B141" s="34" t="s">
        <v>570</v>
      </c>
      <c r="C141" s="14" t="s">
        <v>195</v>
      </c>
      <c r="D141" s="18">
        <f>E141+F141-'hat1'!F133</f>
        <v>622</v>
      </c>
      <c r="E141" s="18">
        <f>E143+E147+E153+E156+E160+E163+E166</f>
        <v>622</v>
      </c>
      <c r="F141" s="18">
        <f>F166</f>
        <v>0</v>
      </c>
    </row>
    <row r="142" spans="1:6" ht="18" customHeight="1">
      <c r="A142" s="91"/>
      <c r="B142" s="25" t="s">
        <v>411</v>
      </c>
      <c r="C142" s="161"/>
      <c r="D142" s="20"/>
      <c r="E142" s="20"/>
      <c r="F142" s="20"/>
    </row>
    <row r="143" spans="1:6" ht="35.1" customHeight="1">
      <c r="A143" s="91">
        <v>4710</v>
      </c>
      <c r="B143" s="30" t="s">
        <v>571</v>
      </c>
      <c r="C143" s="50" t="s">
        <v>195</v>
      </c>
      <c r="D143" s="20">
        <f>E143</f>
        <v>192</v>
      </c>
      <c r="E143" s="20">
        <f>E145+E146</f>
        <v>192</v>
      </c>
      <c r="F143" s="20" t="s">
        <v>207</v>
      </c>
    </row>
    <row r="144" spans="1:6" ht="18" customHeight="1">
      <c r="A144" s="91"/>
      <c r="B144" s="25" t="s">
        <v>31</v>
      </c>
      <c r="C144" s="50"/>
      <c r="D144" s="20"/>
      <c r="E144" s="20"/>
      <c r="F144" s="20"/>
    </row>
    <row r="145" spans="1:6" ht="2.25" hidden="1" customHeight="1">
      <c r="A145" s="91">
        <v>4711</v>
      </c>
      <c r="B145" s="28" t="s">
        <v>572</v>
      </c>
      <c r="C145" s="50" t="s">
        <v>573</v>
      </c>
      <c r="D145" s="20">
        <f>E145</f>
        <v>0</v>
      </c>
      <c r="E145" s="20"/>
      <c r="F145" s="20" t="s">
        <v>207</v>
      </c>
    </row>
    <row r="146" spans="1:6" ht="35.1" customHeight="1">
      <c r="A146" s="91">
        <v>4712</v>
      </c>
      <c r="B146" s="28" t="s">
        <v>574</v>
      </c>
      <c r="C146" s="50" t="s">
        <v>575</v>
      </c>
      <c r="D146" s="20">
        <f>E146</f>
        <v>192</v>
      </c>
      <c r="E146" s="20">
        <v>192</v>
      </c>
      <c r="F146" s="20" t="s">
        <v>207</v>
      </c>
    </row>
    <row r="147" spans="1:6" ht="31.5" customHeight="1">
      <c r="A147" s="91">
        <v>4720</v>
      </c>
      <c r="B147" s="30" t="s">
        <v>576</v>
      </c>
      <c r="C147" s="50" t="s">
        <v>195</v>
      </c>
      <c r="D147" s="20">
        <f>E147</f>
        <v>30</v>
      </c>
      <c r="E147" s="20">
        <f>E149+E150+E151+E152</f>
        <v>30</v>
      </c>
      <c r="F147" s="20" t="s">
        <v>207</v>
      </c>
    </row>
    <row r="148" spans="1:6" ht="18.75" customHeight="1">
      <c r="A148" s="91"/>
      <c r="B148" s="25" t="s">
        <v>31</v>
      </c>
      <c r="C148" s="50"/>
      <c r="D148" s="20"/>
      <c r="E148" s="20"/>
      <c r="F148" s="20"/>
    </row>
    <row r="149" spans="1:6" ht="0.75" customHeight="1">
      <c r="A149" s="91">
        <v>4721</v>
      </c>
      <c r="B149" s="28" t="s">
        <v>577</v>
      </c>
      <c r="C149" s="50" t="s">
        <v>578</v>
      </c>
      <c r="D149" s="20">
        <f>E149</f>
        <v>0</v>
      </c>
      <c r="E149" s="20"/>
      <c r="F149" s="20" t="s">
        <v>207</v>
      </c>
    </row>
    <row r="150" spans="1:6" ht="34.5" hidden="1" customHeight="1">
      <c r="A150" s="91">
        <v>4722</v>
      </c>
      <c r="B150" s="28" t="s">
        <v>579</v>
      </c>
      <c r="C150" s="227">
        <v>4822</v>
      </c>
      <c r="D150" s="20">
        <f>E150</f>
        <v>0</v>
      </c>
      <c r="E150" s="20"/>
      <c r="F150" s="20" t="s">
        <v>207</v>
      </c>
    </row>
    <row r="151" spans="1:6" ht="21" customHeight="1">
      <c r="A151" s="91">
        <v>4723</v>
      </c>
      <c r="B151" s="28" t="s">
        <v>580</v>
      </c>
      <c r="C151" s="50" t="s">
        <v>581</v>
      </c>
      <c r="D151" s="20">
        <f>E151</f>
        <v>30</v>
      </c>
      <c r="E151" s="20">
        <v>30</v>
      </c>
      <c r="F151" s="20" t="s">
        <v>207</v>
      </c>
    </row>
    <row r="152" spans="1:6" ht="0.75" hidden="1" customHeight="1">
      <c r="A152" s="91">
        <v>4724</v>
      </c>
      <c r="B152" s="28" t="s">
        <v>582</v>
      </c>
      <c r="C152" s="50" t="s">
        <v>583</v>
      </c>
      <c r="D152" s="20">
        <f>E152</f>
        <v>0</v>
      </c>
      <c r="E152" s="20"/>
      <c r="F152" s="20" t="s">
        <v>207</v>
      </c>
    </row>
    <row r="153" spans="1:6" ht="3" hidden="1" customHeight="1">
      <c r="A153" s="91">
        <v>4730</v>
      </c>
      <c r="B153" s="30" t="s">
        <v>584</v>
      </c>
      <c r="C153" s="50" t="s">
        <v>195</v>
      </c>
      <c r="D153" s="20">
        <f>E153</f>
        <v>0</v>
      </c>
      <c r="E153" s="20">
        <f>E155</f>
        <v>0</v>
      </c>
      <c r="F153" s="20" t="s">
        <v>207</v>
      </c>
    </row>
    <row r="154" spans="1:6" ht="34.5" hidden="1" customHeight="1">
      <c r="A154" s="91"/>
      <c r="B154" s="25" t="s">
        <v>31</v>
      </c>
      <c r="C154" s="50"/>
      <c r="D154" s="20"/>
      <c r="E154" s="20"/>
      <c r="F154" s="20"/>
    </row>
    <row r="155" spans="1:6" ht="34.5" hidden="1" customHeight="1">
      <c r="A155" s="91">
        <v>4731</v>
      </c>
      <c r="B155" s="28" t="s">
        <v>585</v>
      </c>
      <c r="C155" s="50" t="s">
        <v>586</v>
      </c>
      <c r="D155" s="20">
        <f>E155</f>
        <v>0</v>
      </c>
      <c r="E155" s="20"/>
      <c r="F155" s="20" t="s">
        <v>207</v>
      </c>
    </row>
    <row r="156" spans="1:6" ht="34.5" hidden="1" customHeight="1">
      <c r="A156" s="91">
        <v>4740</v>
      </c>
      <c r="B156" s="30" t="s">
        <v>587</v>
      </c>
      <c r="C156" s="50" t="s">
        <v>195</v>
      </c>
      <c r="D156" s="20">
        <f>E156</f>
        <v>0</v>
      </c>
      <c r="E156" s="20">
        <f>E158+E159</f>
        <v>0</v>
      </c>
      <c r="F156" s="20" t="s">
        <v>207</v>
      </c>
    </row>
    <row r="157" spans="1:6" ht="34.5" hidden="1" customHeight="1">
      <c r="A157" s="91"/>
      <c r="B157" s="25" t="s">
        <v>31</v>
      </c>
      <c r="C157" s="50"/>
      <c r="D157" s="20"/>
      <c r="E157" s="20"/>
      <c r="F157" s="20"/>
    </row>
    <row r="158" spans="1:6" ht="34.5" hidden="1" customHeight="1">
      <c r="A158" s="91">
        <v>4741</v>
      </c>
      <c r="B158" s="28" t="s">
        <v>588</v>
      </c>
      <c r="C158" s="50" t="s">
        <v>589</v>
      </c>
      <c r="D158" s="20">
        <f>E158</f>
        <v>0</v>
      </c>
      <c r="E158" s="20"/>
      <c r="F158" s="20" t="s">
        <v>207</v>
      </c>
    </row>
    <row r="159" spans="1:6" ht="34.5" hidden="1" customHeight="1">
      <c r="A159" s="91">
        <v>4742</v>
      </c>
      <c r="B159" s="28" t="s">
        <v>590</v>
      </c>
      <c r="C159" s="50" t="s">
        <v>591</v>
      </c>
      <c r="D159" s="20">
        <f>E159</f>
        <v>0</v>
      </c>
      <c r="E159" s="20"/>
      <c r="F159" s="20" t="s">
        <v>207</v>
      </c>
    </row>
    <row r="160" spans="1:6" ht="34.5" hidden="1" customHeight="1">
      <c r="A160" s="91">
        <v>4750</v>
      </c>
      <c r="B160" s="30" t="s">
        <v>592</v>
      </c>
      <c r="C160" s="50" t="s">
        <v>195</v>
      </c>
      <c r="D160" s="20">
        <f>E160</f>
        <v>0</v>
      </c>
      <c r="E160" s="20">
        <f>E162</f>
        <v>0</v>
      </c>
      <c r="F160" s="20" t="s">
        <v>207</v>
      </c>
    </row>
    <row r="161" spans="1:6" ht="34.5" hidden="1" customHeight="1">
      <c r="A161" s="91"/>
      <c r="B161" s="25" t="s">
        <v>31</v>
      </c>
      <c r="C161" s="50"/>
      <c r="D161" s="20"/>
      <c r="E161" s="20"/>
      <c r="F161" s="20"/>
    </row>
    <row r="162" spans="1:6" ht="34.5" hidden="1" customHeight="1">
      <c r="A162" s="91">
        <v>4751</v>
      </c>
      <c r="B162" s="28" t="s">
        <v>593</v>
      </c>
      <c r="C162" s="50" t="s">
        <v>594</v>
      </c>
      <c r="D162" s="20">
        <f>E162</f>
        <v>0</v>
      </c>
      <c r="E162" s="20"/>
      <c r="F162" s="20" t="s">
        <v>207</v>
      </c>
    </row>
    <row r="163" spans="1:6" ht="34.5" hidden="1" customHeight="1">
      <c r="A163" s="91">
        <v>4760</v>
      </c>
      <c r="B163" s="30" t="s">
        <v>595</v>
      </c>
      <c r="C163" s="50" t="s">
        <v>195</v>
      </c>
      <c r="D163" s="20">
        <f>E163</f>
        <v>0</v>
      </c>
      <c r="E163" s="20">
        <f>E165</f>
        <v>0</v>
      </c>
      <c r="F163" s="20" t="s">
        <v>207</v>
      </c>
    </row>
    <row r="164" spans="1:6" ht="34.5" hidden="1" customHeight="1">
      <c r="A164" s="91"/>
      <c r="B164" s="25" t="s">
        <v>31</v>
      </c>
      <c r="C164" s="50"/>
      <c r="D164" s="20"/>
      <c r="E164" s="20"/>
      <c r="F164" s="20"/>
    </row>
    <row r="165" spans="1:6" ht="34.5" hidden="1" customHeight="1">
      <c r="A165" s="91">
        <v>4761</v>
      </c>
      <c r="B165" s="28" t="s">
        <v>596</v>
      </c>
      <c r="C165" s="50" t="s">
        <v>597</v>
      </c>
      <c r="D165" s="20">
        <f>E165</f>
        <v>0</v>
      </c>
      <c r="E165" s="20"/>
      <c r="F165" s="20" t="s">
        <v>207</v>
      </c>
    </row>
    <row r="166" spans="1:6" ht="27" customHeight="1">
      <c r="A166" s="91">
        <v>4770</v>
      </c>
      <c r="B166" s="30" t="s">
        <v>598</v>
      </c>
      <c r="C166" s="50" t="s">
        <v>195</v>
      </c>
      <c r="D166" s="20">
        <f>E166+F166-'hat1'!F133</f>
        <v>400</v>
      </c>
      <c r="E166" s="20">
        <f>E168</f>
        <v>400</v>
      </c>
      <c r="F166" s="20">
        <f>F168</f>
        <v>0</v>
      </c>
    </row>
    <row r="167" spans="1:6" ht="18" customHeight="1">
      <c r="A167" s="91"/>
      <c r="B167" s="25" t="s">
        <v>31</v>
      </c>
      <c r="C167" s="50"/>
      <c r="D167" s="20"/>
      <c r="E167" s="20"/>
      <c r="F167" s="20"/>
    </row>
    <row r="168" spans="1:6" ht="18" customHeight="1">
      <c r="A168" s="91">
        <v>4771</v>
      </c>
      <c r="B168" s="28" t="s">
        <v>599</v>
      </c>
      <c r="C168" s="50" t="s">
        <v>600</v>
      </c>
      <c r="D168" s="20">
        <f>E168+F168-'hat1'!F133</f>
        <v>400</v>
      </c>
      <c r="E168" s="20">
        <v>400</v>
      </c>
      <c r="F168" s="20"/>
    </row>
    <row r="169" spans="1:6" ht="21.75" customHeight="1">
      <c r="A169" s="91">
        <v>4772</v>
      </c>
      <c r="B169" s="28" t="s">
        <v>601</v>
      </c>
      <c r="C169" s="50" t="s">
        <v>195</v>
      </c>
      <c r="D169" s="20">
        <f>E169+F169-'hat1'!F133</f>
        <v>0</v>
      </c>
      <c r="E169" s="20"/>
      <c r="F169" s="20"/>
    </row>
    <row r="170" spans="1:6" s="249" customFormat="1" ht="16.5" customHeight="1">
      <c r="A170" s="92">
        <v>5000</v>
      </c>
      <c r="B170" s="1" t="s">
        <v>602</v>
      </c>
      <c r="C170" s="14" t="s">
        <v>195</v>
      </c>
      <c r="D170" s="18">
        <f>F170</f>
        <v>1238.0519999999999</v>
      </c>
      <c r="E170" s="18" t="s">
        <v>207</v>
      </c>
      <c r="F170" s="18">
        <f>F172+F190+F196+F199</f>
        <v>1238.0519999999999</v>
      </c>
    </row>
    <row r="171" spans="1:6" ht="19.5" customHeight="1">
      <c r="A171" s="91"/>
      <c r="B171" s="25" t="s">
        <v>411</v>
      </c>
      <c r="C171" s="161"/>
      <c r="D171" s="20"/>
      <c r="E171" s="20"/>
      <c r="F171" s="20"/>
    </row>
    <row r="172" spans="1:6" ht="19.5" customHeight="1">
      <c r="A172" s="91">
        <v>5100</v>
      </c>
      <c r="B172" s="28" t="s">
        <v>603</v>
      </c>
      <c r="C172" s="50" t="s">
        <v>195</v>
      </c>
      <c r="D172" s="20">
        <f>F172</f>
        <v>1238.0519999999999</v>
      </c>
      <c r="E172" s="20" t="s">
        <v>207</v>
      </c>
      <c r="F172" s="20">
        <f>F174+F179+F184</f>
        <v>1238.0519999999999</v>
      </c>
    </row>
    <row r="173" spans="1:6" ht="20.25" customHeight="1">
      <c r="A173" s="91"/>
      <c r="B173" s="25" t="s">
        <v>411</v>
      </c>
      <c r="C173" s="161"/>
      <c r="D173" s="20">
        <f>F173</f>
        <v>0</v>
      </c>
      <c r="E173" s="20"/>
      <c r="F173" s="20"/>
    </row>
    <row r="174" spans="1:6" ht="16.5" customHeight="1">
      <c r="A174" s="91">
        <v>5110</v>
      </c>
      <c r="B174" s="30" t="s">
        <v>604</v>
      </c>
      <c r="C174" s="50" t="s">
        <v>195</v>
      </c>
      <c r="D174" s="20">
        <f>F174</f>
        <v>1238.0519999999999</v>
      </c>
      <c r="E174" s="20"/>
      <c r="F174" s="20">
        <f>F176+F177+F178</f>
        <v>1238.0519999999999</v>
      </c>
    </row>
    <row r="175" spans="1:6" ht="18" customHeight="1">
      <c r="A175" s="91"/>
      <c r="B175" s="25" t="s">
        <v>31</v>
      </c>
      <c r="C175" s="50"/>
      <c r="D175" s="20"/>
      <c r="E175" s="20"/>
      <c r="F175" s="20"/>
    </row>
    <row r="176" spans="1:6" ht="21" customHeight="1">
      <c r="A176" s="91">
        <v>5111</v>
      </c>
      <c r="B176" s="28" t="s">
        <v>605</v>
      </c>
      <c r="C176" s="45" t="s">
        <v>606</v>
      </c>
      <c r="D176" s="20">
        <f>F176</f>
        <v>0</v>
      </c>
      <c r="E176" s="20" t="s">
        <v>207</v>
      </c>
      <c r="F176" s="20"/>
    </row>
    <row r="177" spans="1:6" ht="21" customHeight="1">
      <c r="A177" s="91">
        <v>5112</v>
      </c>
      <c r="B177" s="28" t="s">
        <v>607</v>
      </c>
      <c r="C177" s="45" t="s">
        <v>608</v>
      </c>
      <c r="D177" s="20">
        <f>F177</f>
        <v>0</v>
      </c>
      <c r="E177" s="20" t="s">
        <v>207</v>
      </c>
      <c r="F177" s="20"/>
    </row>
    <row r="178" spans="1:6" ht="24" customHeight="1">
      <c r="A178" s="91">
        <v>5113</v>
      </c>
      <c r="B178" s="28" t="s">
        <v>609</v>
      </c>
      <c r="C178" s="45" t="s">
        <v>610</v>
      </c>
      <c r="D178" s="20">
        <f>F178</f>
        <v>1238.0519999999999</v>
      </c>
      <c r="E178" s="20" t="s">
        <v>207</v>
      </c>
      <c r="F178" s="20">
        <v>1238.0519999999999</v>
      </c>
    </row>
    <row r="179" spans="1:6" ht="23.25" customHeight="1">
      <c r="A179" s="91">
        <v>5120</v>
      </c>
      <c r="B179" s="30" t="s">
        <v>611</v>
      </c>
      <c r="C179" s="50" t="s">
        <v>195</v>
      </c>
      <c r="D179" s="20">
        <f>F179</f>
        <v>0</v>
      </c>
      <c r="E179" s="20"/>
      <c r="F179" s="20">
        <f>F181+F182+F183</f>
        <v>0</v>
      </c>
    </row>
    <row r="180" spans="1:6" ht="30.75" customHeight="1">
      <c r="A180" s="91"/>
      <c r="B180" s="40" t="s">
        <v>31</v>
      </c>
      <c r="C180" s="50"/>
      <c r="D180" s="20"/>
      <c r="E180" s="20"/>
      <c r="F180" s="20"/>
    </row>
    <row r="181" spans="1:6" ht="24.75" customHeight="1">
      <c r="A181" s="91">
        <v>5121</v>
      </c>
      <c r="B181" s="28" t="s">
        <v>612</v>
      </c>
      <c r="C181" s="45" t="s">
        <v>613</v>
      </c>
      <c r="D181" s="20">
        <f>F181</f>
        <v>0</v>
      </c>
      <c r="E181" s="20" t="s">
        <v>207</v>
      </c>
      <c r="F181" s="20"/>
    </row>
    <row r="182" spans="1:6" ht="27" customHeight="1">
      <c r="A182" s="91">
        <v>5122</v>
      </c>
      <c r="B182" s="28" t="s">
        <v>614</v>
      </c>
      <c r="C182" s="45" t="s">
        <v>615</v>
      </c>
      <c r="D182" s="20">
        <f>F182</f>
        <v>0</v>
      </c>
      <c r="E182" s="20" t="s">
        <v>207</v>
      </c>
      <c r="F182" s="20"/>
    </row>
    <row r="183" spans="1:6" ht="0.75" customHeight="1">
      <c r="A183" s="91">
        <v>5123</v>
      </c>
      <c r="B183" s="28" t="s">
        <v>616</v>
      </c>
      <c r="C183" s="45" t="s">
        <v>617</v>
      </c>
      <c r="D183" s="20">
        <f>F183</f>
        <v>0</v>
      </c>
      <c r="E183" s="20" t="s">
        <v>207</v>
      </c>
      <c r="F183" s="20"/>
    </row>
    <row r="184" spans="1:6" ht="28.5" hidden="1" customHeight="1">
      <c r="A184" s="91">
        <v>5130</v>
      </c>
      <c r="B184" s="30" t="s">
        <v>618</v>
      </c>
      <c r="C184" s="50" t="s">
        <v>195</v>
      </c>
      <c r="D184" s="20">
        <f>F184</f>
        <v>0</v>
      </c>
      <c r="E184" s="20"/>
      <c r="F184" s="20">
        <f>F186+F187+F188+F189</f>
        <v>0</v>
      </c>
    </row>
    <row r="185" spans="1:6" ht="33" hidden="1" customHeight="1">
      <c r="A185" s="91"/>
      <c r="B185" s="25" t="s">
        <v>31</v>
      </c>
      <c r="C185" s="50"/>
      <c r="D185" s="20"/>
      <c r="E185" s="20"/>
      <c r="F185" s="20"/>
    </row>
    <row r="186" spans="1:6" ht="30.75" hidden="1" customHeight="1">
      <c r="A186" s="91">
        <v>5131</v>
      </c>
      <c r="B186" s="28" t="s">
        <v>619</v>
      </c>
      <c r="C186" s="45" t="s">
        <v>620</v>
      </c>
      <c r="D186" s="20">
        <f>F186</f>
        <v>0</v>
      </c>
      <c r="E186" s="20" t="s">
        <v>207</v>
      </c>
      <c r="F186" s="20"/>
    </row>
    <row r="187" spans="1:6" ht="34.5" hidden="1" customHeight="1">
      <c r="A187" s="91">
        <v>5132</v>
      </c>
      <c r="B187" s="28" t="s">
        <v>621</v>
      </c>
      <c r="C187" s="45" t="s">
        <v>622</v>
      </c>
      <c r="D187" s="20">
        <f>F187</f>
        <v>0</v>
      </c>
      <c r="E187" s="20" t="s">
        <v>207</v>
      </c>
      <c r="F187" s="20"/>
    </row>
    <row r="188" spans="1:6" ht="39" hidden="1" customHeight="1">
      <c r="A188" s="91">
        <v>5133</v>
      </c>
      <c r="B188" s="28" t="s">
        <v>623</v>
      </c>
      <c r="C188" s="45" t="s">
        <v>624</v>
      </c>
      <c r="D188" s="20">
        <f>E188+F188</f>
        <v>0</v>
      </c>
      <c r="E188" s="20"/>
      <c r="F188" s="20"/>
    </row>
    <row r="189" spans="1:6" ht="29.25" hidden="1" customHeight="1">
      <c r="A189" s="91">
        <v>5134</v>
      </c>
      <c r="B189" s="28" t="s">
        <v>625</v>
      </c>
      <c r="C189" s="45" t="s">
        <v>626</v>
      </c>
      <c r="D189" s="20">
        <f>E189+F189</f>
        <v>0</v>
      </c>
      <c r="E189" s="20"/>
      <c r="F189" s="20"/>
    </row>
    <row r="190" spans="1:6" ht="28.5" hidden="1" customHeight="1">
      <c r="A190" s="91">
        <v>5200</v>
      </c>
      <c r="B190" s="30" t="s">
        <v>627</v>
      </c>
      <c r="C190" s="50" t="s">
        <v>195</v>
      </c>
      <c r="D190" s="20">
        <f>F190</f>
        <v>0</v>
      </c>
      <c r="E190" s="20" t="s">
        <v>207</v>
      </c>
      <c r="F190" s="20">
        <f>F192+F193+F194+F195</f>
        <v>0</v>
      </c>
    </row>
    <row r="191" spans="1:6" ht="24" hidden="1" customHeight="1">
      <c r="A191" s="91"/>
      <c r="B191" s="25" t="s">
        <v>411</v>
      </c>
      <c r="C191" s="161"/>
      <c r="D191" s="20"/>
      <c r="E191" s="20"/>
      <c r="F191" s="20"/>
    </row>
    <row r="192" spans="1:6" ht="22.5" hidden="1" customHeight="1">
      <c r="A192" s="91">
        <v>5211</v>
      </c>
      <c r="B192" s="28" t="s">
        <v>628</v>
      </c>
      <c r="C192" s="45" t="s">
        <v>629</v>
      </c>
      <c r="D192" s="20">
        <f>F192</f>
        <v>0</v>
      </c>
      <c r="E192" s="20" t="s">
        <v>207</v>
      </c>
      <c r="F192" s="20"/>
    </row>
    <row r="193" spans="1:6" ht="24" hidden="1" customHeight="1">
      <c r="A193" s="91">
        <v>5221</v>
      </c>
      <c r="B193" s="28" t="s">
        <v>630</v>
      </c>
      <c r="C193" s="45" t="s">
        <v>631</v>
      </c>
      <c r="D193" s="20">
        <f>F193</f>
        <v>0</v>
      </c>
      <c r="E193" s="20" t="s">
        <v>207</v>
      </c>
      <c r="F193" s="20"/>
    </row>
    <row r="194" spans="1:6" ht="23.25" hidden="1" customHeight="1">
      <c r="A194" s="91">
        <v>5231</v>
      </c>
      <c r="B194" s="28" t="s">
        <v>632</v>
      </c>
      <c r="C194" s="45" t="s">
        <v>633</v>
      </c>
      <c r="D194" s="20">
        <f>F194</f>
        <v>0</v>
      </c>
      <c r="E194" s="20" t="s">
        <v>207</v>
      </c>
      <c r="F194" s="20"/>
    </row>
    <row r="195" spans="1:6" ht="3" hidden="1" customHeight="1">
      <c r="A195" s="91">
        <v>5241</v>
      </c>
      <c r="B195" s="28" t="s">
        <v>634</v>
      </c>
      <c r="C195" s="45" t="s">
        <v>635</v>
      </c>
      <c r="D195" s="20">
        <f>F195</f>
        <v>0</v>
      </c>
      <c r="E195" s="20" t="s">
        <v>207</v>
      </c>
      <c r="F195" s="20"/>
    </row>
    <row r="196" spans="1:6" ht="27.75" hidden="1" customHeight="1">
      <c r="A196" s="91">
        <v>5300</v>
      </c>
      <c r="B196" s="30" t="s">
        <v>636</v>
      </c>
      <c r="C196" s="50" t="s">
        <v>195</v>
      </c>
      <c r="D196" s="20">
        <f>F196</f>
        <v>0</v>
      </c>
      <c r="E196" s="20" t="s">
        <v>207</v>
      </c>
      <c r="F196" s="20">
        <f>F198</f>
        <v>0</v>
      </c>
    </row>
    <row r="197" spans="1:6" ht="27" hidden="1" customHeight="1">
      <c r="A197" s="91"/>
      <c r="B197" s="25" t="s">
        <v>411</v>
      </c>
      <c r="C197" s="161"/>
      <c r="D197" s="20"/>
      <c r="E197" s="20"/>
      <c r="F197" s="20"/>
    </row>
    <row r="198" spans="1:6" ht="29.25" hidden="1" customHeight="1">
      <c r="A198" s="91">
        <v>5311</v>
      </c>
      <c r="B198" s="28" t="s">
        <v>637</v>
      </c>
      <c r="C198" s="45" t="s">
        <v>638</v>
      </c>
      <c r="D198" s="20">
        <f>F198</f>
        <v>0</v>
      </c>
      <c r="E198" s="20" t="s">
        <v>207</v>
      </c>
      <c r="F198" s="20"/>
    </row>
    <row r="199" spans="1:6" ht="28.5" hidden="1" customHeight="1">
      <c r="A199" s="91">
        <v>5400</v>
      </c>
      <c r="B199" s="30" t="s">
        <v>639</v>
      </c>
      <c r="C199" s="50" t="s">
        <v>195</v>
      </c>
      <c r="D199" s="20">
        <f>F199</f>
        <v>0</v>
      </c>
      <c r="E199" s="20" t="s">
        <v>207</v>
      </c>
      <c r="F199" s="20">
        <f>F201+F202+F203+F204</f>
        <v>0</v>
      </c>
    </row>
    <row r="200" spans="1:6" ht="29.25" hidden="1" customHeight="1">
      <c r="A200" s="91"/>
      <c r="B200" s="25" t="s">
        <v>411</v>
      </c>
      <c r="C200" s="161"/>
      <c r="D200" s="20"/>
      <c r="E200" s="20"/>
      <c r="F200" s="20"/>
    </row>
    <row r="201" spans="1:6" ht="23.25" hidden="1" customHeight="1">
      <c r="A201" s="91">
        <v>5411</v>
      </c>
      <c r="B201" s="28" t="s">
        <v>640</v>
      </c>
      <c r="C201" s="45" t="s">
        <v>641</v>
      </c>
      <c r="D201" s="20">
        <f>F201</f>
        <v>0</v>
      </c>
      <c r="E201" s="20" t="s">
        <v>207</v>
      </c>
      <c r="F201" s="20"/>
    </row>
    <row r="202" spans="1:6" ht="21.75" hidden="1" customHeight="1">
      <c r="A202" s="91">
        <v>5421</v>
      </c>
      <c r="B202" s="28" t="s">
        <v>642</v>
      </c>
      <c r="C202" s="45" t="s">
        <v>643</v>
      </c>
      <c r="D202" s="20">
        <f>F202</f>
        <v>0</v>
      </c>
      <c r="E202" s="20" t="s">
        <v>207</v>
      </c>
      <c r="F202" s="20"/>
    </row>
    <row r="203" spans="1:6" ht="24" hidden="1" customHeight="1">
      <c r="A203" s="91">
        <v>5431</v>
      </c>
      <c r="B203" s="28" t="s">
        <v>644</v>
      </c>
      <c r="C203" s="45" t="s">
        <v>645</v>
      </c>
      <c r="D203" s="20">
        <f>F203</f>
        <v>0</v>
      </c>
      <c r="E203" s="20" t="s">
        <v>207</v>
      </c>
      <c r="F203" s="20"/>
    </row>
    <row r="204" spans="1:6" ht="22.5" hidden="1" customHeight="1">
      <c r="A204" s="91">
        <v>5441</v>
      </c>
      <c r="B204" s="25" t="s">
        <v>646</v>
      </c>
      <c r="C204" s="45" t="s">
        <v>647</v>
      </c>
      <c r="D204" s="20">
        <f>F204</f>
        <v>0</v>
      </c>
      <c r="E204" s="20" t="s">
        <v>207</v>
      </c>
      <c r="F204" s="20"/>
    </row>
    <row r="205" spans="1:6" s="250" customFormat="1" ht="20.25" hidden="1" customHeight="1">
      <c r="A205" s="163" t="s">
        <v>648</v>
      </c>
      <c r="B205" s="42" t="s">
        <v>649</v>
      </c>
      <c r="C205" s="41" t="s">
        <v>195</v>
      </c>
      <c r="D205" s="18">
        <f>F205</f>
        <v>0</v>
      </c>
      <c r="E205" s="18" t="s">
        <v>650</v>
      </c>
      <c r="F205" s="18">
        <f>F207+F212+F220+F223</f>
        <v>0</v>
      </c>
    </row>
    <row r="206" spans="1:6" s="251" customFormat="1" ht="17.25" hidden="1" customHeight="1">
      <c r="A206" s="164"/>
      <c r="B206" s="44" t="s">
        <v>5</v>
      </c>
      <c r="C206" s="43"/>
      <c r="D206" s="20"/>
      <c r="E206" s="20"/>
      <c r="F206" s="20"/>
    </row>
    <row r="207" spans="1:6" ht="15" hidden="1" customHeight="1">
      <c r="A207" s="165" t="s">
        <v>651</v>
      </c>
      <c r="B207" s="46" t="s">
        <v>652</v>
      </c>
      <c r="C207" s="50" t="s">
        <v>195</v>
      </c>
      <c r="D207" s="20">
        <f>F207</f>
        <v>0</v>
      </c>
      <c r="E207" s="20" t="s">
        <v>650</v>
      </c>
      <c r="F207" s="20">
        <f>F209+F210+F211</f>
        <v>0</v>
      </c>
    </row>
    <row r="208" spans="1:6" ht="15.75" hidden="1" customHeight="1">
      <c r="A208" s="165"/>
      <c r="B208" s="40" t="s">
        <v>5</v>
      </c>
      <c r="C208" s="50"/>
      <c r="D208" s="20"/>
      <c r="E208" s="20"/>
      <c r="F208" s="20"/>
    </row>
    <row r="209" spans="1:6" ht="22.5" hidden="1" customHeight="1">
      <c r="A209" s="165" t="s">
        <v>653</v>
      </c>
      <c r="B209" s="47" t="s">
        <v>654</v>
      </c>
      <c r="C209" s="45" t="s">
        <v>655</v>
      </c>
      <c r="D209" s="20">
        <f>E209+F209</f>
        <v>0</v>
      </c>
      <c r="E209" s="20"/>
      <c r="F209" s="20"/>
    </row>
    <row r="210" spans="1:6" s="252" customFormat="1" ht="23.25" hidden="1" customHeight="1">
      <c r="A210" s="165" t="s">
        <v>656</v>
      </c>
      <c r="B210" s="47" t="s">
        <v>657</v>
      </c>
      <c r="C210" s="45" t="s">
        <v>658</v>
      </c>
      <c r="D210" s="20">
        <f>E210+F210</f>
        <v>0</v>
      </c>
      <c r="E210" s="167"/>
      <c r="F210" s="167"/>
    </row>
    <row r="211" spans="1:6" ht="24.75" hidden="1" customHeight="1">
      <c r="A211" s="84" t="s">
        <v>659</v>
      </c>
      <c r="B211" s="47" t="s">
        <v>660</v>
      </c>
      <c r="C211" s="45" t="s">
        <v>661</v>
      </c>
      <c r="D211" s="20">
        <f>F211</f>
        <v>0</v>
      </c>
      <c r="E211" s="20" t="s">
        <v>650</v>
      </c>
      <c r="F211" s="20"/>
    </row>
    <row r="212" spans="1:6" ht="27" hidden="1" customHeight="1">
      <c r="A212" s="84" t="s">
        <v>662</v>
      </c>
      <c r="B212" s="46" t="s">
        <v>663</v>
      </c>
      <c r="C212" s="50" t="s">
        <v>195</v>
      </c>
      <c r="D212" s="20">
        <f>F212</f>
        <v>0</v>
      </c>
      <c r="E212" s="20" t="s">
        <v>650</v>
      </c>
      <c r="F212" s="20">
        <f>F214</f>
        <v>0</v>
      </c>
    </row>
    <row r="213" spans="1:6" ht="24" hidden="1" customHeight="1">
      <c r="A213" s="84"/>
      <c r="B213" s="44" t="s">
        <v>5</v>
      </c>
      <c r="C213" s="50"/>
      <c r="D213" s="20"/>
      <c r="E213" s="20"/>
      <c r="F213" s="20"/>
    </row>
    <row r="214" spans="1:6" ht="24" hidden="1" customHeight="1">
      <c r="A214" s="84" t="s">
        <v>664</v>
      </c>
      <c r="B214" s="47" t="s">
        <v>665</v>
      </c>
      <c r="C214" s="50" t="s">
        <v>666</v>
      </c>
      <c r="D214" s="20">
        <f>F214</f>
        <v>0</v>
      </c>
      <c r="E214" s="20" t="s">
        <v>650</v>
      </c>
      <c r="F214" s="20"/>
    </row>
    <row r="215" spans="1:6" ht="24.75" hidden="1" customHeight="1">
      <c r="A215" s="84" t="s">
        <v>667</v>
      </c>
      <c r="B215" s="47" t="s">
        <v>668</v>
      </c>
      <c r="C215" s="50" t="s">
        <v>195</v>
      </c>
      <c r="D215" s="20">
        <f>F215</f>
        <v>0</v>
      </c>
      <c r="E215" s="20" t="s">
        <v>650</v>
      </c>
      <c r="F215" s="20">
        <f>F217+F218+F219</f>
        <v>0</v>
      </c>
    </row>
    <row r="216" spans="1:6" ht="24" hidden="1" customHeight="1">
      <c r="A216" s="84"/>
      <c r="B216" s="44" t="s">
        <v>31</v>
      </c>
      <c r="C216" s="50"/>
      <c r="D216" s="20"/>
      <c r="E216" s="20"/>
      <c r="F216" s="20"/>
    </row>
    <row r="217" spans="1:6" ht="24.75" hidden="1" customHeight="1">
      <c r="A217" s="84" t="s">
        <v>669</v>
      </c>
      <c r="B217" s="44" t="s">
        <v>670</v>
      </c>
      <c r="C217" s="45" t="s">
        <v>671</v>
      </c>
      <c r="D217" s="20">
        <f>E217+F217</f>
        <v>0</v>
      </c>
      <c r="E217" s="20"/>
      <c r="F217" s="20"/>
    </row>
    <row r="218" spans="1:6" ht="24" hidden="1" customHeight="1">
      <c r="A218" s="166" t="s">
        <v>672</v>
      </c>
      <c r="B218" s="44" t="s">
        <v>673</v>
      </c>
      <c r="C218" s="50" t="s">
        <v>674</v>
      </c>
      <c r="D218" s="20">
        <f>F218</f>
        <v>0</v>
      </c>
      <c r="E218" s="20" t="s">
        <v>650</v>
      </c>
      <c r="F218" s="20"/>
    </row>
    <row r="219" spans="1:6" ht="22.5" hidden="1" customHeight="1">
      <c r="A219" s="84" t="s">
        <v>675</v>
      </c>
      <c r="B219" s="48" t="s">
        <v>676</v>
      </c>
      <c r="C219" s="50" t="s">
        <v>677</v>
      </c>
      <c r="D219" s="20">
        <f>F219</f>
        <v>0</v>
      </c>
      <c r="E219" s="20" t="s">
        <v>650</v>
      </c>
      <c r="F219" s="20"/>
    </row>
    <row r="220" spans="1:6" ht="17.25" hidden="1" customHeight="1">
      <c r="A220" s="84" t="s">
        <v>678</v>
      </c>
      <c r="B220" s="46" t="s">
        <v>679</v>
      </c>
      <c r="C220" s="50" t="s">
        <v>195</v>
      </c>
      <c r="D220" s="20">
        <f>F220</f>
        <v>0</v>
      </c>
      <c r="E220" s="20" t="s">
        <v>650</v>
      </c>
      <c r="F220" s="20">
        <f>F222</f>
        <v>0</v>
      </c>
    </row>
    <row r="221" spans="1:6" ht="20.25" hidden="1" customHeight="1">
      <c r="A221" s="84"/>
      <c r="B221" s="44" t="s">
        <v>5</v>
      </c>
      <c r="C221" s="50"/>
      <c r="D221" s="20"/>
      <c r="E221" s="20"/>
      <c r="F221" s="20"/>
    </row>
    <row r="222" spans="1:6" ht="21.75" hidden="1" customHeight="1">
      <c r="A222" s="166" t="s">
        <v>680</v>
      </c>
      <c r="B222" s="47" t="s">
        <v>681</v>
      </c>
      <c r="C222" s="43" t="s">
        <v>682</v>
      </c>
      <c r="D222" s="20">
        <f>F222</f>
        <v>0</v>
      </c>
      <c r="E222" s="20" t="s">
        <v>650</v>
      </c>
      <c r="F222" s="20"/>
    </row>
    <row r="223" spans="1:6" ht="22.5" hidden="1" customHeight="1">
      <c r="A223" s="84" t="s">
        <v>683</v>
      </c>
      <c r="B223" s="46" t="s">
        <v>684</v>
      </c>
      <c r="C223" s="50" t="s">
        <v>195</v>
      </c>
      <c r="D223" s="20">
        <f>F223</f>
        <v>0</v>
      </c>
      <c r="E223" s="20" t="s">
        <v>650</v>
      </c>
      <c r="F223" s="20">
        <f>F225+F226+F227+F228</f>
        <v>0</v>
      </c>
    </row>
    <row r="224" spans="1:6" ht="17.25" hidden="1" customHeight="1">
      <c r="A224" s="84"/>
      <c r="B224" s="44" t="s">
        <v>5</v>
      </c>
      <c r="C224" s="50"/>
      <c r="D224" s="20"/>
      <c r="E224" s="20"/>
      <c r="F224" s="20"/>
    </row>
    <row r="225" spans="1:6" ht="18" hidden="1" customHeight="1">
      <c r="A225" s="84" t="s">
        <v>685</v>
      </c>
      <c r="B225" s="47" t="s">
        <v>686</v>
      </c>
      <c r="C225" s="45" t="s">
        <v>687</v>
      </c>
      <c r="D225" s="20">
        <f>F225</f>
        <v>0</v>
      </c>
      <c r="E225" s="20" t="s">
        <v>650</v>
      </c>
      <c r="F225" s="20"/>
    </row>
    <row r="226" spans="1:6" ht="18" hidden="1" customHeight="1">
      <c r="A226" s="166" t="s">
        <v>688</v>
      </c>
      <c r="B226" s="47" t="s">
        <v>689</v>
      </c>
      <c r="C226" s="43" t="s">
        <v>690</v>
      </c>
      <c r="D226" s="20">
        <f>F226</f>
        <v>0</v>
      </c>
      <c r="E226" s="20" t="s">
        <v>650</v>
      </c>
      <c r="F226" s="20"/>
    </row>
    <row r="227" spans="1:6" ht="18" hidden="1" customHeight="1">
      <c r="A227" s="84" t="s">
        <v>691</v>
      </c>
      <c r="B227" s="47" t="s">
        <v>692</v>
      </c>
      <c r="C227" s="50" t="s">
        <v>693</v>
      </c>
      <c r="D227" s="20">
        <f>F227</f>
        <v>0</v>
      </c>
      <c r="E227" s="20" t="s">
        <v>650</v>
      </c>
      <c r="F227" s="20"/>
    </row>
    <row r="228" spans="1:6" ht="19.5" hidden="1" customHeight="1">
      <c r="A228" s="84" t="s">
        <v>694</v>
      </c>
      <c r="B228" s="47" t="s">
        <v>695</v>
      </c>
      <c r="C228" s="50" t="s">
        <v>696</v>
      </c>
      <c r="D228" s="20">
        <f>F228</f>
        <v>0</v>
      </c>
      <c r="E228" s="20" t="s">
        <v>650</v>
      </c>
      <c r="F228" s="20"/>
    </row>
    <row r="229" spans="1:6" s="253" customFormat="1" ht="15.75" customHeight="1">
      <c r="A229" s="133"/>
      <c r="B229" s="49"/>
      <c r="C229" s="8"/>
      <c r="D229" s="8"/>
      <c r="E229" s="8"/>
      <c r="F229" s="8"/>
    </row>
    <row r="230" spans="1:6" s="253" customFormat="1" ht="15.75" customHeight="1">
      <c r="A230" s="133"/>
      <c r="B230" s="49"/>
      <c r="C230" s="8"/>
      <c r="D230" s="8"/>
      <c r="E230" s="8"/>
      <c r="F230" s="8"/>
    </row>
    <row r="231" spans="1:6" s="253" customFormat="1" ht="15.75" customHeight="1">
      <c r="A231" s="133"/>
      <c r="B231" s="49"/>
      <c r="C231" s="8"/>
      <c r="D231" s="8"/>
      <c r="E231" s="8"/>
      <c r="F231" s="8"/>
    </row>
    <row r="232" spans="1:6" s="253" customFormat="1" ht="15.75" customHeight="1">
      <c r="A232" s="133"/>
      <c r="B232" s="49"/>
      <c r="C232" s="8"/>
      <c r="D232" s="8"/>
      <c r="E232" s="8"/>
      <c r="F232" s="8"/>
    </row>
    <row r="233" spans="1:6" s="253" customFormat="1" ht="15.75" customHeight="1">
      <c r="A233" s="133"/>
      <c r="B233" s="49"/>
      <c r="C233" s="8"/>
      <c r="D233" s="8"/>
      <c r="E233" s="8"/>
      <c r="F233" s="8"/>
    </row>
    <row r="234" spans="1:6" s="253" customFormat="1" ht="15.75" customHeight="1">
      <c r="A234" s="133"/>
      <c r="B234" s="49"/>
      <c r="C234" s="8"/>
      <c r="D234" s="8"/>
      <c r="E234" s="8"/>
      <c r="F234" s="8"/>
    </row>
    <row r="235" spans="1:6" s="253" customFormat="1" ht="15.75" customHeight="1">
      <c r="A235" s="133"/>
      <c r="B235" s="49"/>
      <c r="C235" s="8"/>
      <c r="D235" s="8"/>
      <c r="E235" s="8"/>
      <c r="F235" s="8"/>
    </row>
    <row r="236" spans="1:6" s="253" customFormat="1" ht="15.75" customHeight="1">
      <c r="A236" s="133"/>
      <c r="B236" s="49"/>
      <c r="C236" s="8"/>
      <c r="D236" s="8"/>
      <c r="E236" s="8"/>
      <c r="F236" s="8"/>
    </row>
    <row r="237" spans="1:6" s="253" customFormat="1" ht="15.75" customHeight="1">
      <c r="A237" s="133"/>
      <c r="B237" s="49"/>
      <c r="C237" s="8"/>
      <c r="D237" s="8"/>
      <c r="E237" s="8"/>
      <c r="F237" s="8"/>
    </row>
    <row r="238" spans="1:6" s="253" customFormat="1" ht="15.75" customHeight="1">
      <c r="A238" s="133"/>
      <c r="B238" s="49"/>
      <c r="C238" s="8"/>
      <c r="D238" s="8"/>
      <c r="E238" s="8"/>
      <c r="F238" s="8"/>
    </row>
    <row r="239" spans="1:6" s="253" customFormat="1" ht="15.75" customHeight="1">
      <c r="A239" s="133"/>
      <c r="B239" s="49"/>
      <c r="C239" s="8"/>
      <c r="D239" s="8"/>
      <c r="E239" s="8"/>
      <c r="F239" s="8"/>
    </row>
    <row r="240" spans="1:6" s="253" customFormat="1" ht="15.75" customHeight="1">
      <c r="A240" s="133"/>
      <c r="B240" s="49"/>
      <c r="C240" s="8"/>
      <c r="D240" s="8"/>
      <c r="E240" s="8"/>
      <c r="F240" s="8"/>
    </row>
    <row r="241" spans="1:6" s="253" customFormat="1" ht="15.75" customHeight="1">
      <c r="A241" s="133"/>
      <c r="B241" s="49"/>
      <c r="C241" s="8"/>
      <c r="D241" s="8"/>
      <c r="E241" s="8"/>
      <c r="F241" s="8"/>
    </row>
    <row r="242" spans="1:6" s="253" customFormat="1" ht="15.75" customHeight="1">
      <c r="A242" s="133"/>
      <c r="B242" s="49"/>
      <c r="C242" s="8"/>
      <c r="D242" s="8"/>
      <c r="E242" s="8"/>
      <c r="F242" s="8"/>
    </row>
    <row r="243" spans="1:6" s="253" customFormat="1" ht="15.75" customHeight="1">
      <c r="A243" s="133"/>
      <c r="B243" s="49"/>
      <c r="C243" s="8"/>
      <c r="D243" s="8"/>
      <c r="E243" s="8"/>
      <c r="F243" s="8"/>
    </row>
    <row r="244" spans="1:6" s="253" customFormat="1" ht="15.75" customHeight="1">
      <c r="A244" s="133"/>
      <c r="B244" s="49"/>
      <c r="C244" s="8"/>
      <c r="D244" s="8"/>
      <c r="E244" s="8"/>
      <c r="F244" s="8"/>
    </row>
    <row r="245" spans="1:6" s="253" customFormat="1" ht="15.75" customHeight="1">
      <c r="A245" s="133"/>
      <c r="B245" s="49"/>
      <c r="C245" s="8"/>
      <c r="D245" s="8"/>
      <c r="E245" s="8"/>
      <c r="F245" s="8"/>
    </row>
    <row r="246" spans="1:6" s="253" customFormat="1" ht="15.75" customHeight="1">
      <c r="A246" s="133"/>
      <c r="B246" s="49"/>
      <c r="C246" s="8"/>
      <c r="D246" s="8"/>
      <c r="E246" s="8"/>
      <c r="F246" s="8"/>
    </row>
    <row r="247" spans="1:6" s="253" customFormat="1" ht="15.75" customHeight="1">
      <c r="A247" s="133"/>
      <c r="B247" s="49"/>
      <c r="C247" s="8"/>
      <c r="D247" s="8"/>
      <c r="E247" s="8"/>
      <c r="F247" s="8"/>
    </row>
    <row r="248" spans="1:6" s="253" customFormat="1" ht="15.75" customHeight="1">
      <c r="A248" s="133"/>
      <c r="B248" s="49"/>
      <c r="C248" s="8"/>
      <c r="D248" s="8"/>
      <c r="E248" s="8"/>
      <c r="F248" s="8"/>
    </row>
    <row r="249" spans="1:6" s="253" customFormat="1" ht="15.75" customHeight="1">
      <c r="A249" s="133"/>
      <c r="B249" s="49"/>
      <c r="C249" s="8"/>
      <c r="D249" s="8"/>
      <c r="E249" s="8"/>
      <c r="F249" s="8"/>
    </row>
    <row r="250" spans="1:6" s="253" customFormat="1" ht="15.75" customHeight="1">
      <c r="A250" s="133"/>
      <c r="B250" s="49"/>
      <c r="C250" s="8"/>
      <c r="D250" s="8"/>
      <c r="E250" s="8"/>
      <c r="F250" s="8"/>
    </row>
    <row r="251" spans="1:6" s="253" customFormat="1" ht="15.75" customHeight="1">
      <c r="A251" s="133"/>
      <c r="B251" s="49"/>
      <c r="C251" s="8"/>
      <c r="D251" s="8"/>
      <c r="E251" s="8"/>
      <c r="F251" s="8"/>
    </row>
    <row r="252" spans="1:6" s="253" customFormat="1" ht="15.75" customHeight="1">
      <c r="A252" s="133"/>
      <c r="B252" s="49"/>
      <c r="C252" s="8"/>
      <c r="D252" s="8"/>
      <c r="E252" s="8"/>
      <c r="F252" s="8"/>
    </row>
    <row r="253" spans="1:6" s="253" customFormat="1" ht="15.75" customHeight="1">
      <c r="A253" s="133"/>
      <c r="B253" s="49"/>
      <c r="C253" s="8"/>
      <c r="D253" s="8"/>
      <c r="E253" s="8"/>
      <c r="F253" s="8"/>
    </row>
    <row r="254" spans="1:6" s="253" customFormat="1" ht="15.75" customHeight="1">
      <c r="A254" s="133"/>
      <c r="B254" s="49"/>
      <c r="C254" s="8"/>
      <c r="D254" s="8"/>
      <c r="E254" s="8"/>
      <c r="F254" s="8"/>
    </row>
    <row r="255" spans="1:6" s="253" customFormat="1" ht="15.75" customHeight="1">
      <c r="A255" s="133"/>
      <c r="B255" s="49"/>
      <c r="C255" s="8"/>
      <c r="D255" s="8"/>
      <c r="E255" s="8"/>
      <c r="F255" s="8"/>
    </row>
    <row r="256" spans="1:6" s="253" customFormat="1" ht="15.75" customHeight="1">
      <c r="A256" s="133"/>
      <c r="B256" s="49"/>
      <c r="C256" s="8"/>
      <c r="D256" s="8"/>
      <c r="E256" s="8"/>
      <c r="F256" s="8"/>
    </row>
    <row r="257" spans="1:6" s="253" customFormat="1" ht="15.75" customHeight="1">
      <c r="A257" s="133"/>
      <c r="B257" s="49"/>
      <c r="C257" s="8"/>
      <c r="D257" s="8"/>
      <c r="E257" s="8"/>
      <c r="F257" s="8"/>
    </row>
    <row r="258" spans="1:6" s="253" customFormat="1" ht="15.75" customHeight="1">
      <c r="A258" s="133"/>
      <c r="B258" s="49"/>
      <c r="C258" s="8"/>
      <c r="D258" s="8"/>
      <c r="E258" s="8"/>
      <c r="F258" s="8"/>
    </row>
    <row r="259" spans="1:6" s="253" customFormat="1" ht="15.75" customHeight="1">
      <c r="A259" s="133"/>
      <c r="B259" s="49"/>
      <c r="C259" s="8"/>
      <c r="D259" s="8"/>
      <c r="E259" s="8"/>
      <c r="F259" s="8"/>
    </row>
    <row r="260" spans="1:6" s="253" customFormat="1" ht="15.75" customHeight="1">
      <c r="A260" s="133"/>
      <c r="B260" s="49"/>
      <c r="C260" s="8"/>
      <c r="D260" s="8"/>
      <c r="E260" s="8"/>
      <c r="F260" s="8"/>
    </row>
    <row r="261" spans="1:6" s="253" customFormat="1" ht="15.75" customHeight="1">
      <c r="A261" s="133"/>
      <c r="B261" s="49"/>
      <c r="C261" s="8"/>
      <c r="D261" s="8"/>
      <c r="E261" s="8"/>
      <c r="F261" s="8"/>
    </row>
    <row r="262" spans="1:6" s="253" customFormat="1" ht="15.75" customHeight="1">
      <c r="A262" s="133"/>
      <c r="B262" s="49"/>
      <c r="C262" s="8"/>
      <c r="D262" s="8"/>
      <c r="E262" s="8"/>
      <c r="F262" s="8"/>
    </row>
    <row r="263" spans="1:6" s="253" customFormat="1" ht="15.75" customHeight="1">
      <c r="A263" s="133"/>
      <c r="B263" s="49"/>
      <c r="C263" s="8"/>
      <c r="D263" s="8"/>
      <c r="E263" s="8"/>
      <c r="F263" s="8"/>
    </row>
    <row r="264" spans="1:6" s="253" customFormat="1" ht="15.75" customHeight="1">
      <c r="A264" s="133"/>
      <c r="B264" s="49"/>
      <c r="C264" s="8"/>
      <c r="D264" s="8"/>
      <c r="E264" s="8"/>
      <c r="F264" s="8"/>
    </row>
    <row r="265" spans="1:6" s="253" customFormat="1" ht="15.75" customHeight="1">
      <c r="A265" s="133"/>
      <c r="B265" s="49"/>
      <c r="C265" s="8"/>
      <c r="D265" s="8"/>
      <c r="E265" s="8"/>
      <c r="F265" s="8"/>
    </row>
    <row r="266" spans="1:6" s="253" customFormat="1" ht="15.75" customHeight="1">
      <c r="A266" s="133"/>
      <c r="B266" s="49"/>
      <c r="C266" s="8"/>
      <c r="D266" s="8"/>
      <c r="E266" s="8"/>
      <c r="F266" s="8"/>
    </row>
    <row r="267" spans="1:6" s="253" customFormat="1" ht="15.75" customHeight="1">
      <c r="A267" s="133"/>
      <c r="B267" s="49"/>
      <c r="C267" s="8"/>
      <c r="D267" s="8"/>
      <c r="E267" s="8"/>
      <c r="F267" s="8"/>
    </row>
    <row r="268" spans="1:6" s="253" customFormat="1" ht="15.75" customHeight="1">
      <c r="A268" s="133"/>
      <c r="B268" s="49"/>
      <c r="C268" s="8"/>
      <c r="D268" s="8"/>
      <c r="E268" s="8"/>
      <c r="F268" s="8"/>
    </row>
    <row r="269" spans="1:6" s="253" customFormat="1" ht="15.75" customHeight="1">
      <c r="A269" s="133"/>
      <c r="B269" s="49"/>
      <c r="C269" s="8"/>
      <c r="D269" s="8"/>
      <c r="E269" s="8"/>
      <c r="F269" s="8"/>
    </row>
    <row r="270" spans="1:6" s="253" customFormat="1" ht="15.75" customHeight="1">
      <c r="A270" s="133"/>
      <c r="B270" s="49"/>
      <c r="C270" s="8"/>
      <c r="D270" s="8"/>
      <c r="E270" s="8"/>
      <c r="F270" s="8"/>
    </row>
    <row r="271" spans="1:6" s="253" customFormat="1" ht="15.75" customHeight="1">
      <c r="A271" s="133"/>
      <c r="B271" s="49"/>
      <c r="C271" s="8"/>
      <c r="D271" s="8"/>
      <c r="E271" s="8"/>
      <c r="F271" s="8"/>
    </row>
    <row r="272" spans="1:6" s="253" customFormat="1" ht="15.75" customHeight="1">
      <c r="A272" s="133"/>
      <c r="B272" s="49"/>
      <c r="C272" s="8"/>
      <c r="D272" s="8"/>
      <c r="E272" s="8"/>
      <c r="F272" s="8"/>
    </row>
    <row r="273" spans="1:6" s="253" customFormat="1" ht="15.75" customHeight="1">
      <c r="A273" s="133"/>
      <c r="B273" s="49"/>
      <c r="C273" s="8"/>
      <c r="D273" s="8"/>
      <c r="E273" s="8"/>
      <c r="F273" s="8"/>
    </row>
    <row r="274" spans="1:6" s="253" customFormat="1" ht="15.75" customHeight="1">
      <c r="A274" s="133"/>
      <c r="B274" s="49"/>
      <c r="C274" s="8"/>
      <c r="D274" s="8"/>
      <c r="E274" s="8"/>
      <c r="F274" s="8"/>
    </row>
    <row r="275" spans="1:6" s="253" customFormat="1" ht="15.75" customHeight="1">
      <c r="A275" s="133"/>
      <c r="B275" s="49"/>
      <c r="C275" s="8"/>
      <c r="D275" s="8"/>
      <c r="E275" s="8"/>
      <c r="F275" s="8"/>
    </row>
    <row r="276" spans="1:6" s="253" customFormat="1" ht="15.75" customHeight="1">
      <c r="A276" s="133"/>
      <c r="B276" s="49"/>
      <c r="C276" s="8"/>
      <c r="D276" s="8"/>
      <c r="E276" s="8"/>
      <c r="F276" s="8"/>
    </row>
    <row r="277" spans="1:6" s="253" customFormat="1" ht="15.75" customHeight="1">
      <c r="A277" s="133"/>
      <c r="B277" s="49"/>
      <c r="C277" s="8"/>
      <c r="D277" s="8"/>
      <c r="E277" s="8"/>
      <c r="F277" s="8"/>
    </row>
    <row r="278" spans="1:6" s="253" customFormat="1" ht="15.75" customHeight="1">
      <c r="A278" s="133"/>
      <c r="B278" s="49"/>
      <c r="C278" s="8"/>
      <c r="D278" s="8"/>
      <c r="E278" s="8"/>
      <c r="F278" s="8"/>
    </row>
    <row r="279" spans="1:6" s="253" customFormat="1" ht="15.75" customHeight="1">
      <c r="A279" s="133"/>
      <c r="B279" s="49"/>
      <c r="C279" s="8"/>
      <c r="D279" s="8"/>
      <c r="E279" s="8"/>
      <c r="F279" s="8"/>
    </row>
    <row r="280" spans="1:6" s="253" customFormat="1" ht="15.75" customHeight="1">
      <c r="A280" s="133"/>
      <c r="B280" s="49"/>
      <c r="C280" s="8"/>
      <c r="D280" s="8"/>
      <c r="E280" s="8"/>
      <c r="F280" s="8"/>
    </row>
    <row r="281" spans="1:6" s="253" customFormat="1" ht="15.75" customHeight="1">
      <c r="A281" s="133"/>
      <c r="B281" s="49"/>
      <c r="C281" s="8"/>
      <c r="D281" s="8"/>
      <c r="E281" s="8"/>
      <c r="F281" s="8"/>
    </row>
    <row r="282" spans="1:6" s="253" customFormat="1" ht="15.75" customHeight="1">
      <c r="A282" s="133"/>
      <c r="B282" s="49"/>
      <c r="C282" s="8"/>
      <c r="D282" s="8"/>
      <c r="E282" s="8"/>
      <c r="F282" s="8"/>
    </row>
    <row r="283" spans="1:6" s="253" customFormat="1" ht="15.75" customHeight="1">
      <c r="A283" s="133"/>
      <c r="B283" s="49"/>
      <c r="C283" s="8"/>
      <c r="D283" s="8"/>
      <c r="E283" s="8"/>
      <c r="F283" s="8"/>
    </row>
    <row r="284" spans="1:6" s="253" customFormat="1" ht="15.75" customHeight="1">
      <c r="A284" s="133"/>
      <c r="B284" s="49"/>
      <c r="C284" s="8"/>
      <c r="D284" s="8"/>
      <c r="E284" s="8"/>
      <c r="F284" s="8"/>
    </row>
    <row r="285" spans="1:6" s="253" customFormat="1" ht="15.75" customHeight="1">
      <c r="A285" s="133"/>
      <c r="B285" s="49"/>
      <c r="C285" s="8"/>
      <c r="D285" s="8"/>
      <c r="E285" s="8"/>
      <c r="F285" s="8"/>
    </row>
    <row r="286" spans="1:6" s="253" customFormat="1" ht="15.75" customHeight="1">
      <c r="A286" s="133"/>
      <c r="B286" s="49"/>
      <c r="C286" s="8"/>
      <c r="D286" s="8"/>
      <c r="E286" s="8"/>
      <c r="F286" s="8"/>
    </row>
    <row r="287" spans="1:6" s="253" customFormat="1" ht="15.75" customHeight="1">
      <c r="A287" s="133"/>
      <c r="B287" s="49"/>
      <c r="C287" s="8"/>
      <c r="D287" s="8"/>
      <c r="E287" s="8"/>
      <c r="F287" s="8"/>
    </row>
    <row r="288" spans="1:6" s="253" customFormat="1" ht="15.75" customHeight="1">
      <c r="A288" s="133"/>
      <c r="B288" s="49"/>
      <c r="C288" s="8"/>
      <c r="D288" s="8"/>
      <c r="E288" s="8"/>
      <c r="F288" s="8"/>
    </row>
    <row r="289" spans="1:6" s="253" customFormat="1" ht="15.75" customHeight="1">
      <c r="A289" s="133"/>
      <c r="B289" s="49"/>
      <c r="C289" s="8"/>
      <c r="D289" s="8"/>
      <c r="E289" s="8"/>
      <c r="F289" s="8"/>
    </row>
    <row r="290" spans="1:6" s="253" customFormat="1" ht="15.75" customHeight="1">
      <c r="A290" s="133"/>
      <c r="B290" s="49"/>
      <c r="C290" s="8"/>
      <c r="D290" s="8"/>
      <c r="E290" s="8"/>
      <c r="F290" s="8"/>
    </row>
    <row r="291" spans="1:6" s="253" customFormat="1" ht="15.75" customHeight="1">
      <c r="A291" s="133"/>
      <c r="B291" s="49"/>
      <c r="C291" s="8"/>
      <c r="D291" s="8"/>
      <c r="E291" s="8"/>
      <c r="F291" s="8"/>
    </row>
    <row r="292" spans="1:6" s="253" customFormat="1" ht="15.75" customHeight="1">
      <c r="A292" s="133"/>
      <c r="B292" s="49"/>
      <c r="C292" s="8"/>
      <c r="D292" s="8"/>
      <c r="E292" s="8"/>
      <c r="F292" s="8"/>
    </row>
    <row r="293" spans="1:6" s="253" customFormat="1" ht="15.75" customHeight="1">
      <c r="A293" s="133"/>
      <c r="B293" s="49"/>
      <c r="C293" s="8"/>
      <c r="D293" s="8"/>
      <c r="E293" s="8"/>
      <c r="F293" s="8"/>
    </row>
    <row r="294" spans="1:6" s="253" customFormat="1" ht="15.75" customHeight="1">
      <c r="A294" s="133"/>
      <c r="B294" s="49"/>
      <c r="C294" s="8"/>
      <c r="D294" s="8"/>
      <c r="E294" s="8"/>
      <c r="F294" s="8"/>
    </row>
    <row r="295" spans="1:6" s="253" customFormat="1" ht="15.75" customHeight="1">
      <c r="A295" s="133"/>
      <c r="B295" s="49"/>
      <c r="C295" s="8"/>
      <c r="D295" s="8"/>
      <c r="E295" s="8"/>
      <c r="F295" s="8"/>
    </row>
    <row r="296" spans="1:6" s="253" customFormat="1" ht="15.75" customHeight="1">
      <c r="A296" s="133"/>
      <c r="B296" s="49"/>
      <c r="C296" s="8"/>
      <c r="D296" s="8"/>
      <c r="E296" s="8"/>
      <c r="F296" s="8"/>
    </row>
    <row r="297" spans="1:6" s="253" customFormat="1" ht="15.75" customHeight="1">
      <c r="A297" s="133"/>
      <c r="B297" s="49"/>
      <c r="C297" s="8"/>
      <c r="D297" s="8"/>
      <c r="E297" s="8"/>
      <c r="F297" s="8"/>
    </row>
    <row r="298" spans="1:6" s="253" customFormat="1" ht="15.75" customHeight="1">
      <c r="A298" s="133"/>
      <c r="B298" s="49"/>
      <c r="C298" s="8"/>
      <c r="D298" s="8"/>
      <c r="E298" s="8"/>
      <c r="F298" s="8"/>
    </row>
    <row r="299" spans="1:6" s="253" customFormat="1" ht="15.75" customHeight="1">
      <c r="A299" s="133"/>
      <c r="B299" s="49"/>
      <c r="C299" s="8"/>
      <c r="D299" s="8"/>
      <c r="E299" s="8"/>
      <c r="F299" s="8"/>
    </row>
    <row r="300" spans="1:6" s="253" customFormat="1" ht="15.75" customHeight="1">
      <c r="A300" s="133"/>
      <c r="B300" s="49"/>
      <c r="C300" s="8"/>
      <c r="D300" s="8"/>
      <c r="E300" s="8"/>
      <c r="F300" s="8"/>
    </row>
    <row r="301" spans="1:6" s="253" customFormat="1" ht="15.75" customHeight="1">
      <c r="A301" s="133"/>
      <c r="B301" s="49"/>
      <c r="C301" s="8"/>
      <c r="D301" s="8"/>
      <c r="E301" s="8"/>
      <c r="F301" s="8"/>
    </row>
    <row r="302" spans="1:6" s="253" customFormat="1" ht="15.75" customHeight="1">
      <c r="A302" s="133"/>
      <c r="B302" s="49"/>
      <c r="C302" s="8"/>
      <c r="D302" s="8"/>
      <c r="E302" s="8"/>
      <c r="F302" s="8"/>
    </row>
    <row r="303" spans="1:6" s="253" customFormat="1" ht="15.75" customHeight="1">
      <c r="A303" s="133"/>
      <c r="B303" s="49"/>
      <c r="C303" s="8"/>
      <c r="D303" s="8"/>
      <c r="E303" s="8"/>
      <c r="F303" s="8"/>
    </row>
    <row r="304" spans="1:6" s="253" customFormat="1" ht="15.75" customHeight="1">
      <c r="A304" s="133"/>
      <c r="B304" s="49"/>
      <c r="C304" s="8"/>
      <c r="D304" s="8"/>
      <c r="E304" s="8"/>
      <c r="F304" s="8"/>
    </row>
    <row r="305" spans="1:6" s="253" customFormat="1" ht="15.75" customHeight="1">
      <c r="A305" s="133"/>
      <c r="B305" s="49"/>
      <c r="C305" s="8"/>
      <c r="D305" s="8"/>
      <c r="E305" s="8"/>
      <c r="F305" s="8"/>
    </row>
    <row r="306" spans="1:6" s="253" customFormat="1" ht="15.75" customHeight="1">
      <c r="A306" s="133"/>
      <c r="B306" s="49"/>
      <c r="C306" s="8"/>
      <c r="D306" s="8"/>
      <c r="E306" s="8"/>
      <c r="F306" s="8"/>
    </row>
    <row r="307" spans="1:6" s="253" customFormat="1" ht="15.75" customHeight="1">
      <c r="A307" s="133"/>
      <c r="B307" s="49"/>
      <c r="C307" s="8"/>
      <c r="D307" s="8"/>
      <c r="E307" s="8"/>
      <c r="F307" s="8"/>
    </row>
    <row r="308" spans="1:6" s="253" customFormat="1" ht="15.75" customHeight="1">
      <c r="A308" s="133"/>
      <c r="B308" s="49"/>
      <c r="C308" s="8"/>
      <c r="D308" s="8"/>
      <c r="E308" s="8"/>
      <c r="F308" s="8"/>
    </row>
    <row r="309" spans="1:6" s="253" customFormat="1" ht="15.75" customHeight="1">
      <c r="A309" s="133"/>
      <c r="B309" s="49"/>
      <c r="C309" s="8"/>
      <c r="D309" s="8"/>
      <c r="E309" s="8"/>
      <c r="F309" s="8"/>
    </row>
    <row r="310" spans="1:6" s="253" customFormat="1" ht="15.75" customHeight="1">
      <c r="A310" s="133"/>
      <c r="B310" s="49"/>
      <c r="C310" s="8"/>
      <c r="D310" s="8"/>
      <c r="E310" s="8"/>
      <c r="F310" s="8"/>
    </row>
    <row r="311" spans="1:6" s="253" customFormat="1" ht="15.75" customHeight="1">
      <c r="A311" s="133"/>
      <c r="B311" s="49"/>
      <c r="C311" s="8"/>
      <c r="D311" s="8"/>
      <c r="E311" s="8"/>
      <c r="F311" s="8"/>
    </row>
    <row r="312" spans="1:6" s="253" customFormat="1" ht="15.75" customHeight="1">
      <c r="A312" s="133"/>
      <c r="B312" s="49"/>
      <c r="C312" s="8"/>
      <c r="D312" s="8"/>
      <c r="E312" s="8"/>
      <c r="F312" s="8"/>
    </row>
    <row r="313" spans="1:6" s="253" customFormat="1" ht="15.75" customHeight="1">
      <c r="A313" s="133"/>
      <c r="B313" s="49"/>
      <c r="C313" s="8"/>
      <c r="D313" s="8"/>
      <c r="E313" s="8"/>
      <c r="F313" s="8"/>
    </row>
    <row r="314" spans="1:6" s="253" customFormat="1" ht="15.75" customHeight="1">
      <c r="A314" s="133"/>
      <c r="B314" s="49"/>
      <c r="C314" s="8"/>
      <c r="D314" s="8"/>
      <c r="E314" s="8"/>
      <c r="F314" s="8"/>
    </row>
    <row r="315" spans="1:6" s="253" customFormat="1" ht="15.75" customHeight="1">
      <c r="A315" s="133"/>
      <c r="B315" s="49"/>
      <c r="C315" s="8"/>
      <c r="D315" s="8"/>
      <c r="E315" s="8"/>
      <c r="F315" s="8"/>
    </row>
    <row r="316" spans="1:6" s="253" customFormat="1" ht="15.75" customHeight="1">
      <c r="A316" s="133"/>
      <c r="B316" s="49"/>
      <c r="C316" s="8"/>
      <c r="D316" s="8"/>
      <c r="E316" s="8"/>
      <c r="F316" s="8"/>
    </row>
    <row r="317" spans="1:6" s="253" customFormat="1" ht="15.75" customHeight="1">
      <c r="A317" s="133"/>
      <c r="B317" s="49"/>
      <c r="C317" s="8"/>
      <c r="D317" s="8"/>
      <c r="E317" s="8"/>
      <c r="F317" s="8"/>
    </row>
    <row r="318" spans="1:6" s="253" customFormat="1" ht="15.75" customHeight="1">
      <c r="A318" s="133"/>
      <c r="B318" s="49"/>
      <c r="C318" s="8"/>
      <c r="D318" s="8"/>
      <c r="E318" s="8"/>
      <c r="F318" s="8"/>
    </row>
    <row r="319" spans="1:6" s="253" customFormat="1" ht="15.75" customHeight="1">
      <c r="A319" s="133"/>
      <c r="B319" s="49"/>
      <c r="C319" s="8"/>
      <c r="D319" s="8"/>
      <c r="E319" s="8"/>
      <c r="F319" s="8"/>
    </row>
    <row r="320" spans="1:6" s="253" customFormat="1" ht="15.75" customHeight="1">
      <c r="A320" s="133"/>
      <c r="B320" s="49"/>
      <c r="C320" s="8"/>
      <c r="D320" s="8"/>
      <c r="E320" s="8"/>
      <c r="F320" s="8"/>
    </row>
    <row r="321" spans="1:6" s="253" customFormat="1" ht="15.75" customHeight="1">
      <c r="A321" s="133"/>
      <c r="B321" s="49"/>
      <c r="C321" s="8"/>
      <c r="D321" s="8"/>
      <c r="E321" s="8"/>
      <c r="F321" s="8"/>
    </row>
    <row r="322" spans="1:6" s="253" customFormat="1" ht="15.75" customHeight="1">
      <c r="A322" s="133"/>
      <c r="B322" s="49"/>
      <c r="C322" s="8"/>
      <c r="D322" s="8"/>
      <c r="E322" s="8"/>
      <c r="F322" s="8"/>
    </row>
    <row r="323" spans="1:6" s="253" customFormat="1" ht="15.75" customHeight="1">
      <c r="A323" s="133"/>
      <c r="B323" s="49"/>
      <c r="C323" s="8"/>
      <c r="D323" s="8"/>
      <c r="E323" s="8"/>
      <c r="F323" s="8"/>
    </row>
    <row r="324" spans="1:6" s="253" customFormat="1" ht="15.75" customHeight="1">
      <c r="A324" s="133"/>
      <c r="B324" s="49"/>
      <c r="C324" s="8"/>
      <c r="D324" s="8"/>
      <c r="E324" s="8"/>
      <c r="F324" s="8"/>
    </row>
    <row r="325" spans="1:6" s="253" customFormat="1" ht="15.75" customHeight="1">
      <c r="A325" s="133"/>
      <c r="B325" s="49"/>
      <c r="C325" s="8"/>
      <c r="D325" s="8"/>
      <c r="E325" s="8"/>
      <c r="F325" s="8"/>
    </row>
    <row r="326" spans="1:6" s="253" customFormat="1" ht="15.75" customHeight="1">
      <c r="A326" s="133"/>
      <c r="B326" s="49"/>
      <c r="C326" s="8"/>
      <c r="D326" s="8"/>
      <c r="E326" s="8"/>
      <c r="F326" s="8"/>
    </row>
    <row r="327" spans="1:6" s="253" customFormat="1" ht="15.75" customHeight="1">
      <c r="A327" s="133"/>
      <c r="B327" s="49"/>
      <c r="C327" s="8"/>
      <c r="D327" s="8"/>
      <c r="E327" s="8"/>
      <c r="F327" s="8"/>
    </row>
    <row r="328" spans="1:6" s="253" customFormat="1" ht="15.75" customHeight="1">
      <c r="A328" s="133"/>
      <c r="B328" s="49"/>
      <c r="C328" s="8"/>
      <c r="D328" s="8"/>
      <c r="E328" s="8"/>
      <c r="F328" s="8"/>
    </row>
    <row r="329" spans="1:6" s="253" customFormat="1" ht="15.75" customHeight="1">
      <c r="A329" s="133"/>
      <c r="B329" s="49"/>
      <c r="C329" s="8"/>
      <c r="D329" s="8"/>
      <c r="E329" s="8"/>
      <c r="F329" s="8"/>
    </row>
    <row r="330" spans="1:6" s="253" customFormat="1" ht="15.75" customHeight="1">
      <c r="A330" s="133"/>
      <c r="B330" s="49"/>
      <c r="C330" s="8"/>
      <c r="D330" s="8"/>
      <c r="E330" s="8"/>
      <c r="F330" s="8"/>
    </row>
    <row r="331" spans="1:6" s="253" customFormat="1" ht="15.75" customHeight="1">
      <c r="A331" s="133"/>
      <c r="B331" s="49"/>
      <c r="C331" s="8"/>
      <c r="D331" s="8"/>
      <c r="E331" s="8"/>
      <c r="F331" s="8"/>
    </row>
    <row r="332" spans="1:6" s="253" customFormat="1" ht="15.75" customHeight="1">
      <c r="A332" s="133"/>
      <c r="B332" s="49"/>
      <c r="C332" s="8"/>
      <c r="D332" s="8"/>
      <c r="E332" s="8"/>
      <c r="F332" s="8"/>
    </row>
    <row r="333" spans="1:6" s="253" customFormat="1" ht="15.75" customHeight="1">
      <c r="A333" s="133"/>
      <c r="B333" s="49"/>
      <c r="C333" s="8"/>
      <c r="D333" s="8"/>
      <c r="E333" s="8"/>
      <c r="F333" s="8"/>
    </row>
    <row r="334" spans="1:6" s="253" customFormat="1" ht="15.75" customHeight="1">
      <c r="A334" s="133"/>
      <c r="B334" s="49"/>
      <c r="C334" s="8"/>
      <c r="D334" s="8"/>
      <c r="E334" s="8"/>
      <c r="F334" s="8"/>
    </row>
    <row r="335" spans="1:6" s="253" customFormat="1" ht="15.75" customHeight="1">
      <c r="A335" s="133"/>
      <c r="B335" s="49"/>
      <c r="C335" s="8"/>
      <c r="D335" s="8"/>
      <c r="E335" s="8"/>
      <c r="F335" s="8"/>
    </row>
    <row r="336" spans="1:6" s="253" customFormat="1" ht="15.75" customHeight="1">
      <c r="A336" s="133"/>
      <c r="B336" s="49"/>
      <c r="C336" s="8"/>
      <c r="D336" s="8"/>
      <c r="E336" s="8"/>
      <c r="F336" s="8"/>
    </row>
    <row r="337" spans="1:6" s="253" customFormat="1" ht="15.75" customHeight="1">
      <c r="A337" s="133"/>
      <c r="B337" s="49"/>
      <c r="C337" s="8"/>
      <c r="D337" s="8"/>
      <c r="E337" s="8"/>
      <c r="F337" s="8"/>
    </row>
    <row r="338" spans="1:6" s="253" customFormat="1" ht="15.75" customHeight="1">
      <c r="A338" s="133"/>
      <c r="B338" s="49"/>
      <c r="C338" s="8"/>
      <c r="D338" s="8"/>
      <c r="E338" s="8"/>
      <c r="F338" s="8"/>
    </row>
    <row r="339" spans="1:6" s="253" customFormat="1" ht="15.75" customHeight="1">
      <c r="A339" s="133"/>
      <c r="B339" s="49"/>
      <c r="C339" s="8"/>
      <c r="D339" s="8"/>
      <c r="E339" s="8"/>
      <c r="F339" s="8"/>
    </row>
    <row r="340" spans="1:6" s="253" customFormat="1" ht="15.75" customHeight="1">
      <c r="A340" s="133"/>
      <c r="B340" s="49"/>
      <c r="C340" s="8"/>
      <c r="D340" s="8"/>
      <c r="E340" s="8"/>
      <c r="F340" s="8"/>
    </row>
    <row r="341" spans="1:6" s="253" customFormat="1" ht="15.75" customHeight="1">
      <c r="A341" s="133"/>
      <c r="B341" s="49"/>
      <c r="C341" s="8"/>
      <c r="D341" s="8"/>
      <c r="E341" s="8"/>
      <c r="F341" s="8"/>
    </row>
    <row r="342" spans="1:6" s="253" customFormat="1" ht="15.75" customHeight="1">
      <c r="A342" s="133"/>
      <c r="B342" s="49"/>
      <c r="C342" s="8"/>
      <c r="D342" s="8"/>
      <c r="E342" s="8"/>
      <c r="F342" s="8"/>
    </row>
    <row r="343" spans="1:6" s="253" customFormat="1" ht="15.75" customHeight="1">
      <c r="A343" s="133"/>
      <c r="B343" s="49"/>
      <c r="C343" s="8"/>
      <c r="D343" s="8"/>
      <c r="E343" s="8"/>
      <c r="F343" s="8"/>
    </row>
    <row r="344" spans="1:6" s="253" customFormat="1" ht="15.75" customHeight="1">
      <c r="A344" s="133"/>
      <c r="B344" s="49"/>
      <c r="C344" s="8"/>
      <c r="D344" s="8"/>
      <c r="E344" s="8"/>
      <c r="F344" s="8"/>
    </row>
    <row r="345" spans="1:6" s="253" customFormat="1" ht="15.75" customHeight="1">
      <c r="A345" s="133"/>
      <c r="B345" s="49"/>
      <c r="C345" s="8"/>
      <c r="D345" s="8"/>
      <c r="E345" s="8"/>
      <c r="F345" s="8"/>
    </row>
    <row r="346" spans="1:6" s="253" customFormat="1" ht="15.75" customHeight="1">
      <c r="A346" s="133"/>
      <c r="B346" s="49"/>
      <c r="C346" s="8"/>
      <c r="D346" s="8"/>
      <c r="E346" s="8"/>
      <c r="F346" s="8"/>
    </row>
    <row r="347" spans="1:6" s="253" customFormat="1" ht="15.75" customHeight="1">
      <c r="A347" s="133"/>
      <c r="B347" s="49"/>
      <c r="C347" s="8"/>
      <c r="D347" s="8"/>
      <c r="E347" s="8"/>
      <c r="F347" s="8"/>
    </row>
    <row r="348" spans="1:6" s="253" customFormat="1" ht="15.75" customHeight="1">
      <c r="A348" s="133"/>
      <c r="B348" s="49"/>
      <c r="C348" s="8"/>
      <c r="D348" s="8"/>
      <c r="E348" s="8"/>
      <c r="F348" s="8"/>
    </row>
    <row r="349" spans="1:6" s="253" customFormat="1" ht="15.75" customHeight="1">
      <c r="A349" s="133"/>
      <c r="B349" s="49"/>
      <c r="C349" s="8"/>
      <c r="D349" s="8"/>
      <c r="E349" s="8"/>
      <c r="F349" s="8"/>
    </row>
    <row r="350" spans="1:6" s="253" customFormat="1" ht="15.75" customHeight="1">
      <c r="A350" s="133"/>
      <c r="B350" s="49"/>
      <c r="C350" s="8"/>
      <c r="D350" s="8"/>
      <c r="E350" s="8"/>
      <c r="F350" s="8"/>
    </row>
    <row r="351" spans="1:6" s="253" customFormat="1" ht="15.75" customHeight="1">
      <c r="A351" s="133"/>
      <c r="B351" s="49"/>
      <c r="C351" s="8"/>
      <c r="D351" s="8"/>
      <c r="E351" s="8"/>
      <c r="F351" s="8"/>
    </row>
    <row r="352" spans="1:6" s="253" customFormat="1" ht="15.75" customHeight="1">
      <c r="A352" s="133"/>
      <c r="B352" s="49"/>
      <c r="C352" s="8"/>
      <c r="D352" s="8"/>
      <c r="E352" s="8"/>
      <c r="F352" s="8"/>
    </row>
    <row r="353" spans="1:6" s="253" customFormat="1" ht="15.75" customHeight="1">
      <c r="A353" s="133"/>
      <c r="B353" s="49"/>
      <c r="C353" s="8"/>
      <c r="D353" s="8"/>
      <c r="E353" s="8"/>
      <c r="F353" s="8"/>
    </row>
    <row r="354" spans="1:6" s="253" customFormat="1" ht="15.75" customHeight="1">
      <c r="A354" s="133"/>
      <c r="B354" s="49"/>
      <c r="C354" s="8"/>
      <c r="D354" s="8"/>
      <c r="E354" s="8"/>
      <c r="F354" s="8"/>
    </row>
    <row r="355" spans="1:6" s="253" customFormat="1" ht="15.75" customHeight="1">
      <c r="A355" s="133"/>
      <c r="B355" s="49"/>
      <c r="C355" s="8"/>
      <c r="D355" s="8"/>
      <c r="E355" s="8"/>
      <c r="F355" s="8"/>
    </row>
    <row r="356" spans="1:6" s="253" customFormat="1" ht="15.75" customHeight="1">
      <c r="A356" s="133"/>
      <c r="B356" s="49"/>
      <c r="C356" s="8"/>
      <c r="D356" s="8"/>
      <c r="E356" s="8"/>
      <c r="F356" s="8"/>
    </row>
    <row r="357" spans="1:6" s="253" customFormat="1" ht="15.75" customHeight="1">
      <c r="A357" s="133"/>
      <c r="B357" s="49"/>
      <c r="C357" s="8"/>
      <c r="D357" s="8"/>
      <c r="E357" s="8"/>
      <c r="F357" s="8"/>
    </row>
    <row r="358" spans="1:6" s="253" customFormat="1" ht="15.75" customHeight="1">
      <c r="A358" s="133"/>
      <c r="B358" s="49"/>
      <c r="C358" s="8"/>
      <c r="D358" s="8"/>
      <c r="E358" s="8"/>
      <c r="F358" s="8"/>
    </row>
    <row r="359" spans="1:6" s="253" customFormat="1" ht="15.75" customHeight="1">
      <c r="A359" s="133"/>
      <c r="B359" s="49"/>
      <c r="C359" s="8"/>
      <c r="D359" s="8"/>
      <c r="E359" s="8"/>
      <c r="F359" s="8"/>
    </row>
    <row r="360" spans="1:6" s="253" customFormat="1" ht="15.75" customHeight="1">
      <c r="A360" s="133"/>
      <c r="B360" s="49"/>
      <c r="C360" s="8"/>
      <c r="D360" s="8"/>
      <c r="E360" s="8"/>
      <c r="F360" s="8"/>
    </row>
    <row r="361" spans="1:6" s="253" customFormat="1" ht="15.75" customHeight="1">
      <c r="A361" s="133"/>
      <c r="B361" s="49"/>
      <c r="C361" s="8"/>
      <c r="D361" s="8"/>
      <c r="E361" s="8"/>
      <c r="F361" s="8"/>
    </row>
    <row r="362" spans="1:6" s="253" customFormat="1" ht="15.75" customHeight="1">
      <c r="A362" s="133"/>
      <c r="B362" s="49"/>
      <c r="C362" s="8"/>
      <c r="D362" s="8"/>
      <c r="E362" s="8"/>
      <c r="F362" s="8"/>
    </row>
    <row r="363" spans="1:6" s="253" customFormat="1" ht="15.75" customHeight="1">
      <c r="A363" s="133"/>
      <c r="B363" s="49"/>
      <c r="C363" s="8"/>
      <c r="D363" s="8"/>
      <c r="E363" s="8"/>
      <c r="F363" s="8"/>
    </row>
    <row r="364" spans="1:6" s="253" customFormat="1" ht="15.75" customHeight="1">
      <c r="A364" s="133"/>
      <c r="B364" s="49"/>
      <c r="C364" s="8"/>
      <c r="D364" s="8"/>
      <c r="E364" s="8"/>
      <c r="F364" s="8"/>
    </row>
    <row r="365" spans="1:6" s="253" customFormat="1" ht="15.75" customHeight="1">
      <c r="A365" s="133"/>
      <c r="B365" s="49"/>
      <c r="C365" s="8"/>
      <c r="D365" s="8"/>
      <c r="E365" s="8"/>
      <c r="F365" s="8"/>
    </row>
    <row r="366" spans="1:6" s="253" customFormat="1" ht="15.75" customHeight="1">
      <c r="A366" s="133"/>
      <c r="B366" s="49"/>
      <c r="C366" s="8"/>
      <c r="D366" s="8"/>
      <c r="E366" s="8"/>
      <c r="F366" s="8"/>
    </row>
    <row r="367" spans="1:6" s="253" customFormat="1" ht="15.75" customHeight="1">
      <c r="A367" s="133"/>
      <c r="B367" s="49"/>
      <c r="C367" s="8"/>
      <c r="D367" s="8"/>
      <c r="E367" s="8"/>
      <c r="F367" s="8"/>
    </row>
    <row r="368" spans="1:6" s="253" customFormat="1" ht="15.75" customHeight="1">
      <c r="A368" s="133"/>
      <c r="B368" s="49"/>
      <c r="C368" s="8"/>
      <c r="D368" s="8"/>
      <c r="E368" s="8"/>
      <c r="F368" s="8"/>
    </row>
    <row r="369" spans="1:6" s="253" customFormat="1" ht="15.75" customHeight="1">
      <c r="A369" s="133"/>
      <c r="B369" s="49"/>
      <c r="C369" s="8"/>
      <c r="D369" s="8"/>
      <c r="E369" s="8"/>
      <c r="F369" s="8"/>
    </row>
    <row r="370" spans="1:6" s="253" customFormat="1" ht="15.75" customHeight="1">
      <c r="A370" s="133"/>
      <c r="B370" s="49"/>
      <c r="C370" s="8"/>
      <c r="D370" s="8"/>
      <c r="E370" s="8"/>
      <c r="F370" s="8"/>
    </row>
    <row r="371" spans="1:6" s="253" customFormat="1" ht="15.75" customHeight="1">
      <c r="A371" s="133"/>
      <c r="B371" s="49"/>
      <c r="C371" s="8"/>
      <c r="D371" s="8"/>
      <c r="E371" s="8"/>
      <c r="F371" s="8"/>
    </row>
    <row r="372" spans="1:6" s="253" customFormat="1" ht="15.75" customHeight="1">
      <c r="A372" s="133"/>
      <c r="B372" s="49"/>
      <c r="C372" s="8"/>
      <c r="D372" s="8"/>
      <c r="E372" s="8"/>
      <c r="F372" s="8"/>
    </row>
    <row r="373" spans="1:6" s="253" customFormat="1" ht="15.75" customHeight="1">
      <c r="A373" s="133"/>
      <c r="B373" s="49"/>
      <c r="C373" s="8"/>
      <c r="D373" s="8"/>
      <c r="E373" s="8"/>
      <c r="F373" s="8"/>
    </row>
    <row r="374" spans="1:6" s="253" customFormat="1" ht="15.75" customHeight="1">
      <c r="A374" s="133"/>
      <c r="B374" s="49"/>
      <c r="C374" s="8"/>
      <c r="D374" s="8"/>
      <c r="E374" s="8"/>
      <c r="F374" s="8"/>
    </row>
    <row r="375" spans="1:6" s="253" customFormat="1" ht="15.75" customHeight="1">
      <c r="A375" s="133"/>
      <c r="B375" s="49"/>
      <c r="C375" s="8"/>
      <c r="D375" s="8"/>
      <c r="E375" s="8"/>
      <c r="F375" s="8"/>
    </row>
    <row r="376" spans="1:6" s="253" customFormat="1" ht="15.75" customHeight="1">
      <c r="A376" s="133"/>
      <c r="B376" s="49"/>
      <c r="C376" s="8"/>
      <c r="D376" s="8"/>
      <c r="E376" s="8"/>
      <c r="F376" s="8"/>
    </row>
    <row r="377" spans="1:6" s="253" customFormat="1" ht="15.75" customHeight="1">
      <c r="A377" s="133"/>
      <c r="B377" s="49"/>
      <c r="C377" s="8"/>
      <c r="D377" s="8"/>
      <c r="E377" s="8"/>
      <c r="F377" s="8"/>
    </row>
    <row r="378" spans="1:6" s="253" customFormat="1" ht="15.75" customHeight="1">
      <c r="A378" s="133"/>
      <c r="B378" s="49"/>
      <c r="C378" s="8"/>
      <c r="D378" s="8"/>
      <c r="E378" s="8"/>
      <c r="F378" s="8"/>
    </row>
    <row r="379" spans="1:6" s="253" customFormat="1" ht="15.75" customHeight="1">
      <c r="A379" s="133"/>
      <c r="B379" s="49"/>
      <c r="C379" s="8"/>
      <c r="D379" s="8"/>
      <c r="E379" s="8"/>
      <c r="F379" s="8"/>
    </row>
    <row r="380" spans="1:6" s="253" customFormat="1" ht="15.75" customHeight="1">
      <c r="A380" s="133"/>
      <c r="B380" s="49"/>
      <c r="C380" s="8"/>
      <c r="D380" s="8"/>
      <c r="E380" s="8"/>
      <c r="F380" s="8"/>
    </row>
    <row r="381" spans="1:6" s="253" customFormat="1" ht="15.75" customHeight="1">
      <c r="A381" s="133"/>
      <c r="B381" s="49"/>
      <c r="C381" s="8"/>
      <c r="D381" s="8"/>
      <c r="E381" s="8"/>
      <c r="F381" s="8"/>
    </row>
    <row r="382" spans="1:6" s="253" customFormat="1" ht="15.75" customHeight="1">
      <c r="A382" s="133"/>
      <c r="B382" s="49"/>
      <c r="C382" s="8"/>
      <c r="D382" s="8"/>
      <c r="E382" s="8"/>
      <c r="F382" s="8"/>
    </row>
    <row r="383" spans="1:6" s="253" customFormat="1" ht="15.75" customHeight="1">
      <c r="A383" s="133"/>
      <c r="B383" s="49"/>
      <c r="C383" s="8"/>
      <c r="D383" s="8"/>
      <c r="E383" s="8"/>
      <c r="F383" s="8"/>
    </row>
    <row r="384" spans="1:6" s="253" customFormat="1" ht="15.75" customHeight="1">
      <c r="A384" s="133"/>
      <c r="B384" s="49"/>
      <c r="C384" s="8"/>
      <c r="D384" s="8"/>
      <c r="E384" s="8"/>
      <c r="F384" s="8"/>
    </row>
    <row r="385" spans="1:6" s="253" customFormat="1" ht="15.75" customHeight="1">
      <c r="A385" s="133"/>
      <c r="B385" s="49"/>
      <c r="C385" s="8"/>
      <c r="D385" s="8"/>
      <c r="E385" s="8"/>
      <c r="F385" s="8"/>
    </row>
    <row r="386" spans="1:6" s="253" customFormat="1" ht="15.75" customHeight="1">
      <c r="A386" s="133"/>
      <c r="B386" s="49"/>
      <c r="C386" s="8"/>
      <c r="D386" s="8"/>
      <c r="E386" s="8"/>
      <c r="F386" s="8"/>
    </row>
    <row r="387" spans="1:6" s="253" customFormat="1" ht="15.75" customHeight="1">
      <c r="A387" s="133"/>
      <c r="B387" s="49"/>
      <c r="C387" s="8"/>
      <c r="D387" s="8"/>
      <c r="E387" s="8"/>
      <c r="F387" s="8"/>
    </row>
    <row r="388" spans="1:6" s="253" customFormat="1" ht="15.75" customHeight="1">
      <c r="A388" s="133"/>
      <c r="B388" s="49"/>
      <c r="C388" s="8"/>
      <c r="D388" s="8"/>
      <c r="E388" s="8"/>
      <c r="F388" s="8"/>
    </row>
    <row r="389" spans="1:6" s="253" customFormat="1" ht="15.75" customHeight="1">
      <c r="A389" s="133"/>
      <c r="B389" s="49"/>
      <c r="C389" s="8"/>
      <c r="D389" s="8"/>
      <c r="E389" s="8"/>
      <c r="F389" s="8"/>
    </row>
    <row r="390" spans="1:6" s="253" customFormat="1" ht="15.75" customHeight="1">
      <c r="A390" s="133"/>
      <c r="B390" s="49"/>
      <c r="C390" s="8"/>
      <c r="D390" s="8"/>
      <c r="E390" s="8"/>
      <c r="F390" s="8"/>
    </row>
    <row r="391" spans="1:6" s="253" customFormat="1" ht="15.75" customHeight="1">
      <c r="A391" s="133"/>
      <c r="B391" s="49"/>
      <c r="C391" s="8"/>
      <c r="D391" s="8"/>
      <c r="E391" s="8"/>
      <c r="F391" s="8"/>
    </row>
    <row r="392" spans="1:6" s="253" customFormat="1" ht="15.75" customHeight="1">
      <c r="A392" s="133"/>
      <c r="B392" s="49"/>
      <c r="C392" s="8"/>
      <c r="D392" s="8"/>
      <c r="E392" s="8"/>
      <c r="F392" s="8"/>
    </row>
    <row r="393" spans="1:6" s="253" customFormat="1" ht="15.75" customHeight="1">
      <c r="A393" s="133"/>
      <c r="B393" s="49"/>
      <c r="C393" s="8"/>
      <c r="D393" s="8"/>
      <c r="E393" s="8"/>
      <c r="F393" s="8"/>
    </row>
    <row r="394" spans="1:6" s="253" customFormat="1" ht="15.75" customHeight="1">
      <c r="A394" s="133"/>
      <c r="B394" s="49"/>
      <c r="C394" s="8"/>
      <c r="D394" s="8"/>
      <c r="E394" s="8"/>
      <c r="F394" s="8"/>
    </row>
    <row r="395" spans="1:6" s="253" customFormat="1" ht="15.75" customHeight="1">
      <c r="A395" s="133"/>
      <c r="B395" s="49"/>
      <c r="C395" s="8"/>
      <c r="D395" s="8"/>
      <c r="E395" s="8"/>
      <c r="F395" s="8"/>
    </row>
    <row r="396" spans="1:6" s="253" customFormat="1" ht="15.75" customHeight="1">
      <c r="A396" s="133"/>
      <c r="B396" s="49"/>
      <c r="C396" s="8"/>
      <c r="D396" s="8"/>
      <c r="E396" s="8"/>
      <c r="F396" s="8"/>
    </row>
    <row r="397" spans="1:6" s="253" customFormat="1" ht="15.75" customHeight="1">
      <c r="A397" s="133"/>
      <c r="B397" s="49"/>
      <c r="C397" s="8"/>
      <c r="D397" s="8"/>
      <c r="E397" s="8"/>
      <c r="F397" s="8"/>
    </row>
    <row r="398" spans="1:6" s="253" customFormat="1" ht="15.75" customHeight="1">
      <c r="A398" s="133"/>
      <c r="B398" s="49"/>
      <c r="C398" s="8"/>
      <c r="D398" s="8"/>
      <c r="E398" s="8"/>
      <c r="F398" s="8"/>
    </row>
    <row r="399" spans="1:6" s="253" customFormat="1" ht="15.75" customHeight="1">
      <c r="A399" s="133"/>
      <c r="B399" s="49"/>
      <c r="C399" s="8"/>
      <c r="D399" s="8"/>
      <c r="E399" s="8"/>
      <c r="F399" s="8"/>
    </row>
    <row r="400" spans="1:6" s="253" customFormat="1" ht="15.75" customHeight="1">
      <c r="A400" s="133"/>
      <c r="B400" s="49"/>
      <c r="C400" s="8"/>
      <c r="D400" s="8"/>
      <c r="E400" s="8"/>
      <c r="F400" s="8"/>
    </row>
    <row r="401" spans="1:6" s="253" customFormat="1" ht="15.75" customHeight="1">
      <c r="A401" s="133"/>
      <c r="B401" s="49"/>
      <c r="C401" s="8"/>
      <c r="D401" s="8"/>
      <c r="E401" s="8"/>
      <c r="F401" s="8"/>
    </row>
    <row r="402" spans="1:6" s="253" customFormat="1" ht="15.75" customHeight="1">
      <c r="A402" s="133"/>
      <c r="B402" s="49"/>
      <c r="C402" s="8"/>
      <c r="D402" s="8"/>
      <c r="E402" s="8"/>
      <c r="F402" s="8"/>
    </row>
    <row r="403" spans="1:6" s="253" customFormat="1" ht="15.75" customHeight="1">
      <c r="A403" s="133"/>
      <c r="B403" s="49"/>
      <c r="C403" s="8"/>
      <c r="D403" s="8"/>
      <c r="E403" s="8"/>
      <c r="F403" s="8"/>
    </row>
    <row r="404" spans="1:6" s="253" customFormat="1" ht="15.75" customHeight="1">
      <c r="A404" s="133"/>
      <c r="B404" s="49"/>
      <c r="C404" s="8"/>
      <c r="D404" s="8"/>
      <c r="E404" s="8"/>
      <c r="F404" s="8"/>
    </row>
    <row r="405" spans="1:6" s="253" customFormat="1" ht="15.75" customHeight="1">
      <c r="A405" s="133"/>
      <c r="B405" s="49"/>
      <c r="C405" s="8"/>
      <c r="D405" s="8"/>
      <c r="E405" s="8"/>
      <c r="F405" s="8"/>
    </row>
    <row r="406" spans="1:6" s="253" customFormat="1" ht="15.75" customHeight="1">
      <c r="A406" s="133"/>
      <c r="B406" s="49"/>
      <c r="C406" s="8"/>
      <c r="D406" s="8"/>
      <c r="E406" s="8"/>
      <c r="F406" s="8"/>
    </row>
    <row r="407" spans="1:6" s="253" customFormat="1" ht="15.75" customHeight="1">
      <c r="A407" s="133"/>
      <c r="B407" s="49"/>
      <c r="C407" s="8"/>
      <c r="D407" s="8"/>
      <c r="E407" s="8"/>
      <c r="F407" s="8"/>
    </row>
    <row r="408" spans="1:6" s="253" customFormat="1" ht="15.75" customHeight="1">
      <c r="A408" s="133"/>
      <c r="B408" s="49"/>
      <c r="C408" s="8"/>
      <c r="D408" s="8"/>
      <c r="E408" s="8"/>
      <c r="F408" s="8"/>
    </row>
    <row r="409" spans="1:6" s="253" customFormat="1" ht="15.75" customHeight="1">
      <c r="A409" s="133"/>
      <c r="B409" s="49"/>
      <c r="C409" s="8"/>
      <c r="D409" s="8"/>
      <c r="E409" s="8"/>
      <c r="F409" s="8"/>
    </row>
    <row r="410" spans="1:6" s="253" customFormat="1">
      <c r="A410" s="133"/>
      <c r="B410" s="49"/>
      <c r="C410" s="8"/>
      <c r="D410" s="8"/>
      <c r="E410" s="8"/>
      <c r="F410" s="8"/>
    </row>
    <row r="411" spans="1:6" s="253" customFormat="1">
      <c r="A411" s="133"/>
      <c r="B411" s="49"/>
      <c r="C411" s="8"/>
      <c r="D411" s="8"/>
      <c r="E411" s="8"/>
      <c r="F411" s="8"/>
    </row>
    <row r="412" spans="1:6" s="253" customFormat="1">
      <c r="A412" s="133"/>
      <c r="B412" s="49"/>
      <c r="C412" s="8"/>
      <c r="D412" s="8"/>
      <c r="E412" s="8"/>
      <c r="F412" s="8"/>
    </row>
    <row r="413" spans="1:6" s="253" customFormat="1">
      <c r="A413" s="133"/>
      <c r="B413" s="49"/>
      <c r="C413" s="8"/>
      <c r="D413" s="8"/>
      <c r="E413" s="8"/>
      <c r="F413" s="8"/>
    </row>
    <row r="414" spans="1:6" s="253" customFormat="1">
      <c r="A414" s="133"/>
      <c r="B414" s="49"/>
      <c r="C414" s="8"/>
      <c r="D414" s="8"/>
      <c r="E414" s="8"/>
      <c r="F414" s="8"/>
    </row>
    <row r="415" spans="1:6" s="253" customFormat="1">
      <c r="A415" s="133"/>
      <c r="B415" s="49"/>
      <c r="C415" s="8"/>
      <c r="D415" s="8"/>
      <c r="E415" s="8"/>
      <c r="F415" s="8"/>
    </row>
    <row r="416" spans="1:6" s="253" customFormat="1">
      <c r="A416" s="133"/>
      <c r="B416" s="49"/>
      <c r="C416" s="8"/>
      <c r="D416" s="8"/>
      <c r="E416" s="8"/>
      <c r="F416" s="8"/>
    </row>
    <row r="417" spans="1:6" s="253" customFormat="1">
      <c r="A417" s="133"/>
      <c r="B417" s="49"/>
      <c r="C417" s="8"/>
      <c r="D417" s="8"/>
      <c r="E417" s="8"/>
      <c r="F417" s="8"/>
    </row>
    <row r="418" spans="1:6" s="253" customFormat="1">
      <c r="A418" s="133"/>
      <c r="B418" s="49"/>
      <c r="C418" s="8"/>
      <c r="D418" s="8"/>
      <c r="E418" s="8"/>
      <c r="F418" s="8"/>
    </row>
    <row r="419" spans="1:6" s="253" customFormat="1">
      <c r="A419" s="133"/>
      <c r="B419" s="49"/>
      <c r="C419" s="8"/>
      <c r="D419" s="8"/>
      <c r="E419" s="8"/>
      <c r="F419" s="8"/>
    </row>
    <row r="420" spans="1:6" s="253" customFormat="1">
      <c r="A420" s="133"/>
      <c r="B420" s="49"/>
      <c r="C420" s="8"/>
      <c r="D420" s="8"/>
      <c r="E420" s="8"/>
      <c r="F420" s="8"/>
    </row>
    <row r="421" spans="1:6" s="253" customFormat="1">
      <c r="A421" s="133"/>
      <c r="B421" s="49"/>
      <c r="C421" s="8"/>
      <c r="D421" s="8"/>
      <c r="E421" s="8"/>
      <c r="F421" s="8"/>
    </row>
    <row r="422" spans="1:6" s="253" customFormat="1">
      <c r="A422" s="133"/>
      <c r="B422" s="49"/>
      <c r="C422" s="8"/>
      <c r="D422" s="8"/>
      <c r="E422" s="8"/>
      <c r="F422" s="8"/>
    </row>
    <row r="423" spans="1:6" s="253" customFormat="1">
      <c r="A423" s="133"/>
      <c r="B423" s="49"/>
      <c r="C423" s="8"/>
      <c r="D423" s="8"/>
      <c r="E423" s="8"/>
      <c r="F423" s="8"/>
    </row>
    <row r="424" spans="1:6" s="253" customFormat="1">
      <c r="A424" s="133"/>
      <c r="B424" s="49"/>
      <c r="C424" s="8"/>
      <c r="D424" s="8"/>
      <c r="E424" s="8"/>
      <c r="F424" s="8"/>
    </row>
    <row r="425" spans="1:6" s="253" customFormat="1">
      <c r="A425" s="133"/>
      <c r="B425" s="49"/>
      <c r="C425" s="8"/>
      <c r="D425" s="8"/>
      <c r="E425" s="8"/>
      <c r="F425" s="8"/>
    </row>
    <row r="426" spans="1:6" s="253" customFormat="1">
      <c r="A426" s="133"/>
      <c r="B426" s="49"/>
      <c r="C426" s="8"/>
      <c r="D426" s="8"/>
      <c r="E426" s="8"/>
      <c r="F426" s="8"/>
    </row>
    <row r="427" spans="1:6" s="253" customFormat="1">
      <c r="A427" s="133"/>
      <c r="B427" s="49"/>
      <c r="C427" s="8"/>
      <c r="D427" s="8"/>
      <c r="E427" s="8"/>
      <c r="F427" s="8"/>
    </row>
    <row r="428" spans="1:6" s="253" customFormat="1">
      <c r="A428" s="133"/>
      <c r="B428" s="49"/>
      <c r="C428" s="8"/>
      <c r="D428" s="8"/>
      <c r="E428" s="8"/>
      <c r="F428" s="8"/>
    </row>
    <row r="429" spans="1:6" s="253" customFormat="1">
      <c r="A429" s="133"/>
      <c r="B429" s="49"/>
      <c r="C429" s="8"/>
      <c r="D429" s="8"/>
      <c r="E429" s="8"/>
      <c r="F429" s="8"/>
    </row>
    <row r="430" spans="1:6" s="253" customFormat="1">
      <c r="A430" s="133"/>
      <c r="B430" s="49"/>
      <c r="C430" s="8"/>
      <c r="D430" s="8"/>
      <c r="E430" s="8"/>
      <c r="F430" s="8"/>
    </row>
    <row r="431" spans="1:6" s="253" customFormat="1">
      <c r="A431" s="133"/>
      <c r="B431" s="49"/>
      <c r="C431" s="8"/>
      <c r="D431" s="8"/>
      <c r="E431" s="8"/>
      <c r="F431" s="8"/>
    </row>
    <row r="432" spans="1:6" s="253" customFormat="1">
      <c r="A432" s="133"/>
      <c r="B432" s="49"/>
      <c r="C432" s="8"/>
      <c r="D432" s="8"/>
      <c r="E432" s="8"/>
      <c r="F432" s="8"/>
    </row>
    <row r="433" spans="1:6" s="253" customFormat="1">
      <c r="A433" s="133"/>
      <c r="B433" s="49"/>
      <c r="C433" s="8"/>
      <c r="D433" s="8"/>
      <c r="E433" s="8"/>
      <c r="F433" s="8"/>
    </row>
    <row r="434" spans="1:6" s="253" customFormat="1">
      <c r="A434" s="133"/>
      <c r="B434" s="49"/>
      <c r="C434" s="8"/>
      <c r="D434" s="8"/>
      <c r="E434" s="8"/>
      <c r="F434" s="8"/>
    </row>
    <row r="435" spans="1:6" s="253" customFormat="1">
      <c r="A435" s="133"/>
      <c r="B435" s="49"/>
      <c r="C435" s="8"/>
      <c r="D435" s="8"/>
      <c r="E435" s="8"/>
      <c r="F435" s="8"/>
    </row>
    <row r="436" spans="1:6" s="253" customFormat="1">
      <c r="A436" s="133"/>
      <c r="B436" s="49"/>
      <c r="C436" s="8"/>
      <c r="D436" s="8"/>
      <c r="E436" s="8"/>
      <c r="F436" s="8"/>
    </row>
    <row r="437" spans="1:6" s="253" customFormat="1">
      <c r="A437" s="133"/>
      <c r="B437" s="49"/>
      <c r="C437" s="8"/>
      <c r="D437" s="8"/>
      <c r="E437" s="8"/>
      <c r="F437" s="8"/>
    </row>
    <row r="438" spans="1:6" s="253" customFormat="1">
      <c r="A438" s="133"/>
      <c r="B438" s="49"/>
      <c r="C438" s="8"/>
      <c r="D438" s="8"/>
      <c r="E438" s="8"/>
      <c r="F438" s="8"/>
    </row>
    <row r="439" spans="1:6" s="253" customFormat="1">
      <c r="A439" s="133"/>
      <c r="B439" s="49"/>
      <c r="C439" s="8"/>
      <c r="D439" s="8"/>
      <c r="E439" s="8"/>
      <c r="F439" s="8"/>
    </row>
    <row r="440" spans="1:6" s="253" customFormat="1">
      <c r="A440" s="133"/>
      <c r="B440" s="49"/>
      <c r="C440" s="8"/>
      <c r="D440" s="8"/>
      <c r="E440" s="8"/>
      <c r="F440" s="8"/>
    </row>
    <row r="441" spans="1:6" s="253" customFormat="1">
      <c r="A441" s="133"/>
      <c r="B441" s="49"/>
      <c r="C441" s="8"/>
      <c r="D441" s="8"/>
      <c r="E441" s="8"/>
      <c r="F441" s="8"/>
    </row>
    <row r="442" spans="1:6" s="253" customFormat="1">
      <c r="A442" s="133"/>
      <c r="B442" s="49"/>
      <c r="C442" s="8"/>
      <c r="D442" s="8"/>
      <c r="E442" s="8"/>
      <c r="F442" s="8"/>
    </row>
    <row r="443" spans="1:6" s="253" customFormat="1">
      <c r="A443" s="133"/>
      <c r="B443" s="49"/>
      <c r="C443" s="8"/>
      <c r="D443" s="8"/>
      <c r="E443" s="8"/>
      <c r="F443" s="8"/>
    </row>
    <row r="444" spans="1:6" s="253" customFormat="1">
      <c r="A444" s="133"/>
      <c r="B444" s="49"/>
      <c r="C444" s="8"/>
      <c r="D444" s="8"/>
      <c r="E444" s="8"/>
      <c r="F444" s="8"/>
    </row>
    <row r="445" spans="1:6" s="253" customFormat="1">
      <c r="A445" s="133"/>
      <c r="B445" s="49"/>
      <c r="C445" s="8"/>
      <c r="D445" s="8"/>
      <c r="E445" s="8"/>
      <c r="F445" s="8"/>
    </row>
    <row r="446" spans="1:6" s="253" customFormat="1">
      <c r="A446" s="133"/>
      <c r="B446" s="49"/>
      <c r="C446" s="8"/>
      <c r="D446" s="8"/>
      <c r="E446" s="8"/>
      <c r="F446" s="8"/>
    </row>
    <row r="447" spans="1:6" s="253" customFormat="1">
      <c r="A447" s="133"/>
      <c r="B447" s="49"/>
      <c r="C447" s="8"/>
      <c r="D447" s="8"/>
      <c r="E447" s="8"/>
      <c r="F447" s="8"/>
    </row>
    <row r="448" spans="1:6" s="253" customFormat="1">
      <c r="A448" s="133"/>
      <c r="B448" s="49"/>
      <c r="C448" s="8"/>
      <c r="D448" s="8"/>
      <c r="E448" s="8"/>
      <c r="F448" s="8"/>
    </row>
    <row r="449" spans="1:6" s="253" customFormat="1">
      <c r="A449" s="133"/>
      <c r="B449" s="49"/>
      <c r="C449" s="8"/>
      <c r="D449" s="8"/>
      <c r="E449" s="8"/>
      <c r="F449" s="8"/>
    </row>
    <row r="450" spans="1:6" s="253" customFormat="1">
      <c r="A450" s="133"/>
      <c r="B450" s="49"/>
      <c r="C450" s="8"/>
      <c r="D450" s="8"/>
      <c r="E450" s="8"/>
      <c r="F450" s="8"/>
    </row>
    <row r="451" spans="1:6" s="253" customFormat="1">
      <c r="A451" s="133"/>
      <c r="B451" s="49"/>
      <c r="C451" s="8"/>
      <c r="D451" s="8"/>
      <c r="E451" s="8"/>
      <c r="F451" s="8"/>
    </row>
    <row r="452" spans="1:6" s="253" customFormat="1">
      <c r="A452" s="133"/>
      <c r="B452" s="49"/>
      <c r="C452" s="8"/>
      <c r="D452" s="8"/>
      <c r="E452" s="8"/>
      <c r="F452" s="8"/>
    </row>
    <row r="453" spans="1:6" s="253" customFormat="1">
      <c r="A453" s="133"/>
      <c r="B453" s="49"/>
      <c r="C453" s="8"/>
      <c r="D453" s="8"/>
      <c r="E453" s="8"/>
      <c r="F453" s="8"/>
    </row>
    <row r="454" spans="1:6" s="253" customFormat="1">
      <c r="A454" s="133"/>
      <c r="B454" s="49"/>
      <c r="C454" s="8"/>
      <c r="D454" s="8"/>
      <c r="E454" s="8"/>
      <c r="F454" s="8"/>
    </row>
    <row r="455" spans="1:6" s="253" customFormat="1">
      <c r="A455" s="133"/>
      <c r="B455" s="49"/>
      <c r="C455" s="8"/>
      <c r="D455" s="8"/>
      <c r="E455" s="8"/>
      <c r="F455" s="8"/>
    </row>
    <row r="456" spans="1:6" s="253" customFormat="1">
      <c r="A456" s="133"/>
      <c r="B456" s="49"/>
      <c r="C456" s="8"/>
      <c r="D456" s="8"/>
      <c r="E456" s="8"/>
      <c r="F456" s="8"/>
    </row>
    <row r="457" spans="1:6" s="253" customFormat="1">
      <c r="A457" s="133"/>
      <c r="B457" s="49"/>
      <c r="C457" s="8"/>
      <c r="D457" s="8"/>
      <c r="E457" s="8"/>
      <c r="F457" s="8"/>
    </row>
    <row r="458" spans="1:6" s="253" customFormat="1">
      <c r="A458" s="133"/>
      <c r="B458" s="49"/>
      <c r="C458" s="8"/>
      <c r="D458" s="8"/>
      <c r="E458" s="8"/>
      <c r="F458" s="8"/>
    </row>
    <row r="459" spans="1:6" s="253" customFormat="1">
      <c r="A459" s="133"/>
      <c r="B459" s="49"/>
      <c r="C459" s="8"/>
      <c r="D459" s="8"/>
      <c r="E459" s="8"/>
      <c r="F459" s="8"/>
    </row>
    <row r="460" spans="1:6" s="253" customFormat="1">
      <c r="A460" s="133"/>
      <c r="B460" s="49"/>
      <c r="C460" s="8"/>
      <c r="D460" s="8"/>
      <c r="E460" s="8"/>
      <c r="F460" s="8"/>
    </row>
    <row r="461" spans="1:6" s="253" customFormat="1">
      <c r="A461" s="133"/>
      <c r="B461" s="49"/>
      <c r="C461" s="8"/>
      <c r="D461" s="8"/>
      <c r="E461" s="8"/>
      <c r="F461" s="8"/>
    </row>
    <row r="462" spans="1:6" s="253" customFormat="1">
      <c r="A462" s="133"/>
      <c r="B462" s="49"/>
      <c r="C462" s="8"/>
      <c r="D462" s="8"/>
      <c r="E462" s="8"/>
      <c r="F462" s="8"/>
    </row>
    <row r="463" spans="1:6" s="253" customFormat="1">
      <c r="A463" s="133"/>
      <c r="B463" s="49"/>
      <c r="C463" s="8"/>
      <c r="D463" s="8"/>
      <c r="E463" s="8"/>
      <c r="F463" s="8"/>
    </row>
    <row r="464" spans="1:6" s="253" customFormat="1">
      <c r="A464" s="133"/>
      <c r="B464" s="49"/>
      <c r="C464" s="8"/>
      <c r="D464" s="8"/>
      <c r="E464" s="8"/>
      <c r="F464" s="8"/>
    </row>
    <row r="465" spans="1:6" s="253" customFormat="1">
      <c r="A465" s="133"/>
      <c r="B465" s="49"/>
      <c r="C465" s="8"/>
      <c r="D465" s="8"/>
      <c r="E465" s="8"/>
      <c r="F465" s="8"/>
    </row>
    <row r="466" spans="1:6" s="253" customFormat="1">
      <c r="A466" s="133"/>
      <c r="B466" s="49"/>
      <c r="C466" s="8"/>
      <c r="D466" s="8"/>
      <c r="E466" s="8"/>
      <c r="F466" s="8"/>
    </row>
    <row r="467" spans="1:6" s="253" customFormat="1">
      <c r="A467" s="133"/>
      <c r="B467" s="49"/>
      <c r="C467" s="8"/>
      <c r="D467" s="8"/>
      <c r="E467" s="8"/>
      <c r="F467" s="8"/>
    </row>
    <row r="468" spans="1:6" s="253" customFormat="1">
      <c r="A468" s="133"/>
      <c r="B468" s="49"/>
      <c r="C468" s="8"/>
      <c r="D468" s="8"/>
      <c r="E468" s="8"/>
      <c r="F468" s="8"/>
    </row>
    <row r="469" spans="1:6" s="253" customFormat="1">
      <c r="A469" s="133"/>
      <c r="B469" s="49"/>
      <c r="C469" s="8"/>
      <c r="D469" s="8"/>
      <c r="E469" s="8"/>
      <c r="F469" s="8"/>
    </row>
    <row r="470" spans="1:6" s="253" customFormat="1">
      <c r="A470" s="133"/>
      <c r="B470" s="49"/>
      <c r="C470" s="8"/>
      <c r="D470" s="8"/>
      <c r="E470" s="8"/>
      <c r="F470" s="8"/>
    </row>
    <row r="471" spans="1:6" s="253" customFormat="1">
      <c r="A471" s="133"/>
      <c r="B471" s="49"/>
      <c r="C471" s="8"/>
      <c r="D471" s="8"/>
      <c r="E471" s="8"/>
      <c r="F471" s="8"/>
    </row>
    <row r="472" spans="1:6" s="253" customFormat="1">
      <c r="A472" s="133"/>
      <c r="B472" s="49"/>
      <c r="C472" s="8"/>
      <c r="D472" s="8"/>
      <c r="E472" s="8"/>
      <c r="F472" s="8"/>
    </row>
    <row r="473" spans="1:6" s="253" customFormat="1">
      <c r="A473" s="133"/>
      <c r="B473" s="49"/>
      <c r="C473" s="8"/>
      <c r="D473" s="8"/>
      <c r="E473" s="8"/>
      <c r="F473" s="8"/>
    </row>
    <row r="474" spans="1:6" s="253" customFormat="1">
      <c r="A474" s="133"/>
      <c r="B474" s="49"/>
      <c r="C474" s="8"/>
      <c r="D474" s="8"/>
      <c r="E474" s="8"/>
      <c r="F474" s="8"/>
    </row>
    <row r="475" spans="1:6" s="253" customFormat="1">
      <c r="A475" s="133"/>
      <c r="B475" s="49"/>
      <c r="C475" s="8"/>
      <c r="D475" s="8"/>
      <c r="E475" s="8"/>
      <c r="F475" s="8"/>
    </row>
    <row r="476" spans="1:6" s="253" customFormat="1">
      <c r="A476" s="133"/>
      <c r="B476" s="49"/>
      <c r="C476" s="8"/>
      <c r="D476" s="8"/>
      <c r="E476" s="8"/>
      <c r="F476" s="8"/>
    </row>
    <row r="477" spans="1:6" s="253" customFormat="1">
      <c r="A477" s="133"/>
      <c r="B477" s="49"/>
      <c r="C477" s="8"/>
      <c r="D477" s="8"/>
      <c r="E477" s="8"/>
      <c r="F477" s="8"/>
    </row>
    <row r="478" spans="1:6" s="253" customFormat="1">
      <c r="A478" s="133"/>
      <c r="B478" s="49"/>
      <c r="C478" s="8"/>
      <c r="D478" s="8"/>
      <c r="E478" s="8"/>
      <c r="F478" s="8"/>
    </row>
    <row r="479" spans="1:6" s="253" customFormat="1">
      <c r="A479" s="133"/>
      <c r="B479" s="49"/>
      <c r="C479" s="8"/>
      <c r="D479" s="8"/>
      <c r="E479" s="8"/>
      <c r="F479" s="8"/>
    </row>
    <row r="480" spans="1:6" s="253" customFormat="1">
      <c r="A480" s="133"/>
      <c r="B480" s="49"/>
      <c r="C480" s="8"/>
      <c r="D480" s="8"/>
      <c r="E480" s="8"/>
      <c r="F480" s="8"/>
    </row>
    <row r="481" spans="1:6" s="253" customFormat="1">
      <c r="A481" s="133"/>
      <c r="B481" s="49"/>
      <c r="C481" s="8"/>
      <c r="D481" s="8"/>
      <c r="E481" s="8"/>
      <c r="F481" s="8"/>
    </row>
    <row r="482" spans="1:6" s="253" customFormat="1">
      <c r="A482" s="133"/>
      <c r="B482" s="49"/>
      <c r="C482" s="8"/>
      <c r="D482" s="8"/>
      <c r="E482" s="8"/>
      <c r="F482" s="8"/>
    </row>
    <row r="483" spans="1:6" s="253" customFormat="1">
      <c r="A483" s="133"/>
      <c r="B483" s="49"/>
      <c r="C483" s="8"/>
      <c r="D483" s="8"/>
      <c r="E483" s="8"/>
      <c r="F483" s="8"/>
    </row>
    <row r="484" spans="1:6" s="253" customFormat="1">
      <c r="A484" s="133"/>
      <c r="B484" s="49"/>
      <c r="C484" s="8"/>
      <c r="D484" s="8"/>
      <c r="E484" s="8"/>
      <c r="F484" s="8"/>
    </row>
    <row r="485" spans="1:6" s="253" customFormat="1">
      <c r="A485" s="133"/>
      <c r="B485" s="49"/>
      <c r="C485" s="8"/>
      <c r="D485" s="8"/>
      <c r="E485" s="8"/>
      <c r="F485" s="8"/>
    </row>
    <row r="486" spans="1:6" s="253" customFormat="1">
      <c r="A486" s="133"/>
      <c r="B486" s="49"/>
      <c r="C486" s="8"/>
      <c r="D486" s="8"/>
      <c r="E486" s="8"/>
      <c r="F486" s="8"/>
    </row>
    <row r="487" spans="1:6" s="253" customFormat="1">
      <c r="A487" s="133"/>
      <c r="B487" s="49"/>
      <c r="C487" s="8"/>
      <c r="D487" s="8"/>
      <c r="E487" s="8"/>
      <c r="F487" s="8"/>
    </row>
    <row r="488" spans="1:6" s="253" customFormat="1">
      <c r="A488" s="133"/>
      <c r="B488" s="49"/>
      <c r="C488" s="8"/>
      <c r="D488" s="8"/>
      <c r="E488" s="8"/>
      <c r="F488" s="8"/>
    </row>
    <row r="489" spans="1:6" s="253" customFormat="1">
      <c r="A489" s="133"/>
      <c r="B489" s="49"/>
      <c r="C489" s="8"/>
      <c r="D489" s="8"/>
      <c r="E489" s="8"/>
      <c r="F489" s="8"/>
    </row>
    <row r="490" spans="1:6" s="253" customFormat="1">
      <c r="A490" s="133"/>
      <c r="B490" s="49"/>
      <c r="C490" s="8"/>
      <c r="D490" s="8"/>
      <c r="E490" s="8"/>
      <c r="F490" s="8"/>
    </row>
    <row r="491" spans="1:6" s="253" customFormat="1">
      <c r="A491" s="133"/>
      <c r="B491" s="49"/>
      <c r="C491" s="8"/>
      <c r="D491" s="8"/>
      <c r="E491" s="8"/>
      <c r="F491" s="8"/>
    </row>
    <row r="492" spans="1:6" s="253" customFormat="1">
      <c r="A492" s="133"/>
      <c r="B492" s="49"/>
      <c r="C492" s="8"/>
      <c r="D492" s="8"/>
      <c r="E492" s="8"/>
      <c r="F492" s="8"/>
    </row>
    <row r="493" spans="1:6" s="253" customFormat="1">
      <c r="A493" s="133"/>
      <c r="B493" s="49"/>
      <c r="C493" s="8"/>
      <c r="D493" s="8"/>
      <c r="E493" s="8"/>
      <c r="F493" s="8"/>
    </row>
    <row r="494" spans="1:6" s="253" customFormat="1">
      <c r="A494" s="133"/>
      <c r="B494" s="49"/>
      <c r="C494" s="8"/>
      <c r="D494" s="8"/>
      <c r="E494" s="8"/>
      <c r="F494" s="8"/>
    </row>
    <row r="495" spans="1:6" s="253" customFormat="1">
      <c r="A495" s="133"/>
      <c r="B495" s="49"/>
      <c r="C495" s="8"/>
      <c r="D495" s="8"/>
      <c r="E495" s="8"/>
      <c r="F495" s="8"/>
    </row>
    <row r="496" spans="1:6" s="253" customFormat="1">
      <c r="A496" s="133"/>
      <c r="B496" s="49"/>
      <c r="C496" s="8"/>
      <c r="D496" s="8"/>
      <c r="E496" s="8"/>
      <c r="F496" s="8"/>
    </row>
  </sheetData>
  <mergeCells count="5">
    <mergeCell ref="D4:D5"/>
    <mergeCell ref="E4:F4"/>
    <mergeCell ref="A4:A5"/>
    <mergeCell ref="A1:F1"/>
    <mergeCell ref="A2:F2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63"/>
  <sheetViews>
    <sheetView topLeftCell="A7" workbookViewId="0">
      <selection activeCell="I71" sqref="I71"/>
    </sheetView>
  </sheetViews>
  <sheetFormatPr defaultRowHeight="12.75"/>
  <cols>
    <col min="1" max="1" width="5.140625" style="115" customWidth="1"/>
    <col min="2" max="2" width="38" style="115" customWidth="1"/>
    <col min="3" max="3" width="6.7109375" style="115" customWidth="1"/>
    <col min="4" max="16384" width="9.140625" style="115"/>
  </cols>
  <sheetData>
    <row r="2" spans="1:6" ht="18">
      <c r="A2" s="323" t="s">
        <v>697</v>
      </c>
      <c r="B2" s="323"/>
      <c r="C2" s="323"/>
      <c r="D2" s="323"/>
      <c r="E2" s="323"/>
      <c r="F2" s="323"/>
    </row>
    <row r="4" spans="1:6" ht="49.5" customHeight="1">
      <c r="A4" s="319" t="s">
        <v>782</v>
      </c>
      <c r="B4" s="319"/>
      <c r="C4" s="319"/>
      <c r="D4" s="319"/>
      <c r="E4" s="319"/>
      <c r="F4" s="319"/>
    </row>
    <row r="5" spans="1:6" s="116" customFormat="1"/>
    <row r="6" spans="1:6" ht="12.75" customHeight="1">
      <c r="A6" s="320" t="s">
        <v>698</v>
      </c>
      <c r="B6" s="320"/>
      <c r="C6" s="261"/>
      <c r="D6" s="320" t="s">
        <v>699</v>
      </c>
      <c r="E6" s="311" t="s">
        <v>5</v>
      </c>
      <c r="F6" s="311"/>
    </row>
    <row r="7" spans="1:6" s="113" customFormat="1" ht="30" customHeight="1">
      <c r="A7" s="320"/>
      <c r="B7" s="320"/>
      <c r="C7" s="259"/>
      <c r="D7" s="326"/>
      <c r="E7" s="259" t="s">
        <v>700</v>
      </c>
      <c r="F7" s="259" t="s">
        <v>701</v>
      </c>
    </row>
    <row r="8" spans="1:6">
      <c r="A8" s="154">
        <v>1</v>
      </c>
      <c r="B8" s="154">
        <v>2</v>
      </c>
      <c r="C8" s="154"/>
      <c r="D8" s="154">
        <v>15</v>
      </c>
      <c r="E8" s="154">
        <v>16</v>
      </c>
      <c r="F8" s="154">
        <v>17</v>
      </c>
    </row>
    <row r="9" spans="1:6" ht="26.25" customHeight="1">
      <c r="A9" s="168">
        <v>8000</v>
      </c>
      <c r="B9" s="169" t="s">
        <v>702</v>
      </c>
      <c r="C9" s="169"/>
      <c r="D9" s="69">
        <f t="shared" ref="D9" si="0">E9+F9</f>
        <v>-1238.0519999999999</v>
      </c>
      <c r="E9" s="69">
        <f>'hat1'!E7-'hat2'!G7</f>
        <v>0</v>
      </c>
      <c r="F9" s="69">
        <f>'hat1'!F7-'hat2'!H7</f>
        <v>-1238.0519999999999</v>
      </c>
    </row>
    <row r="10" spans="1:6" ht="6" customHeight="1"/>
    <row r="11" spans="1:6" ht="27.75" customHeight="1">
      <c r="A11" s="325" t="s">
        <v>703</v>
      </c>
      <c r="B11" s="325"/>
      <c r="C11" s="325"/>
      <c r="D11" s="325"/>
      <c r="E11" s="325"/>
      <c r="F11" s="325"/>
    </row>
    <row r="12" spans="1:6" ht="6.75" customHeight="1">
      <c r="B12" s="170"/>
      <c r="C12" s="170"/>
    </row>
    <row r="13" spans="1:6" ht="45" customHeight="1">
      <c r="A13" s="324" t="s">
        <v>784</v>
      </c>
      <c r="B13" s="324"/>
      <c r="C13" s="324"/>
      <c r="D13" s="324"/>
      <c r="E13" s="324"/>
      <c r="F13" s="324"/>
    </row>
    <row r="14" spans="1:6" s="116" customFormat="1" ht="9.75" customHeight="1" thickBot="1"/>
    <row r="15" spans="1:6" ht="24.75" customHeight="1">
      <c r="A15" s="171" t="s">
        <v>704</v>
      </c>
      <c r="B15" s="321" t="s">
        <v>407</v>
      </c>
      <c r="C15" s="322"/>
      <c r="D15" s="320" t="s">
        <v>4</v>
      </c>
      <c r="E15" s="260" t="s">
        <v>705</v>
      </c>
      <c r="F15" s="260"/>
    </row>
    <row r="16" spans="1:6" ht="26.25" thickBot="1">
      <c r="A16" s="172"/>
      <c r="B16" s="261" t="s">
        <v>408</v>
      </c>
      <c r="C16" s="173" t="s">
        <v>409</v>
      </c>
      <c r="D16" s="311"/>
      <c r="E16" s="261" t="s">
        <v>6</v>
      </c>
      <c r="F16" s="261" t="s">
        <v>7</v>
      </c>
    </row>
    <row r="17" spans="1:6" ht="13.5" thickBot="1">
      <c r="A17" s="174">
        <v>1</v>
      </c>
      <c r="B17" s="154">
        <v>2</v>
      </c>
      <c r="C17" s="154" t="s">
        <v>216</v>
      </c>
      <c r="D17" s="154">
        <v>16</v>
      </c>
      <c r="E17" s="154">
        <v>17</v>
      </c>
      <c r="F17" s="154">
        <v>18</v>
      </c>
    </row>
    <row r="18" spans="1:6" ht="27.75" customHeight="1">
      <c r="A18" s="175">
        <v>8010</v>
      </c>
      <c r="B18" s="176" t="s">
        <v>706</v>
      </c>
      <c r="C18" s="262"/>
      <c r="D18" s="69">
        <f>E18+F18</f>
        <v>1238.0519999999999</v>
      </c>
      <c r="E18" s="69">
        <f>E20+E75</f>
        <v>0</v>
      </c>
      <c r="F18" s="69">
        <f>F20+F75</f>
        <v>1238.0519999999999</v>
      </c>
    </row>
    <row r="19" spans="1:6" ht="10.5" customHeight="1">
      <c r="A19" s="177"/>
      <c r="B19" s="176" t="s">
        <v>5</v>
      </c>
      <c r="C19" s="262"/>
      <c r="D19" s="69"/>
      <c r="E19" s="69"/>
      <c r="F19" s="69"/>
    </row>
    <row r="20" spans="1:6" ht="27" customHeight="1">
      <c r="A20" s="178">
        <v>8100</v>
      </c>
      <c r="B20" s="176" t="s">
        <v>707</v>
      </c>
      <c r="C20" s="262"/>
      <c r="D20" s="69">
        <f>E20+F20</f>
        <v>1238.0519999999999</v>
      </c>
      <c r="E20" s="69">
        <f>E22+E50</f>
        <v>0</v>
      </c>
      <c r="F20" s="69">
        <f>F22+F50</f>
        <v>1238.0519999999999</v>
      </c>
    </row>
    <row r="21" spans="1:6" ht="12" customHeight="1">
      <c r="A21" s="178"/>
      <c r="B21" s="155" t="s">
        <v>5</v>
      </c>
      <c r="C21" s="262"/>
      <c r="D21" s="69"/>
      <c r="E21" s="69"/>
      <c r="F21" s="69"/>
    </row>
    <row r="22" spans="1:6" ht="0.75" customHeight="1" thickBot="1">
      <c r="A22" s="179">
        <v>8110</v>
      </c>
      <c r="B22" s="180" t="s">
        <v>767</v>
      </c>
      <c r="C22" s="262"/>
      <c r="D22" s="69">
        <f>E22+F22</f>
        <v>0</v>
      </c>
      <c r="E22" s="69">
        <f>E28</f>
        <v>0</v>
      </c>
      <c r="F22" s="69">
        <f>F24+F28</f>
        <v>0</v>
      </c>
    </row>
    <row r="23" spans="1:6" ht="11.25" hidden="1" customHeight="1" thickBot="1">
      <c r="A23" s="179"/>
      <c r="B23" s="181" t="s">
        <v>5</v>
      </c>
      <c r="C23" s="262"/>
      <c r="D23" s="69"/>
      <c r="E23" s="69"/>
      <c r="F23" s="2"/>
    </row>
    <row r="24" spans="1:6" ht="24" hidden="1" customHeight="1" thickBot="1">
      <c r="A24" s="179">
        <v>8111</v>
      </c>
      <c r="B24" s="159" t="s">
        <v>708</v>
      </c>
      <c r="C24" s="262"/>
      <c r="D24" s="69">
        <f>F24</f>
        <v>0</v>
      </c>
      <c r="E24" s="2" t="s">
        <v>709</v>
      </c>
      <c r="F24" s="69">
        <f>F26+F27</f>
        <v>0</v>
      </c>
    </row>
    <row r="25" spans="1:6" ht="11.25" hidden="1" customHeight="1" thickBot="1">
      <c r="A25" s="179"/>
      <c r="B25" s="159" t="s">
        <v>538</v>
      </c>
      <c r="C25" s="262"/>
      <c r="D25" s="69"/>
      <c r="E25" s="2"/>
      <c r="F25" s="69"/>
    </row>
    <row r="26" spans="1:6" ht="12" hidden="1" customHeight="1" thickBot="1">
      <c r="A26" s="179">
        <v>8112</v>
      </c>
      <c r="B26" s="182" t="s">
        <v>710</v>
      </c>
      <c r="C26" s="29" t="s">
        <v>711</v>
      </c>
      <c r="D26" s="69">
        <f>F26</f>
        <v>0</v>
      </c>
      <c r="E26" s="2" t="s">
        <v>709</v>
      </c>
      <c r="F26" s="69"/>
    </row>
    <row r="27" spans="1:6" ht="13.5" hidden="1" customHeight="1" thickBot="1">
      <c r="A27" s="179">
        <v>8113</v>
      </c>
      <c r="B27" s="182" t="s">
        <v>712</v>
      </c>
      <c r="C27" s="29" t="s">
        <v>713</v>
      </c>
      <c r="D27" s="69">
        <f>F27</f>
        <v>0</v>
      </c>
      <c r="E27" s="2" t="s">
        <v>709</v>
      </c>
      <c r="F27" s="69"/>
    </row>
    <row r="28" spans="1:6" ht="27.75" hidden="1" customHeight="1" thickBot="1">
      <c r="A28" s="179">
        <v>8120</v>
      </c>
      <c r="B28" s="159" t="s">
        <v>768</v>
      </c>
      <c r="C28" s="29"/>
      <c r="D28" s="69">
        <f>E28+F28</f>
        <v>0</v>
      </c>
      <c r="E28" s="2">
        <f>E40</f>
        <v>0</v>
      </c>
      <c r="F28" s="69">
        <f>F30+F40</f>
        <v>0</v>
      </c>
    </row>
    <row r="29" spans="1:6" ht="12" hidden="1" customHeight="1" thickBot="1">
      <c r="A29" s="179"/>
      <c r="B29" s="159" t="s">
        <v>5</v>
      </c>
      <c r="C29" s="29"/>
      <c r="D29" s="69"/>
      <c r="E29" s="2"/>
      <c r="F29" s="69"/>
    </row>
    <row r="30" spans="1:6" ht="15.75" hidden="1" customHeight="1" thickBot="1">
      <c r="A30" s="179">
        <v>8121</v>
      </c>
      <c r="B30" s="159" t="s">
        <v>714</v>
      </c>
      <c r="C30" s="29"/>
      <c r="D30" s="69">
        <f>F30</f>
        <v>0</v>
      </c>
      <c r="E30" s="2" t="s">
        <v>709</v>
      </c>
      <c r="F30" s="69">
        <f>F32+F36</f>
        <v>0</v>
      </c>
    </row>
    <row r="31" spans="1:6" ht="9.75" hidden="1" customHeight="1" thickBot="1">
      <c r="A31" s="179"/>
      <c r="B31" s="159" t="s">
        <v>538</v>
      </c>
      <c r="C31" s="29"/>
      <c r="D31" s="69"/>
      <c r="E31" s="2"/>
      <c r="F31" s="69"/>
    </row>
    <row r="32" spans="1:6" ht="14.25" hidden="1" customHeight="1" thickBot="1">
      <c r="A32" s="178">
        <v>8122</v>
      </c>
      <c r="B32" s="180" t="s">
        <v>715</v>
      </c>
      <c r="C32" s="29" t="s">
        <v>716</v>
      </c>
      <c r="D32" s="69">
        <f>F32</f>
        <v>0</v>
      </c>
      <c r="E32" s="2" t="s">
        <v>709</v>
      </c>
      <c r="F32" s="69">
        <f>F34+F35</f>
        <v>0</v>
      </c>
    </row>
    <row r="33" spans="1:6" ht="12" hidden="1" customHeight="1" thickBot="1">
      <c r="A33" s="178"/>
      <c r="B33" s="180" t="s">
        <v>538</v>
      </c>
      <c r="C33" s="29"/>
      <c r="D33" s="69"/>
      <c r="E33" s="2"/>
      <c r="F33" s="69"/>
    </row>
    <row r="34" spans="1:6" ht="15" hidden="1" customHeight="1" thickBot="1">
      <c r="A34" s="178">
        <v>8123</v>
      </c>
      <c r="B34" s="180" t="s">
        <v>717</v>
      </c>
      <c r="C34" s="29"/>
      <c r="D34" s="69">
        <f>F34</f>
        <v>0</v>
      </c>
      <c r="E34" s="2" t="s">
        <v>709</v>
      </c>
      <c r="F34" s="69"/>
    </row>
    <row r="35" spans="1:6" ht="15" hidden="1" customHeight="1" thickBot="1">
      <c r="A35" s="178">
        <v>8124</v>
      </c>
      <c r="B35" s="180" t="s">
        <v>718</v>
      </c>
      <c r="C35" s="29"/>
      <c r="D35" s="69">
        <f>F35</f>
        <v>0</v>
      </c>
      <c r="E35" s="2" t="s">
        <v>709</v>
      </c>
      <c r="F35" s="69"/>
    </row>
    <row r="36" spans="1:6" ht="5.25" hidden="1" customHeight="1" thickBot="1">
      <c r="A36" s="178">
        <v>8130</v>
      </c>
      <c r="B36" s="180" t="s">
        <v>719</v>
      </c>
      <c r="C36" s="29" t="s">
        <v>720</v>
      </c>
      <c r="D36" s="69">
        <f>F36</f>
        <v>0</v>
      </c>
      <c r="E36" s="2" t="s">
        <v>709</v>
      </c>
      <c r="F36" s="69">
        <f>F38+F39</f>
        <v>0</v>
      </c>
    </row>
    <row r="37" spans="1:6" ht="11.25" hidden="1" customHeight="1" thickBot="1">
      <c r="A37" s="178"/>
      <c r="B37" s="180" t="s">
        <v>538</v>
      </c>
      <c r="C37" s="29"/>
      <c r="D37" s="69"/>
      <c r="E37" s="2"/>
      <c r="F37" s="69"/>
    </row>
    <row r="38" spans="1:6" ht="13.5" hidden="1" customHeight="1" thickBot="1">
      <c r="A38" s="178">
        <v>8131</v>
      </c>
      <c r="B38" s="180" t="s">
        <v>721</v>
      </c>
      <c r="C38" s="29"/>
      <c r="D38" s="69">
        <f>F38</f>
        <v>0</v>
      </c>
      <c r="E38" s="2" t="s">
        <v>709</v>
      </c>
      <c r="F38" s="69"/>
    </row>
    <row r="39" spans="1:6" ht="14.25" hidden="1" customHeight="1" thickBot="1">
      <c r="A39" s="178">
        <v>8132</v>
      </c>
      <c r="B39" s="180" t="s">
        <v>722</v>
      </c>
      <c r="C39" s="29"/>
      <c r="D39" s="69">
        <f>F39</f>
        <v>0</v>
      </c>
      <c r="E39" s="2" t="s">
        <v>709</v>
      </c>
      <c r="F39" s="69"/>
    </row>
    <row r="40" spans="1:6" ht="18" hidden="1" customHeight="1" thickBot="1">
      <c r="A40" s="178">
        <v>8140</v>
      </c>
      <c r="B40" s="180" t="s">
        <v>723</v>
      </c>
      <c r="C40" s="29"/>
      <c r="D40" s="69">
        <f>E40+F40</f>
        <v>0</v>
      </c>
      <c r="E40" s="2">
        <f>E42+E46</f>
        <v>0</v>
      </c>
      <c r="F40" s="69">
        <f>F42+F46</f>
        <v>0</v>
      </c>
    </row>
    <row r="41" spans="1:6" ht="12" hidden="1" customHeight="1" thickBot="1">
      <c r="A41" s="179"/>
      <c r="B41" s="159" t="s">
        <v>538</v>
      </c>
      <c r="C41" s="29"/>
      <c r="D41" s="69"/>
      <c r="E41" s="2"/>
      <c r="F41" s="69"/>
    </row>
    <row r="42" spans="1:6" ht="22.5" hidden="1" customHeight="1" thickBot="1">
      <c r="A42" s="178">
        <v>8141</v>
      </c>
      <c r="B42" s="180" t="s">
        <v>724</v>
      </c>
      <c r="C42" s="29" t="s">
        <v>716</v>
      </c>
      <c r="D42" s="69">
        <f>E42+F42</f>
        <v>0</v>
      </c>
      <c r="E42" s="2">
        <f>E44+E45</f>
        <v>0</v>
      </c>
      <c r="F42" s="69">
        <f>F45</f>
        <v>0</v>
      </c>
    </row>
    <row r="43" spans="1:6" ht="13.5" hidden="1" customHeight="1" thickBot="1">
      <c r="A43" s="178"/>
      <c r="B43" s="180" t="s">
        <v>538</v>
      </c>
      <c r="C43" s="29"/>
      <c r="D43" s="69"/>
      <c r="E43" s="2"/>
      <c r="F43" s="69"/>
    </row>
    <row r="44" spans="1:6" ht="12.75" hidden="1" customHeight="1" thickBot="1">
      <c r="A44" s="175">
        <v>8142</v>
      </c>
      <c r="B44" s="180" t="s">
        <v>725</v>
      </c>
      <c r="C44" s="29"/>
      <c r="D44" s="69">
        <f>E44</f>
        <v>0</v>
      </c>
      <c r="E44" s="2"/>
      <c r="F44" s="2" t="s">
        <v>709</v>
      </c>
    </row>
    <row r="45" spans="1:6" ht="18" hidden="1" customHeight="1" thickBot="1">
      <c r="A45" s="183">
        <v>8143</v>
      </c>
      <c r="B45" s="180" t="s">
        <v>726</v>
      </c>
      <c r="C45" s="29"/>
      <c r="D45" s="69">
        <f>E45+F45</f>
        <v>0</v>
      </c>
      <c r="E45" s="2"/>
      <c r="F45" s="69"/>
    </row>
    <row r="46" spans="1:6" ht="22.5" hidden="1" customHeight="1" thickBot="1">
      <c r="A46" s="175">
        <v>8150</v>
      </c>
      <c r="B46" s="180" t="s">
        <v>727</v>
      </c>
      <c r="C46" s="50" t="s">
        <v>720</v>
      </c>
      <c r="D46" s="69">
        <f>E46+F46</f>
        <v>0</v>
      </c>
      <c r="E46" s="2">
        <f>E48+E49</f>
        <v>0</v>
      </c>
      <c r="F46" s="69">
        <f>F49</f>
        <v>0</v>
      </c>
    </row>
    <row r="47" spans="1:6" ht="13.5" hidden="1" customHeight="1" thickBot="1">
      <c r="A47" s="178"/>
      <c r="B47" s="180" t="s">
        <v>538</v>
      </c>
      <c r="C47" s="50"/>
      <c r="D47" s="69"/>
      <c r="E47" s="2"/>
      <c r="F47" s="69"/>
    </row>
    <row r="48" spans="1:6" ht="12.75" hidden="1" customHeight="1" thickBot="1">
      <c r="A48" s="178">
        <v>8151</v>
      </c>
      <c r="B48" s="180" t="s">
        <v>721</v>
      </c>
      <c r="C48" s="50"/>
      <c r="D48" s="69">
        <f>E48</f>
        <v>0</v>
      </c>
      <c r="E48" s="2"/>
      <c r="F48" s="69" t="s">
        <v>12</v>
      </c>
    </row>
    <row r="49" spans="1:6" ht="12.75" hidden="1" customHeight="1" thickBot="1">
      <c r="A49" s="184">
        <v>8152</v>
      </c>
      <c r="B49" s="180" t="s">
        <v>728</v>
      </c>
      <c r="C49" s="50"/>
      <c r="D49" s="69">
        <f>E49+F49</f>
        <v>0</v>
      </c>
      <c r="E49" s="2"/>
      <c r="F49" s="69"/>
    </row>
    <row r="50" spans="1:6" ht="39.75" customHeight="1" thickBot="1">
      <c r="A50" s="185">
        <v>8160</v>
      </c>
      <c r="B50" s="180" t="s">
        <v>729</v>
      </c>
      <c r="C50" s="50"/>
      <c r="D50" s="69">
        <f>E50+F50</f>
        <v>1238.0519999999999</v>
      </c>
      <c r="E50" s="2">
        <f>E57+E61+E72+E73</f>
        <v>0</v>
      </c>
      <c r="F50" s="69">
        <f>F52+F57+F61+F72+F73</f>
        <v>1238.0519999999999</v>
      </c>
    </row>
    <row r="51" spans="1:6" ht="13.5" customHeight="1" thickBot="1">
      <c r="A51" s="186"/>
      <c r="B51" s="187" t="s">
        <v>5</v>
      </c>
      <c r="C51" s="50"/>
      <c r="D51" s="69"/>
      <c r="E51" s="2"/>
      <c r="F51" s="69"/>
    </row>
    <row r="52" spans="1:6" ht="24.75" customHeight="1" thickBot="1">
      <c r="A52" s="185">
        <v>8161</v>
      </c>
      <c r="B52" s="159" t="s">
        <v>730</v>
      </c>
      <c r="C52" s="50"/>
      <c r="D52" s="69">
        <f>F52</f>
        <v>0</v>
      </c>
      <c r="E52" s="2" t="s">
        <v>709</v>
      </c>
      <c r="F52" s="69">
        <f>F54+F55+F56</f>
        <v>0</v>
      </c>
    </row>
    <row r="53" spans="1:6" ht="1.5" customHeight="1" thickBot="1">
      <c r="A53" s="177"/>
      <c r="B53" s="159" t="s">
        <v>538</v>
      </c>
      <c r="C53" s="50"/>
      <c r="D53" s="69"/>
      <c r="E53" s="2"/>
      <c r="F53" s="69"/>
    </row>
    <row r="54" spans="1:6" ht="25.5" hidden="1" customHeight="1" thickBot="1">
      <c r="A54" s="178">
        <v>8162</v>
      </c>
      <c r="B54" s="180" t="s">
        <v>731</v>
      </c>
      <c r="C54" s="50" t="s">
        <v>732</v>
      </c>
      <c r="D54" s="69">
        <f>F54</f>
        <v>0</v>
      </c>
      <c r="E54" s="2" t="s">
        <v>709</v>
      </c>
      <c r="F54" s="69"/>
    </row>
    <row r="55" spans="1:6" ht="25.5" hidden="1" customHeight="1" thickBot="1">
      <c r="A55" s="188">
        <v>8163</v>
      </c>
      <c r="B55" s="180" t="s">
        <v>733</v>
      </c>
      <c r="C55" s="50" t="s">
        <v>732</v>
      </c>
      <c r="D55" s="69">
        <f>F55</f>
        <v>0</v>
      </c>
      <c r="E55" s="2" t="s">
        <v>709</v>
      </c>
      <c r="F55" s="69"/>
    </row>
    <row r="56" spans="1:6" ht="21.75" hidden="1" customHeight="1" thickBot="1">
      <c r="A56" s="184">
        <v>8164</v>
      </c>
      <c r="B56" s="180" t="s">
        <v>734</v>
      </c>
      <c r="C56" s="50" t="s">
        <v>735</v>
      </c>
      <c r="D56" s="69">
        <f>F56</f>
        <v>0</v>
      </c>
      <c r="E56" s="2" t="s">
        <v>709</v>
      </c>
      <c r="F56" s="69"/>
    </row>
    <row r="57" spans="1:6" ht="18" hidden="1" customHeight="1" thickBot="1">
      <c r="A57" s="185">
        <v>8170</v>
      </c>
      <c r="B57" s="159" t="s">
        <v>736</v>
      </c>
      <c r="C57" s="50"/>
      <c r="D57" s="69">
        <f>E57+F57</f>
        <v>0</v>
      </c>
      <c r="E57" s="2"/>
      <c r="F57" s="2"/>
    </row>
    <row r="58" spans="1:6" ht="18" hidden="1" customHeight="1" thickBot="1">
      <c r="A58" s="177"/>
      <c r="B58" s="159" t="s">
        <v>538</v>
      </c>
      <c r="C58" s="50"/>
      <c r="D58" s="69"/>
      <c r="E58" s="2"/>
      <c r="F58" s="2"/>
    </row>
    <row r="59" spans="1:6" ht="35.25" hidden="1" customHeight="1" thickBot="1">
      <c r="A59" s="178">
        <v>8171</v>
      </c>
      <c r="B59" s="180" t="s">
        <v>737</v>
      </c>
      <c r="C59" s="50" t="s">
        <v>738</v>
      </c>
      <c r="D59" s="69">
        <f>E59+F59</f>
        <v>0</v>
      </c>
      <c r="E59" s="2"/>
      <c r="F59" s="69"/>
    </row>
    <row r="60" spans="1:6" ht="13.5" hidden="1" customHeight="1" thickBot="1">
      <c r="A60" s="178">
        <v>8172</v>
      </c>
      <c r="B60" s="182" t="s">
        <v>739</v>
      </c>
      <c r="C60" s="50" t="s">
        <v>740</v>
      </c>
      <c r="D60" s="69">
        <f>E60+F60</f>
        <v>0</v>
      </c>
      <c r="E60" s="2"/>
      <c r="F60" s="69"/>
    </row>
    <row r="61" spans="1:6" ht="41.25" customHeight="1" thickBot="1">
      <c r="A61" s="174">
        <v>8190</v>
      </c>
      <c r="B61" s="99" t="s">
        <v>741</v>
      </c>
      <c r="C61" s="168"/>
      <c r="D61" s="69">
        <f>E61+F61</f>
        <v>1238.0519999999999</v>
      </c>
      <c r="E61" s="69">
        <f>E63+E66</f>
        <v>0</v>
      </c>
      <c r="F61" s="69">
        <f>F67</f>
        <v>1238.0519999999999</v>
      </c>
    </row>
    <row r="62" spans="1:6" ht="11.25" customHeight="1">
      <c r="A62" s="189"/>
      <c r="B62" s="159" t="s">
        <v>411</v>
      </c>
      <c r="C62" s="168"/>
      <c r="D62" s="69"/>
      <c r="E62" s="69"/>
      <c r="F62" s="69"/>
    </row>
    <row r="63" spans="1:6" ht="26.25" customHeight="1">
      <c r="A63" s="190">
        <v>8191</v>
      </c>
      <c r="B63" s="159" t="s">
        <v>742</v>
      </c>
      <c r="C63" s="154">
        <v>9320</v>
      </c>
      <c r="D63" s="69">
        <f>E63</f>
        <v>0</v>
      </c>
      <c r="E63" s="69">
        <v>0</v>
      </c>
      <c r="F63" s="69" t="s">
        <v>12</v>
      </c>
    </row>
    <row r="64" spans="1:6" ht="16.5" customHeight="1">
      <c r="A64" s="191"/>
      <c r="B64" s="159" t="s">
        <v>31</v>
      </c>
      <c r="C64" s="168"/>
      <c r="D64" s="69"/>
      <c r="E64" s="69"/>
      <c r="F64" s="69"/>
    </row>
    <row r="65" spans="1:6" ht="36.75" customHeight="1">
      <c r="A65" s="191">
        <v>8192</v>
      </c>
      <c r="B65" s="180" t="s">
        <v>743</v>
      </c>
      <c r="C65" s="168"/>
      <c r="D65" s="69">
        <f>E65</f>
        <v>0</v>
      </c>
      <c r="E65" s="69">
        <v>0</v>
      </c>
      <c r="F65" s="2" t="s">
        <v>709</v>
      </c>
    </row>
    <row r="66" spans="1:6" ht="25.5" customHeight="1">
      <c r="A66" s="191">
        <v>8193</v>
      </c>
      <c r="B66" s="180" t="s">
        <v>744</v>
      </c>
      <c r="C66" s="168"/>
      <c r="D66" s="4">
        <f>E66</f>
        <v>0</v>
      </c>
      <c r="E66" s="2">
        <f>E65-E63</f>
        <v>0</v>
      </c>
      <c r="F66" s="2" t="s">
        <v>12</v>
      </c>
    </row>
    <row r="67" spans="1:6" ht="25.5" customHeight="1">
      <c r="A67" s="191">
        <v>8194</v>
      </c>
      <c r="B67" s="159" t="s">
        <v>745</v>
      </c>
      <c r="C67" s="259">
        <v>9330</v>
      </c>
      <c r="D67" s="69">
        <f>F67</f>
        <v>1238.0519999999999</v>
      </c>
      <c r="E67" s="2" t="s">
        <v>709</v>
      </c>
      <c r="F67" s="69">
        <f>F69+F70</f>
        <v>1238.0519999999999</v>
      </c>
    </row>
    <row r="68" spans="1:6" ht="9.75" customHeight="1">
      <c r="A68" s="191"/>
      <c r="B68" s="159" t="s">
        <v>31</v>
      </c>
      <c r="C68" s="259"/>
      <c r="D68" s="69"/>
      <c r="E68" s="2"/>
      <c r="F68" s="69"/>
    </row>
    <row r="69" spans="1:6" ht="22.5" customHeight="1">
      <c r="A69" s="191">
        <v>8195</v>
      </c>
      <c r="B69" s="180" t="s">
        <v>746</v>
      </c>
      <c r="C69" s="259"/>
      <c r="D69" s="69">
        <f>F69</f>
        <v>1238.0519999999999</v>
      </c>
      <c r="E69" s="2" t="s">
        <v>709</v>
      </c>
      <c r="F69" s="69">
        <v>1238.0519999999999</v>
      </c>
    </row>
    <row r="70" spans="1:6" ht="24" customHeight="1">
      <c r="A70" s="74">
        <v>8196</v>
      </c>
      <c r="B70" s="180" t="s">
        <v>747</v>
      </c>
      <c r="C70" s="259"/>
      <c r="D70" s="69">
        <f>F70</f>
        <v>0</v>
      </c>
      <c r="E70" s="2" t="s">
        <v>709</v>
      </c>
      <c r="F70" s="69">
        <f>-E66</f>
        <v>0</v>
      </c>
    </row>
    <row r="71" spans="1:6" ht="18" customHeight="1">
      <c r="B71" s="122"/>
      <c r="C71" s="122"/>
    </row>
    <row r="72" spans="1:6" ht="18" customHeight="1">
      <c r="B72" s="122"/>
      <c r="C72" s="122"/>
    </row>
    <row r="73" spans="1:6" ht="18" customHeight="1">
      <c r="B73" s="122"/>
      <c r="C73" s="122"/>
    </row>
    <row r="74" spans="1:6" ht="18" customHeight="1">
      <c r="B74" s="122"/>
      <c r="C74" s="122"/>
    </row>
    <row r="75" spans="1:6" ht="18" customHeight="1">
      <c r="B75" s="122"/>
      <c r="C75" s="122"/>
    </row>
    <row r="76" spans="1:6" ht="18" customHeight="1">
      <c r="B76" s="122"/>
      <c r="C76" s="122"/>
    </row>
    <row r="77" spans="1:6" ht="18" customHeight="1">
      <c r="B77" s="122"/>
      <c r="C77" s="122"/>
    </row>
    <row r="78" spans="1:6" ht="18" customHeight="1">
      <c r="B78" s="122"/>
      <c r="C78" s="122"/>
    </row>
    <row r="79" spans="1:6" ht="18" customHeight="1">
      <c r="B79" s="122"/>
      <c r="C79" s="122"/>
    </row>
    <row r="80" spans="1:6" ht="18" customHeight="1">
      <c r="B80" s="122"/>
      <c r="C80" s="122"/>
    </row>
    <row r="81" spans="2:3" ht="18" customHeight="1">
      <c r="B81" s="122"/>
      <c r="C81" s="122"/>
    </row>
    <row r="82" spans="2:3" ht="18" customHeight="1">
      <c r="B82" s="122"/>
      <c r="C82" s="122"/>
    </row>
    <row r="83" spans="2:3" ht="18" customHeight="1">
      <c r="B83" s="122"/>
      <c r="C83" s="122"/>
    </row>
    <row r="84" spans="2:3" ht="18" customHeight="1">
      <c r="B84" s="122"/>
      <c r="C84" s="122"/>
    </row>
    <row r="85" spans="2:3" ht="18" customHeight="1">
      <c r="B85" s="122"/>
      <c r="C85" s="122"/>
    </row>
    <row r="86" spans="2:3" ht="18" customHeight="1">
      <c r="B86" s="122"/>
      <c r="C86" s="122"/>
    </row>
    <row r="87" spans="2:3" ht="18" customHeight="1">
      <c r="B87" s="122"/>
      <c r="C87" s="122"/>
    </row>
    <row r="88" spans="2:3" ht="18" customHeight="1">
      <c r="B88" s="122"/>
      <c r="C88" s="122"/>
    </row>
    <row r="89" spans="2:3" ht="18" customHeight="1">
      <c r="B89" s="122"/>
      <c r="C89" s="122"/>
    </row>
    <row r="90" spans="2:3" ht="18" customHeight="1">
      <c r="B90" s="122"/>
      <c r="C90" s="122"/>
    </row>
    <row r="91" spans="2:3" ht="18" customHeight="1">
      <c r="B91" s="122"/>
      <c r="C91" s="122"/>
    </row>
    <row r="92" spans="2:3" ht="18" customHeight="1">
      <c r="B92" s="122"/>
      <c r="C92" s="122"/>
    </row>
    <row r="93" spans="2:3" ht="18" customHeight="1">
      <c r="B93" s="122"/>
      <c r="C93" s="122"/>
    </row>
    <row r="94" spans="2:3" ht="18" customHeight="1">
      <c r="B94" s="122"/>
      <c r="C94" s="122"/>
    </row>
    <row r="95" spans="2:3" ht="18" customHeight="1">
      <c r="B95" s="122"/>
      <c r="C95" s="122"/>
    </row>
    <row r="96" spans="2:3" ht="18" customHeight="1">
      <c r="B96" s="122"/>
      <c r="C96" s="122"/>
    </row>
    <row r="97" spans="2:3" ht="18" customHeight="1">
      <c r="B97" s="122"/>
      <c r="C97" s="122"/>
    </row>
    <row r="98" spans="2:3" ht="18" customHeight="1">
      <c r="B98" s="122"/>
      <c r="C98" s="122"/>
    </row>
    <row r="99" spans="2:3" ht="18" customHeight="1">
      <c r="B99" s="122"/>
      <c r="C99" s="122"/>
    </row>
    <row r="100" spans="2:3" ht="18" customHeight="1">
      <c r="B100" s="122"/>
      <c r="C100" s="122"/>
    </row>
    <row r="101" spans="2:3" ht="18" customHeight="1">
      <c r="B101" s="122"/>
      <c r="C101" s="122"/>
    </row>
    <row r="102" spans="2:3" ht="18" customHeight="1">
      <c r="B102" s="122"/>
      <c r="C102" s="122"/>
    </row>
    <row r="103" spans="2:3" ht="18" customHeight="1">
      <c r="B103" s="122"/>
      <c r="C103" s="122"/>
    </row>
    <row r="104" spans="2:3" ht="18" customHeight="1">
      <c r="B104" s="122"/>
      <c r="C104" s="122"/>
    </row>
    <row r="105" spans="2:3" ht="18" customHeight="1">
      <c r="B105" s="122"/>
      <c r="C105" s="122"/>
    </row>
    <row r="106" spans="2:3" ht="18" customHeight="1">
      <c r="B106" s="122"/>
      <c r="C106" s="122"/>
    </row>
    <row r="107" spans="2:3" ht="18" customHeight="1">
      <c r="B107" s="122"/>
      <c r="C107" s="122"/>
    </row>
    <row r="108" spans="2:3" ht="18" customHeight="1">
      <c r="B108" s="122"/>
      <c r="C108" s="122"/>
    </row>
    <row r="109" spans="2:3" ht="18" customHeight="1">
      <c r="B109" s="122"/>
      <c r="C109" s="122"/>
    </row>
    <row r="110" spans="2:3" ht="18" customHeight="1">
      <c r="B110" s="122"/>
      <c r="C110" s="122"/>
    </row>
    <row r="111" spans="2:3" ht="18" customHeight="1">
      <c r="B111" s="122"/>
      <c r="C111" s="122"/>
    </row>
    <row r="112" spans="2:3" ht="18" customHeight="1">
      <c r="B112" s="122"/>
      <c r="C112" s="122"/>
    </row>
    <row r="113" spans="2:3" ht="18" customHeight="1">
      <c r="B113" s="122"/>
      <c r="C113" s="122"/>
    </row>
    <row r="114" spans="2:3" ht="18" customHeight="1">
      <c r="B114" s="122"/>
      <c r="C114" s="122"/>
    </row>
    <row r="115" spans="2:3" ht="18" customHeight="1">
      <c r="B115" s="122"/>
      <c r="C115" s="122"/>
    </row>
    <row r="116" spans="2:3" ht="18" customHeight="1">
      <c r="B116" s="122"/>
      <c r="C116" s="122"/>
    </row>
    <row r="117" spans="2:3" ht="18" customHeight="1">
      <c r="B117" s="122"/>
      <c r="C117" s="122"/>
    </row>
    <row r="118" spans="2:3" ht="18" customHeight="1">
      <c r="B118" s="122"/>
      <c r="C118" s="122"/>
    </row>
    <row r="119" spans="2:3" ht="18" customHeight="1">
      <c r="B119" s="122"/>
      <c r="C119" s="122"/>
    </row>
    <row r="120" spans="2:3" ht="18" customHeight="1">
      <c r="B120" s="122"/>
      <c r="C120" s="122"/>
    </row>
    <row r="121" spans="2:3" ht="18" customHeight="1">
      <c r="B121" s="122"/>
      <c r="C121" s="122"/>
    </row>
    <row r="122" spans="2:3" ht="18" customHeight="1">
      <c r="B122" s="122"/>
      <c r="C122" s="122"/>
    </row>
    <row r="123" spans="2:3" ht="18" customHeight="1">
      <c r="B123" s="122"/>
      <c r="C123" s="122"/>
    </row>
    <row r="124" spans="2:3" ht="18" customHeight="1">
      <c r="B124" s="122"/>
      <c r="C124" s="122"/>
    </row>
    <row r="125" spans="2:3" ht="18" customHeight="1">
      <c r="B125" s="122"/>
      <c r="C125" s="122"/>
    </row>
    <row r="126" spans="2:3" ht="18" customHeight="1">
      <c r="B126" s="122"/>
      <c r="C126" s="122"/>
    </row>
    <row r="127" spans="2:3" ht="18" customHeight="1">
      <c r="B127" s="122"/>
      <c r="C127" s="122"/>
    </row>
    <row r="128" spans="2:3" ht="18" customHeight="1">
      <c r="B128" s="122"/>
      <c r="C128" s="122"/>
    </row>
    <row r="129" spans="2:3" ht="18" customHeight="1">
      <c r="B129" s="122"/>
      <c r="C129" s="122"/>
    </row>
    <row r="130" spans="2:3" ht="18" customHeight="1">
      <c r="B130" s="122"/>
      <c r="C130" s="122"/>
    </row>
    <row r="131" spans="2:3" ht="18" customHeight="1">
      <c r="B131" s="122"/>
      <c r="C131" s="122"/>
    </row>
    <row r="132" spans="2:3" ht="18" customHeight="1">
      <c r="B132" s="122"/>
      <c r="C132" s="122"/>
    </row>
    <row r="133" spans="2:3" ht="18" customHeight="1">
      <c r="B133" s="122"/>
      <c r="C133" s="122"/>
    </row>
    <row r="134" spans="2:3" ht="18" customHeight="1">
      <c r="B134" s="122"/>
      <c r="C134" s="122"/>
    </row>
    <row r="135" spans="2:3" ht="18" customHeight="1">
      <c r="B135" s="122"/>
      <c r="C135" s="122"/>
    </row>
    <row r="136" spans="2:3" ht="18" customHeight="1">
      <c r="B136" s="122"/>
      <c r="C136" s="122"/>
    </row>
    <row r="137" spans="2:3" ht="18" customHeight="1">
      <c r="B137" s="122"/>
      <c r="C137" s="122"/>
    </row>
    <row r="138" spans="2:3" ht="18" customHeight="1">
      <c r="B138" s="122"/>
      <c r="C138" s="122"/>
    </row>
    <row r="139" spans="2:3" ht="18" customHeight="1">
      <c r="B139" s="122"/>
      <c r="C139" s="122"/>
    </row>
    <row r="140" spans="2:3" ht="18" customHeight="1">
      <c r="B140" s="122"/>
      <c r="C140" s="122"/>
    </row>
    <row r="141" spans="2:3" ht="18" customHeight="1">
      <c r="B141" s="122"/>
      <c r="C141" s="122"/>
    </row>
    <row r="142" spans="2:3" ht="18" customHeight="1">
      <c r="B142" s="122"/>
      <c r="C142" s="122"/>
    </row>
    <row r="143" spans="2:3" ht="18" customHeight="1">
      <c r="B143" s="122"/>
      <c r="C143" s="122"/>
    </row>
    <row r="144" spans="2:3" ht="18" customHeight="1">
      <c r="B144" s="122"/>
      <c r="C144" s="122"/>
    </row>
    <row r="145" spans="2:3" ht="18" customHeight="1">
      <c r="B145" s="122"/>
      <c r="C145" s="122"/>
    </row>
    <row r="146" spans="2:3" ht="18" customHeight="1">
      <c r="B146" s="122"/>
      <c r="C146" s="122"/>
    </row>
    <row r="147" spans="2:3" ht="18" customHeight="1">
      <c r="B147" s="122"/>
      <c r="C147" s="122"/>
    </row>
    <row r="148" spans="2:3" ht="18" customHeight="1">
      <c r="B148" s="122"/>
      <c r="C148" s="122"/>
    </row>
    <row r="149" spans="2:3" ht="18" customHeight="1">
      <c r="B149" s="122"/>
      <c r="C149" s="122"/>
    </row>
    <row r="150" spans="2:3" ht="18" customHeight="1">
      <c r="B150" s="122"/>
      <c r="C150" s="122"/>
    </row>
    <row r="151" spans="2:3" ht="18" customHeight="1">
      <c r="B151" s="122"/>
      <c r="C151" s="122"/>
    </row>
    <row r="152" spans="2:3" ht="18" customHeight="1">
      <c r="B152" s="122"/>
      <c r="C152" s="122"/>
    </row>
    <row r="153" spans="2:3" ht="18" customHeight="1">
      <c r="B153" s="122"/>
      <c r="C153" s="122"/>
    </row>
    <row r="154" spans="2:3" ht="18" customHeight="1">
      <c r="B154" s="122"/>
      <c r="C154" s="122"/>
    </row>
    <row r="155" spans="2:3" ht="18" customHeight="1">
      <c r="B155" s="122"/>
      <c r="C155" s="122"/>
    </row>
    <row r="156" spans="2:3" ht="18" customHeight="1">
      <c r="B156" s="122"/>
      <c r="C156" s="122"/>
    </row>
    <row r="157" spans="2:3" ht="18" customHeight="1">
      <c r="B157" s="122"/>
      <c r="C157" s="122"/>
    </row>
    <row r="158" spans="2:3" ht="18" customHeight="1">
      <c r="B158" s="122"/>
      <c r="C158" s="122"/>
    </row>
    <row r="159" spans="2:3" ht="18" customHeight="1">
      <c r="B159" s="122"/>
      <c r="C159" s="122"/>
    </row>
    <row r="160" spans="2:3">
      <c r="B160" s="122"/>
      <c r="C160" s="122"/>
    </row>
    <row r="161" spans="2:3">
      <c r="B161" s="122"/>
      <c r="C161" s="122"/>
    </row>
    <row r="162" spans="2:3">
      <c r="B162" s="122"/>
      <c r="C162" s="122"/>
    </row>
    <row r="163" spans="2:3">
      <c r="B163" s="122"/>
      <c r="C163" s="122"/>
    </row>
  </sheetData>
  <mergeCells count="10">
    <mergeCell ref="D15:D16"/>
    <mergeCell ref="B15:C15"/>
    <mergeCell ref="A2:F2"/>
    <mergeCell ref="A4:F4"/>
    <mergeCell ref="A13:F13"/>
    <mergeCell ref="A11:F11"/>
    <mergeCell ref="D6:D7"/>
    <mergeCell ref="E6:F6"/>
    <mergeCell ref="A6:A7"/>
    <mergeCell ref="B6:B7"/>
  </mergeCells>
  <pageMargins left="0.7" right="0.7" top="0.75" bottom="0.75" header="0.3" footer="0.3"/>
  <pageSetup paperSize="9" orientation="portrait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482"/>
  <sheetViews>
    <sheetView topLeftCell="A25" workbookViewId="0">
      <selection activeCell="J736" sqref="J736"/>
    </sheetView>
  </sheetViews>
  <sheetFormatPr defaultRowHeight="15.75"/>
  <cols>
    <col min="1" max="1" width="4" style="133" customWidth="1"/>
    <col min="2" max="2" width="4.7109375" style="144" customWidth="1"/>
    <col min="3" max="3" width="4.7109375" style="145" customWidth="1"/>
    <col min="4" max="4" width="3.7109375" style="146" customWidth="1"/>
    <col min="5" max="5" width="39.28515625" style="26" customWidth="1"/>
    <col min="6" max="6" width="11" style="49" customWidth="1"/>
    <col min="7" max="7" width="10.5703125" style="49" customWidth="1"/>
    <col min="8" max="8" width="8.85546875" style="49" customWidth="1"/>
    <col min="9" max="9" width="1" style="9" customWidth="1"/>
    <col min="10" max="16384" width="9.140625" style="9"/>
  </cols>
  <sheetData>
    <row r="1" spans="1:8" ht="17.25" customHeight="1">
      <c r="A1" s="327" t="s">
        <v>748</v>
      </c>
      <c r="B1" s="327"/>
      <c r="C1" s="327"/>
      <c r="D1" s="327"/>
      <c r="E1" s="327"/>
      <c r="F1" s="327"/>
      <c r="G1" s="327"/>
      <c r="H1" s="327"/>
    </row>
    <row r="2" spans="1:8" ht="58.5" customHeight="1">
      <c r="A2" s="328" t="s">
        <v>783</v>
      </c>
      <c r="B2" s="328"/>
      <c r="C2" s="328"/>
      <c r="D2" s="328"/>
      <c r="E2" s="328"/>
      <c r="F2" s="328"/>
      <c r="G2" s="328"/>
      <c r="H2" s="328"/>
    </row>
    <row r="3" spans="1:8" ht="16.5" thickBot="1">
      <c r="A3" s="133" t="s">
        <v>766</v>
      </c>
      <c r="B3" s="134"/>
      <c r="C3" s="135"/>
      <c r="D3" s="135"/>
      <c r="E3" s="51"/>
    </row>
    <row r="4" spans="1:8" ht="14.25" customHeight="1" thickBot="1">
      <c r="B4" s="134"/>
      <c r="C4" s="135"/>
      <c r="D4" s="135"/>
      <c r="E4" s="11"/>
      <c r="F4" s="342" t="s">
        <v>405</v>
      </c>
      <c r="G4" s="343"/>
      <c r="H4" s="344"/>
    </row>
    <row r="5" spans="1:8" s="12" customFormat="1" ht="25.5" customHeight="1" thickBot="1">
      <c r="A5" s="333" t="s">
        <v>198</v>
      </c>
      <c r="B5" s="335" t="s">
        <v>749</v>
      </c>
      <c r="C5" s="337" t="s">
        <v>200</v>
      </c>
      <c r="D5" s="338" t="s">
        <v>201</v>
      </c>
      <c r="E5" s="329" t="s">
        <v>750</v>
      </c>
      <c r="F5" s="340" t="s">
        <v>203</v>
      </c>
      <c r="G5" s="331" t="s">
        <v>204</v>
      </c>
      <c r="H5" s="332"/>
    </row>
    <row r="6" spans="1:8" s="13" customFormat="1" ht="26.25" thickBot="1">
      <c r="A6" s="334"/>
      <c r="B6" s="336"/>
      <c r="C6" s="336"/>
      <c r="D6" s="339"/>
      <c r="E6" s="330"/>
      <c r="F6" s="341"/>
      <c r="G6" s="52" t="s">
        <v>205</v>
      </c>
      <c r="H6" s="53" t="s">
        <v>206</v>
      </c>
    </row>
    <row r="7" spans="1:8" s="15" customFormat="1" ht="16.5" thickBot="1">
      <c r="A7" s="192">
        <v>1</v>
      </c>
      <c r="B7" s="193">
        <v>2</v>
      </c>
      <c r="C7" s="193">
        <v>3</v>
      </c>
      <c r="D7" s="194">
        <v>4</v>
      </c>
      <c r="E7" s="54">
        <v>5</v>
      </c>
      <c r="F7" s="55">
        <v>6</v>
      </c>
      <c r="G7" s="56">
        <v>7</v>
      </c>
      <c r="H7" s="57">
        <v>8</v>
      </c>
    </row>
    <row r="8" spans="1:8" s="17" customFormat="1" ht="33" customHeight="1" thickBot="1">
      <c r="A8" s="278">
        <v>2000</v>
      </c>
      <c r="B8" s="195" t="s">
        <v>207</v>
      </c>
      <c r="C8" s="196" t="s">
        <v>12</v>
      </c>
      <c r="D8" s="197" t="s">
        <v>12</v>
      </c>
      <c r="E8" s="58" t="s">
        <v>751</v>
      </c>
      <c r="F8" s="59">
        <f>G8+H8</f>
        <v>12503.451999999999</v>
      </c>
      <c r="G8" s="60">
        <f>G9+G712+G732</f>
        <v>11265.4</v>
      </c>
      <c r="H8" s="60">
        <f>H9+H732</f>
        <v>1238.0519999999999</v>
      </c>
    </row>
    <row r="9" spans="1:8" s="19" customFormat="1" ht="45" customHeight="1" thickBot="1">
      <c r="A9" s="198">
        <v>2100</v>
      </c>
      <c r="B9" s="199" t="s">
        <v>208</v>
      </c>
      <c r="C9" s="200">
        <v>0</v>
      </c>
      <c r="D9" s="201">
        <v>0</v>
      </c>
      <c r="E9" s="61" t="s">
        <v>752</v>
      </c>
      <c r="F9" s="59">
        <f>G9+H9</f>
        <v>12103.451999999999</v>
      </c>
      <c r="G9" s="62">
        <f>G11+G82+G92+G106+G112+G118+G132+G138</f>
        <v>10865.4</v>
      </c>
      <c r="H9" s="62">
        <f>H11+H82+H92+H106+H112+H118+H132+H138</f>
        <v>1238.0519999999999</v>
      </c>
    </row>
    <row r="10" spans="1:8" ht="15" customHeight="1">
      <c r="A10" s="202"/>
      <c r="B10" s="199"/>
      <c r="C10" s="200"/>
      <c r="D10" s="201"/>
      <c r="E10" s="63" t="s">
        <v>5</v>
      </c>
      <c r="F10" s="64"/>
      <c r="G10" s="65"/>
      <c r="H10" s="66"/>
    </row>
    <row r="11" spans="1:8" s="22" customFormat="1" ht="15" customHeight="1">
      <c r="A11" s="203">
        <v>2110</v>
      </c>
      <c r="B11" s="199" t="s">
        <v>208</v>
      </c>
      <c r="C11" s="204">
        <v>1</v>
      </c>
      <c r="D11" s="205">
        <v>0</v>
      </c>
      <c r="E11" s="67" t="s">
        <v>212</v>
      </c>
      <c r="F11" s="21">
        <f>G11+H11</f>
        <v>12103.451999999999</v>
      </c>
      <c r="G11" s="4">
        <f>G13+G74+G78</f>
        <v>10865.4</v>
      </c>
      <c r="H11" s="4">
        <f>H13+H74+H78</f>
        <v>1238.0519999999999</v>
      </c>
    </row>
    <row r="12" spans="1:8" s="22" customFormat="1" ht="15" customHeight="1">
      <c r="A12" s="203"/>
      <c r="B12" s="199"/>
      <c r="C12" s="204"/>
      <c r="D12" s="205"/>
      <c r="E12" s="63" t="s">
        <v>31</v>
      </c>
      <c r="F12" s="21"/>
      <c r="G12" s="68"/>
      <c r="H12" s="68"/>
    </row>
    <row r="13" spans="1:8" ht="27" customHeight="1">
      <c r="A13" s="203">
        <v>2111</v>
      </c>
      <c r="B13" s="206" t="s">
        <v>208</v>
      </c>
      <c r="C13" s="207">
        <v>1</v>
      </c>
      <c r="D13" s="208">
        <v>1</v>
      </c>
      <c r="E13" s="63" t="s">
        <v>753</v>
      </c>
      <c r="F13" s="21">
        <f>G13+H13</f>
        <v>12103.451999999999</v>
      </c>
      <c r="G13" s="4">
        <f>SUM(G14:G73)</f>
        <v>10865.4</v>
      </c>
      <c r="H13" s="4">
        <f>SUM(H14:H73)</f>
        <v>1238.0519999999999</v>
      </c>
    </row>
    <row r="14" spans="1:8" ht="9.75" customHeight="1">
      <c r="A14" s="203"/>
      <c r="B14" s="206"/>
      <c r="C14" s="207"/>
      <c r="D14" s="208"/>
      <c r="E14" s="63" t="s">
        <v>754</v>
      </c>
      <c r="F14" s="21">
        <f t="shared" ref="F14:F54" si="0">G14+H14</f>
        <v>0</v>
      </c>
      <c r="G14" s="69"/>
      <c r="H14" s="69"/>
    </row>
    <row r="15" spans="1:8" ht="24.75" customHeight="1">
      <c r="A15" s="203"/>
      <c r="B15" s="206"/>
      <c r="C15" s="207"/>
      <c r="D15" s="208"/>
      <c r="E15" s="28" t="s">
        <v>792</v>
      </c>
      <c r="F15" s="21">
        <f t="shared" si="0"/>
        <v>8554.4</v>
      </c>
      <c r="G15" s="4">
        <v>8554.4</v>
      </c>
      <c r="H15" s="69"/>
    </row>
    <row r="16" spans="1:8" ht="18" customHeight="1">
      <c r="A16" s="203"/>
      <c r="B16" s="206"/>
      <c r="C16" s="207"/>
      <c r="D16" s="208"/>
      <c r="E16" s="28" t="s">
        <v>417</v>
      </c>
      <c r="F16" s="21">
        <f t="shared" si="0"/>
        <v>0</v>
      </c>
      <c r="G16" s="69"/>
      <c r="H16" s="69"/>
    </row>
    <row r="17" spans="1:8" ht="20.25" hidden="1" customHeight="1">
      <c r="A17" s="203"/>
      <c r="B17" s="206"/>
      <c r="C17" s="207"/>
      <c r="D17" s="208"/>
      <c r="E17" s="30" t="s">
        <v>425</v>
      </c>
      <c r="F17" s="21">
        <f t="shared" si="0"/>
        <v>0</v>
      </c>
      <c r="G17" s="69"/>
      <c r="H17" s="69"/>
    </row>
    <row r="18" spans="1:8" ht="22.5" hidden="1" customHeight="1">
      <c r="A18" s="203"/>
      <c r="B18" s="206"/>
      <c r="C18" s="207"/>
      <c r="D18" s="208"/>
      <c r="E18" s="28" t="s">
        <v>429</v>
      </c>
      <c r="F18" s="21">
        <f t="shared" si="0"/>
        <v>0</v>
      </c>
      <c r="G18" s="69"/>
      <c r="H18" s="69"/>
    </row>
    <row r="19" spans="1:8" ht="30" customHeight="1">
      <c r="A19" s="203"/>
      <c r="B19" s="206"/>
      <c r="C19" s="207"/>
      <c r="D19" s="208"/>
      <c r="E19" s="30" t="s">
        <v>774</v>
      </c>
      <c r="F19" s="21">
        <f t="shared" si="0"/>
        <v>160</v>
      </c>
      <c r="G19" s="4">
        <v>160</v>
      </c>
      <c r="H19" s="69"/>
    </row>
    <row r="20" spans="1:8" ht="19.5" customHeight="1">
      <c r="A20" s="203"/>
      <c r="B20" s="206"/>
      <c r="C20" s="207"/>
      <c r="D20" s="208"/>
      <c r="E20" s="28" t="s">
        <v>433</v>
      </c>
      <c r="F20" s="21">
        <f t="shared" si="0"/>
        <v>0</v>
      </c>
      <c r="G20" s="69"/>
      <c r="H20" s="69"/>
    </row>
    <row r="21" spans="1:8" ht="21" customHeight="1">
      <c r="A21" s="203"/>
      <c r="B21" s="206"/>
      <c r="C21" s="207"/>
      <c r="D21" s="208"/>
      <c r="E21" s="28" t="s">
        <v>777</v>
      </c>
      <c r="F21" s="21">
        <f t="shared" si="0"/>
        <v>264</v>
      </c>
      <c r="G21" s="4">
        <v>264</v>
      </c>
      <c r="H21" s="69"/>
    </row>
    <row r="22" spans="1:8" ht="20.25" customHeight="1">
      <c r="A22" s="203"/>
      <c r="B22" s="206"/>
      <c r="C22" s="207"/>
      <c r="D22" s="208"/>
      <c r="E22" s="39" t="s">
        <v>785</v>
      </c>
      <c r="F22" s="21">
        <f t="shared" si="0"/>
        <v>30</v>
      </c>
      <c r="G22" s="69">
        <v>30</v>
      </c>
      <c r="H22" s="69"/>
    </row>
    <row r="23" spans="1:8" ht="21" customHeight="1">
      <c r="A23" s="203"/>
      <c r="B23" s="206"/>
      <c r="C23" s="207"/>
      <c r="D23" s="208"/>
      <c r="E23" s="28" t="s">
        <v>441</v>
      </c>
      <c r="F23" s="21">
        <f t="shared" si="0"/>
        <v>0</v>
      </c>
      <c r="G23" s="69"/>
      <c r="H23" s="69"/>
    </row>
    <row r="24" spans="1:8" ht="23.25" customHeight="1">
      <c r="A24" s="203"/>
      <c r="B24" s="206"/>
      <c r="C24" s="207"/>
      <c r="D24" s="208"/>
      <c r="E24" s="28" t="s">
        <v>444</v>
      </c>
      <c r="F24" s="21">
        <f t="shared" si="0"/>
        <v>60</v>
      </c>
      <c r="G24" s="69">
        <v>60</v>
      </c>
      <c r="H24" s="69"/>
    </row>
    <row r="25" spans="1:8" ht="23.25" customHeight="1">
      <c r="A25" s="203"/>
      <c r="B25" s="206"/>
      <c r="C25" s="207"/>
      <c r="D25" s="208"/>
      <c r="E25" s="28" t="s">
        <v>450</v>
      </c>
      <c r="F25" s="21">
        <f t="shared" si="0"/>
        <v>0</v>
      </c>
      <c r="G25" s="69"/>
      <c r="H25" s="69"/>
    </row>
    <row r="26" spans="1:8" ht="24" customHeight="1">
      <c r="A26" s="203"/>
      <c r="B26" s="206"/>
      <c r="C26" s="207"/>
      <c r="D26" s="208"/>
      <c r="E26" s="28" t="s">
        <v>452</v>
      </c>
      <c r="F26" s="21">
        <f t="shared" si="0"/>
        <v>0</v>
      </c>
      <c r="G26" s="69"/>
      <c r="H26" s="69"/>
    </row>
    <row r="27" spans="1:8" ht="30" customHeight="1">
      <c r="A27" s="203"/>
      <c r="B27" s="206"/>
      <c r="C27" s="207"/>
      <c r="D27" s="208"/>
      <c r="E27" s="28" t="s">
        <v>773</v>
      </c>
      <c r="F27" s="21">
        <f t="shared" si="0"/>
        <v>18</v>
      </c>
      <c r="G27" s="4">
        <v>18</v>
      </c>
      <c r="H27" s="69"/>
    </row>
    <row r="28" spans="1:8" ht="30" customHeight="1">
      <c r="A28" s="203"/>
      <c r="B28" s="206"/>
      <c r="C28" s="207"/>
      <c r="D28" s="208"/>
      <c r="E28" s="28" t="s">
        <v>786</v>
      </c>
      <c r="F28" s="21">
        <f t="shared" si="0"/>
        <v>25</v>
      </c>
      <c r="G28" s="69">
        <v>25</v>
      </c>
      <c r="H28" s="69"/>
    </row>
    <row r="29" spans="1:8" ht="22.5" customHeight="1">
      <c r="A29" s="203"/>
      <c r="B29" s="206"/>
      <c r="C29" s="207"/>
      <c r="D29" s="208"/>
      <c r="E29" s="32" t="s">
        <v>458</v>
      </c>
      <c r="F29" s="21">
        <f t="shared" si="0"/>
        <v>0</v>
      </c>
      <c r="G29" s="69"/>
      <c r="H29" s="69"/>
    </row>
    <row r="30" spans="1:8" ht="26.25" customHeight="1">
      <c r="A30" s="203"/>
      <c r="B30" s="206"/>
      <c r="C30" s="207"/>
      <c r="D30" s="208"/>
      <c r="E30" s="28" t="s">
        <v>459</v>
      </c>
      <c r="F30" s="21">
        <f t="shared" si="0"/>
        <v>0</v>
      </c>
      <c r="G30" s="69"/>
      <c r="H30" s="69"/>
    </row>
    <row r="31" spans="1:8" ht="22.5" customHeight="1">
      <c r="A31" s="203"/>
      <c r="B31" s="206"/>
      <c r="C31" s="207"/>
      <c r="D31" s="208"/>
      <c r="E31" s="28" t="s">
        <v>793</v>
      </c>
      <c r="F31" s="21">
        <f t="shared" si="0"/>
        <v>130</v>
      </c>
      <c r="G31" s="69">
        <v>130</v>
      </c>
      <c r="H31" s="69"/>
    </row>
    <row r="32" spans="1:8" ht="26.25" customHeight="1">
      <c r="A32" s="203"/>
      <c r="B32" s="206"/>
      <c r="C32" s="207"/>
      <c r="D32" s="208"/>
      <c r="E32" s="28" t="s">
        <v>778</v>
      </c>
      <c r="F32" s="21">
        <f t="shared" si="0"/>
        <v>200</v>
      </c>
      <c r="G32" s="4">
        <v>200</v>
      </c>
      <c r="H32" s="69"/>
    </row>
    <row r="33" spans="1:13" ht="21.75" customHeight="1">
      <c r="A33" s="203"/>
      <c r="B33" s="206"/>
      <c r="C33" s="207"/>
      <c r="D33" s="208"/>
      <c r="E33" s="28" t="s">
        <v>466</v>
      </c>
      <c r="F33" s="21">
        <f>G33+H33</f>
        <v>0</v>
      </c>
      <c r="G33" s="69"/>
      <c r="H33" s="69"/>
    </row>
    <row r="34" spans="1:13" ht="24.75" customHeight="1">
      <c r="A34" s="203"/>
      <c r="B34" s="206"/>
      <c r="C34" s="207"/>
      <c r="D34" s="208"/>
      <c r="E34" s="28" t="s">
        <v>787</v>
      </c>
      <c r="F34" s="21">
        <f t="shared" si="0"/>
        <v>200</v>
      </c>
      <c r="G34" s="69">
        <v>200</v>
      </c>
      <c r="H34" s="69"/>
      <c r="M34" s="279"/>
    </row>
    <row r="35" spans="1:13" ht="25.5" customHeight="1">
      <c r="A35" s="203"/>
      <c r="B35" s="206"/>
      <c r="C35" s="207"/>
      <c r="D35" s="208"/>
      <c r="E35" s="28" t="s">
        <v>789</v>
      </c>
      <c r="F35" s="21">
        <f t="shared" si="0"/>
        <v>212</v>
      </c>
      <c r="G35" s="4">
        <v>212</v>
      </c>
      <c r="H35" s="69"/>
    </row>
    <row r="36" spans="1:13" ht="14.25" customHeight="1">
      <c r="A36" s="203"/>
      <c r="B36" s="206"/>
      <c r="C36" s="207"/>
      <c r="D36" s="208"/>
      <c r="E36" s="28" t="s">
        <v>788</v>
      </c>
      <c r="F36" s="21">
        <f t="shared" si="0"/>
        <v>90</v>
      </c>
      <c r="G36" s="4">
        <v>90</v>
      </c>
      <c r="H36" s="69"/>
    </row>
    <row r="37" spans="1:13" ht="14.25" customHeight="1">
      <c r="A37" s="203"/>
      <c r="B37" s="206"/>
      <c r="C37" s="207"/>
      <c r="D37" s="208"/>
      <c r="E37" s="28" t="s">
        <v>476</v>
      </c>
      <c r="F37" s="21">
        <f t="shared" si="0"/>
        <v>0</v>
      </c>
      <c r="G37" s="69"/>
      <c r="H37" s="69"/>
    </row>
    <row r="38" spans="1:13" ht="21.75" customHeight="1">
      <c r="A38" s="203"/>
      <c r="B38" s="206"/>
      <c r="C38" s="207"/>
      <c r="D38" s="208"/>
      <c r="E38" s="28" t="s">
        <v>478</v>
      </c>
      <c r="F38" s="21">
        <f t="shared" si="0"/>
        <v>0</v>
      </c>
      <c r="G38" s="69"/>
      <c r="H38" s="69"/>
    </row>
    <row r="39" spans="1:13" ht="21" customHeight="1">
      <c r="A39" s="203"/>
      <c r="B39" s="206"/>
      <c r="C39" s="207"/>
      <c r="D39" s="208"/>
      <c r="E39" s="70" t="s">
        <v>790</v>
      </c>
      <c r="F39" s="21">
        <f t="shared" si="0"/>
        <v>300</v>
      </c>
      <c r="G39" s="4">
        <v>300</v>
      </c>
      <c r="H39" s="69"/>
    </row>
    <row r="40" spans="1:13" ht="24" customHeight="1">
      <c r="A40" s="203"/>
      <c r="B40" s="206"/>
      <c r="C40" s="207"/>
      <c r="D40" s="208"/>
      <c r="E40" s="71" t="s">
        <v>482</v>
      </c>
      <c r="F40" s="21">
        <f t="shared" si="0"/>
        <v>0</v>
      </c>
      <c r="G40" s="69"/>
      <c r="H40" s="69"/>
    </row>
    <row r="41" spans="1:13" ht="25.5" customHeight="1">
      <c r="A41" s="203"/>
      <c r="B41" s="206"/>
      <c r="C41" s="207"/>
      <c r="D41" s="208"/>
      <c r="E41" s="70" t="s">
        <v>486</v>
      </c>
      <c r="F41" s="21">
        <f t="shared" si="0"/>
        <v>0</v>
      </c>
      <c r="G41" s="69"/>
      <c r="H41" s="69"/>
    </row>
    <row r="42" spans="1:13" ht="23.25" customHeight="1">
      <c r="A42" s="203"/>
      <c r="B42" s="206"/>
      <c r="C42" s="207"/>
      <c r="D42" s="208"/>
      <c r="E42" s="70" t="s">
        <v>488</v>
      </c>
      <c r="F42" s="21">
        <f t="shared" si="0"/>
        <v>0</v>
      </c>
      <c r="G42" s="69"/>
      <c r="H42" s="69"/>
    </row>
    <row r="43" spans="1:13" ht="21.75" customHeight="1">
      <c r="A43" s="203"/>
      <c r="B43" s="206"/>
      <c r="C43" s="207"/>
      <c r="D43" s="208"/>
      <c r="E43" s="28" t="s">
        <v>561</v>
      </c>
      <c r="F43" s="21">
        <f t="shared" si="0"/>
        <v>0</v>
      </c>
      <c r="G43" s="69"/>
      <c r="H43" s="69"/>
    </row>
    <row r="44" spans="1:13" ht="21.75" customHeight="1">
      <c r="A44" s="203"/>
      <c r="B44" s="206"/>
      <c r="C44" s="207"/>
      <c r="D44" s="208"/>
      <c r="E44" s="70" t="s">
        <v>563</v>
      </c>
      <c r="F44" s="21">
        <f t="shared" si="0"/>
        <v>0</v>
      </c>
      <c r="G44" s="69"/>
      <c r="H44" s="69"/>
    </row>
    <row r="45" spans="1:13" ht="21" customHeight="1">
      <c r="A45" s="203"/>
      <c r="B45" s="206"/>
      <c r="C45" s="207"/>
      <c r="D45" s="208"/>
      <c r="E45" s="70" t="s">
        <v>791</v>
      </c>
      <c r="F45" s="21">
        <f>G45+H45</f>
        <v>400</v>
      </c>
      <c r="G45" s="4">
        <v>400</v>
      </c>
      <c r="H45" s="69"/>
    </row>
    <row r="46" spans="1:13" ht="30.75" customHeight="1">
      <c r="A46" s="203"/>
      <c r="B46" s="206"/>
      <c r="C46" s="207"/>
      <c r="D46" s="208"/>
      <c r="E46" s="28" t="s">
        <v>572</v>
      </c>
      <c r="F46" s="21">
        <f t="shared" si="0"/>
        <v>0</v>
      </c>
      <c r="G46" s="69"/>
      <c r="H46" s="69"/>
    </row>
    <row r="47" spans="1:13" ht="21" customHeight="1">
      <c r="A47" s="203"/>
      <c r="B47" s="206"/>
      <c r="C47" s="207"/>
      <c r="D47" s="208"/>
      <c r="E47" s="70" t="s">
        <v>775</v>
      </c>
      <c r="F47" s="21">
        <f t="shared" si="0"/>
        <v>192</v>
      </c>
      <c r="G47" s="4">
        <v>192</v>
      </c>
      <c r="H47" s="69"/>
    </row>
    <row r="48" spans="1:13" ht="30" hidden="1" customHeight="1">
      <c r="A48" s="203"/>
      <c r="B48" s="206"/>
      <c r="C48" s="207"/>
      <c r="D48" s="208"/>
      <c r="E48" s="70" t="s">
        <v>579</v>
      </c>
      <c r="F48" s="21">
        <f t="shared" si="0"/>
        <v>0</v>
      </c>
      <c r="G48" s="4"/>
      <c r="H48" s="69"/>
    </row>
    <row r="49" spans="1:8" ht="18.75" customHeight="1">
      <c r="A49" s="203"/>
      <c r="B49" s="206"/>
      <c r="C49" s="207"/>
      <c r="D49" s="208"/>
      <c r="E49" s="70" t="s">
        <v>772</v>
      </c>
      <c r="F49" s="21">
        <f t="shared" si="0"/>
        <v>30</v>
      </c>
      <c r="G49" s="4">
        <v>30</v>
      </c>
      <c r="H49" s="69"/>
    </row>
    <row r="50" spans="1:8" ht="0.75" customHeight="1">
      <c r="A50" s="203"/>
      <c r="B50" s="206"/>
      <c r="C50" s="207"/>
      <c r="D50" s="208"/>
      <c r="E50" s="70" t="s">
        <v>605</v>
      </c>
      <c r="F50" s="21">
        <f>G50+H50</f>
        <v>0</v>
      </c>
      <c r="G50" s="69"/>
      <c r="H50" s="69"/>
    </row>
    <row r="51" spans="1:8" ht="0.75" customHeight="1">
      <c r="A51" s="203"/>
      <c r="B51" s="206"/>
      <c r="C51" s="207"/>
      <c r="D51" s="208"/>
      <c r="E51" s="70" t="s">
        <v>607</v>
      </c>
      <c r="F51" s="21">
        <f t="shared" si="0"/>
        <v>0</v>
      </c>
      <c r="G51" s="69"/>
      <c r="H51" s="69"/>
    </row>
    <row r="52" spans="1:8" ht="30" hidden="1" customHeight="1">
      <c r="A52" s="203"/>
      <c r="B52" s="206"/>
      <c r="C52" s="207"/>
      <c r="D52" s="208"/>
      <c r="E52" s="70" t="s">
        <v>609</v>
      </c>
      <c r="F52" s="21">
        <f t="shared" si="0"/>
        <v>0</v>
      </c>
      <c r="G52" s="69"/>
      <c r="H52" s="69"/>
    </row>
    <row r="53" spans="1:8" ht="30" hidden="1" customHeight="1">
      <c r="A53" s="203"/>
      <c r="B53" s="206"/>
      <c r="C53" s="207"/>
      <c r="D53" s="208"/>
      <c r="E53" s="70" t="s">
        <v>612</v>
      </c>
      <c r="F53" s="21">
        <f t="shared" si="0"/>
        <v>0</v>
      </c>
      <c r="G53" s="69"/>
      <c r="H53" s="69"/>
    </row>
    <row r="54" spans="1:8" ht="16.5" customHeight="1">
      <c r="A54" s="203"/>
      <c r="B54" s="206"/>
      <c r="C54" s="207"/>
      <c r="D54" s="208"/>
      <c r="E54" s="70" t="s">
        <v>776</v>
      </c>
      <c r="F54" s="21">
        <f t="shared" si="0"/>
        <v>1238.0519999999999</v>
      </c>
      <c r="G54" s="69"/>
      <c r="H54" s="4">
        <v>1238.0519999999999</v>
      </c>
    </row>
    <row r="55" spans="1:8" ht="30" hidden="1" customHeight="1">
      <c r="A55" s="203"/>
      <c r="B55" s="206"/>
      <c r="C55" s="207"/>
      <c r="D55" s="208"/>
      <c r="E55" s="70" t="s">
        <v>616</v>
      </c>
      <c r="F55" s="21"/>
      <c r="G55" s="69"/>
      <c r="H55" s="69"/>
    </row>
    <row r="56" spans="1:8" ht="30" hidden="1" customHeight="1">
      <c r="A56" s="203"/>
      <c r="B56" s="206"/>
      <c r="C56" s="207"/>
      <c r="D56" s="208"/>
      <c r="E56" s="70" t="s">
        <v>621</v>
      </c>
      <c r="F56" s="21"/>
      <c r="G56" s="69"/>
      <c r="H56" s="69"/>
    </row>
    <row r="57" spans="1:8" ht="30" hidden="1" customHeight="1">
      <c r="A57" s="203"/>
      <c r="B57" s="206"/>
      <c r="C57" s="207"/>
      <c r="D57" s="208"/>
      <c r="E57" s="70" t="s">
        <v>623</v>
      </c>
      <c r="F57" s="21"/>
      <c r="G57" s="69"/>
      <c r="H57" s="69"/>
    </row>
    <row r="58" spans="1:8" ht="30" hidden="1" customHeight="1">
      <c r="A58" s="203"/>
      <c r="B58" s="206"/>
      <c r="C58" s="207"/>
      <c r="D58" s="208"/>
      <c r="E58" s="70" t="s">
        <v>625</v>
      </c>
      <c r="F58" s="21"/>
      <c r="G58" s="69"/>
      <c r="H58" s="69"/>
    </row>
    <row r="59" spans="1:8" ht="30" hidden="1" customHeight="1">
      <c r="A59" s="203"/>
      <c r="B59" s="206"/>
      <c r="C59" s="207"/>
      <c r="D59" s="208"/>
      <c r="E59" s="70" t="s">
        <v>630</v>
      </c>
      <c r="F59" s="21"/>
      <c r="G59" s="69"/>
      <c r="H59" s="69"/>
    </row>
    <row r="60" spans="1:8" ht="30" hidden="1" customHeight="1">
      <c r="A60" s="203"/>
      <c r="B60" s="206"/>
      <c r="C60" s="207"/>
      <c r="D60" s="208"/>
      <c r="E60" s="70" t="s">
        <v>632</v>
      </c>
      <c r="F60" s="21"/>
      <c r="G60" s="69"/>
      <c r="H60" s="69"/>
    </row>
    <row r="61" spans="1:8" ht="30" hidden="1" customHeight="1">
      <c r="A61" s="203"/>
      <c r="B61" s="206"/>
      <c r="C61" s="207"/>
      <c r="D61" s="208"/>
      <c r="E61" s="70" t="s">
        <v>634</v>
      </c>
      <c r="F61" s="21"/>
      <c r="G61" s="69"/>
      <c r="H61" s="69"/>
    </row>
    <row r="62" spans="1:8" ht="30" hidden="1" customHeight="1">
      <c r="A62" s="203"/>
      <c r="B62" s="206"/>
      <c r="C62" s="207"/>
      <c r="D62" s="208"/>
      <c r="E62" s="47" t="s">
        <v>755</v>
      </c>
      <c r="F62" s="21"/>
      <c r="G62" s="69"/>
      <c r="H62" s="69"/>
    </row>
    <row r="63" spans="1:8" ht="28.5" hidden="1" customHeight="1">
      <c r="A63" s="203"/>
      <c r="B63" s="206"/>
      <c r="C63" s="207"/>
      <c r="D63" s="208"/>
      <c r="E63" s="47" t="s">
        <v>657</v>
      </c>
      <c r="F63" s="21"/>
      <c r="G63" s="69"/>
      <c r="H63" s="69"/>
    </row>
    <row r="64" spans="1:8" ht="30" hidden="1" customHeight="1">
      <c r="A64" s="203"/>
      <c r="B64" s="206"/>
      <c r="C64" s="207"/>
      <c r="D64" s="208"/>
      <c r="E64" s="47" t="s">
        <v>660</v>
      </c>
      <c r="F64" s="21"/>
      <c r="G64" s="69"/>
      <c r="H64" s="69"/>
    </row>
    <row r="65" spans="1:8" ht="30" hidden="1" customHeight="1">
      <c r="A65" s="203"/>
      <c r="B65" s="206"/>
      <c r="C65" s="207"/>
      <c r="D65" s="208"/>
      <c r="E65" s="47" t="s">
        <v>665</v>
      </c>
      <c r="F65" s="21"/>
      <c r="G65" s="69"/>
      <c r="H65" s="69"/>
    </row>
    <row r="66" spans="1:8" ht="30" hidden="1" customHeight="1">
      <c r="A66" s="203"/>
      <c r="B66" s="206"/>
      <c r="C66" s="207"/>
      <c r="D66" s="208"/>
      <c r="E66" s="44" t="s">
        <v>670</v>
      </c>
      <c r="F66" s="21"/>
      <c r="G66" s="69"/>
      <c r="H66" s="69"/>
    </row>
    <row r="67" spans="1:8" ht="30" hidden="1" customHeight="1">
      <c r="A67" s="203"/>
      <c r="B67" s="206"/>
      <c r="C67" s="207"/>
      <c r="D67" s="208"/>
      <c r="E67" s="44" t="s">
        <v>673</v>
      </c>
      <c r="F67" s="21"/>
      <c r="G67" s="69"/>
      <c r="H67" s="69"/>
    </row>
    <row r="68" spans="1:8" ht="30" hidden="1" customHeight="1">
      <c r="A68" s="203"/>
      <c r="B68" s="206"/>
      <c r="C68" s="207"/>
      <c r="D68" s="208"/>
      <c r="E68" s="48" t="s">
        <v>676</v>
      </c>
      <c r="F68" s="21"/>
      <c r="G68" s="69"/>
      <c r="H68" s="69"/>
    </row>
    <row r="69" spans="1:8" ht="30" hidden="1" customHeight="1">
      <c r="A69" s="203"/>
      <c r="B69" s="206"/>
      <c r="C69" s="207"/>
      <c r="D69" s="208"/>
      <c r="E69" s="47" t="s">
        <v>681</v>
      </c>
      <c r="F69" s="21"/>
      <c r="G69" s="69"/>
      <c r="H69" s="69"/>
    </row>
    <row r="70" spans="1:8" ht="30" hidden="1" customHeight="1">
      <c r="A70" s="203"/>
      <c r="B70" s="206"/>
      <c r="C70" s="207"/>
      <c r="D70" s="208"/>
      <c r="E70" s="47" t="s">
        <v>686</v>
      </c>
      <c r="F70" s="21"/>
      <c r="G70" s="69"/>
      <c r="H70" s="69"/>
    </row>
    <row r="71" spans="1:8" ht="30" hidden="1" customHeight="1">
      <c r="A71" s="203"/>
      <c r="B71" s="206"/>
      <c r="C71" s="207"/>
      <c r="D71" s="208"/>
      <c r="E71" s="47" t="s">
        <v>689</v>
      </c>
      <c r="F71" s="21"/>
      <c r="G71" s="69"/>
      <c r="H71" s="69"/>
    </row>
    <row r="72" spans="1:8" ht="30" hidden="1" customHeight="1">
      <c r="A72" s="203"/>
      <c r="B72" s="206"/>
      <c r="C72" s="207"/>
      <c r="D72" s="208"/>
      <c r="E72" s="47" t="s">
        <v>692</v>
      </c>
      <c r="F72" s="21"/>
      <c r="G72" s="69"/>
      <c r="H72" s="69"/>
    </row>
    <row r="73" spans="1:8" ht="30" hidden="1" customHeight="1">
      <c r="A73" s="203"/>
      <c r="B73" s="206"/>
      <c r="C73" s="207"/>
      <c r="D73" s="208"/>
      <c r="E73" s="47" t="s">
        <v>695</v>
      </c>
      <c r="F73" s="21"/>
      <c r="G73" s="69"/>
      <c r="H73" s="69"/>
    </row>
    <row r="74" spans="1:8" ht="30" hidden="1" customHeight="1">
      <c r="A74" s="203">
        <v>2112</v>
      </c>
      <c r="B74" s="206" t="s">
        <v>208</v>
      </c>
      <c r="C74" s="207">
        <v>1</v>
      </c>
      <c r="D74" s="208">
        <v>2</v>
      </c>
      <c r="E74" s="63" t="s">
        <v>215</v>
      </c>
      <c r="F74" s="21">
        <f>G74+H74</f>
        <v>0</v>
      </c>
      <c r="G74" s="69">
        <f>G76+G77</f>
        <v>0</v>
      </c>
      <c r="H74" s="69">
        <f>H76+H77</f>
        <v>0</v>
      </c>
    </row>
    <row r="75" spans="1:8" ht="30" hidden="1" customHeight="1">
      <c r="A75" s="203"/>
      <c r="B75" s="206"/>
      <c r="C75" s="207"/>
      <c r="D75" s="208"/>
      <c r="E75" s="63" t="s">
        <v>754</v>
      </c>
      <c r="F75" s="21"/>
      <c r="G75" s="69"/>
      <c r="H75" s="69"/>
    </row>
    <row r="76" spans="1:8" ht="30" hidden="1" customHeight="1">
      <c r="A76" s="203"/>
      <c r="B76" s="206"/>
      <c r="C76" s="207"/>
      <c r="D76" s="208"/>
      <c r="E76" s="63" t="s">
        <v>756</v>
      </c>
      <c r="F76" s="21">
        <f>G76+H76</f>
        <v>0</v>
      </c>
      <c r="G76" s="69"/>
      <c r="H76" s="69"/>
    </row>
    <row r="77" spans="1:8" ht="30" hidden="1" customHeight="1">
      <c r="A77" s="203"/>
      <c r="B77" s="206"/>
      <c r="C77" s="207"/>
      <c r="D77" s="208"/>
      <c r="E77" s="63" t="s">
        <v>756</v>
      </c>
      <c r="F77" s="21">
        <f>G77+H77</f>
        <v>0</v>
      </c>
      <c r="G77" s="69"/>
      <c r="H77" s="69"/>
    </row>
    <row r="78" spans="1:8" ht="30" hidden="1" customHeight="1">
      <c r="A78" s="203">
        <v>2113</v>
      </c>
      <c r="B78" s="206" t="s">
        <v>208</v>
      </c>
      <c r="C78" s="207">
        <v>1</v>
      </c>
      <c r="D78" s="208">
        <v>3</v>
      </c>
      <c r="E78" s="63" t="s">
        <v>217</v>
      </c>
      <c r="F78" s="21">
        <f>G78+H78</f>
        <v>0</v>
      </c>
      <c r="G78" s="69">
        <f>G80+G81</f>
        <v>0</v>
      </c>
      <c r="H78" s="69">
        <f>H80+H81</f>
        <v>0</v>
      </c>
    </row>
    <row r="79" spans="1:8" ht="30" hidden="1" customHeight="1">
      <c r="A79" s="203"/>
      <c r="B79" s="206"/>
      <c r="C79" s="207"/>
      <c r="D79" s="208"/>
      <c r="E79" s="63" t="s">
        <v>754</v>
      </c>
      <c r="F79" s="21"/>
      <c r="G79" s="69"/>
      <c r="H79" s="69"/>
    </row>
    <row r="80" spans="1:8" ht="30" hidden="1" customHeight="1">
      <c r="A80" s="203"/>
      <c r="B80" s="206"/>
      <c r="C80" s="207"/>
      <c r="D80" s="208"/>
      <c r="E80" s="63" t="s">
        <v>756</v>
      </c>
      <c r="F80" s="21">
        <f>G80+H80</f>
        <v>0</v>
      </c>
      <c r="G80" s="69"/>
      <c r="H80" s="69"/>
    </row>
    <row r="81" spans="1:8" ht="30" hidden="1" customHeight="1">
      <c r="A81" s="203"/>
      <c r="B81" s="206"/>
      <c r="C81" s="207"/>
      <c r="D81" s="208"/>
      <c r="E81" s="63" t="s">
        <v>756</v>
      </c>
      <c r="F81" s="21">
        <f>G81+H81</f>
        <v>0</v>
      </c>
      <c r="G81" s="69"/>
      <c r="H81" s="69"/>
    </row>
    <row r="82" spans="1:8" ht="30" hidden="1" customHeight="1">
      <c r="A82" s="203">
        <v>2120</v>
      </c>
      <c r="B82" s="199" t="s">
        <v>208</v>
      </c>
      <c r="C82" s="204">
        <v>2</v>
      </c>
      <c r="D82" s="205">
        <v>0</v>
      </c>
      <c r="E82" s="67" t="s">
        <v>218</v>
      </c>
      <c r="F82" s="21">
        <f>G82+H82</f>
        <v>0</v>
      </c>
      <c r="G82" s="69">
        <f>G84+G88</f>
        <v>0</v>
      </c>
      <c r="H82" s="69">
        <f>H84+H88</f>
        <v>0</v>
      </c>
    </row>
    <row r="83" spans="1:8" s="22" customFormat="1" ht="30" hidden="1" customHeight="1">
      <c r="A83" s="203"/>
      <c r="B83" s="199"/>
      <c r="C83" s="204"/>
      <c r="D83" s="205"/>
      <c r="E83" s="63" t="s">
        <v>31</v>
      </c>
      <c r="F83" s="21"/>
      <c r="G83" s="68"/>
      <c r="H83" s="68"/>
    </row>
    <row r="84" spans="1:8" ht="30" hidden="1" customHeight="1">
      <c r="A84" s="203">
        <v>2121</v>
      </c>
      <c r="B84" s="206" t="s">
        <v>208</v>
      </c>
      <c r="C84" s="207">
        <v>2</v>
      </c>
      <c r="D84" s="208">
        <v>1</v>
      </c>
      <c r="E84" s="72" t="s">
        <v>219</v>
      </c>
      <c r="F84" s="21">
        <f>G84+H84</f>
        <v>0</v>
      </c>
      <c r="G84" s="69">
        <f>G86+G87</f>
        <v>0</v>
      </c>
      <c r="H84" s="69">
        <f>H86+H87</f>
        <v>0</v>
      </c>
    </row>
    <row r="85" spans="1:8" ht="30" hidden="1" customHeight="1">
      <c r="A85" s="203"/>
      <c r="B85" s="206"/>
      <c r="C85" s="207"/>
      <c r="D85" s="208"/>
      <c r="E85" s="63" t="s">
        <v>754</v>
      </c>
      <c r="F85" s="21"/>
      <c r="G85" s="69"/>
      <c r="H85" s="69"/>
    </row>
    <row r="86" spans="1:8" ht="30" hidden="1" customHeight="1">
      <c r="A86" s="203"/>
      <c r="B86" s="206"/>
      <c r="C86" s="207"/>
      <c r="D86" s="208"/>
      <c r="E86" s="63" t="s">
        <v>756</v>
      </c>
      <c r="F86" s="21">
        <f>G86+H86</f>
        <v>0</v>
      </c>
      <c r="G86" s="69"/>
      <c r="H86" s="69"/>
    </row>
    <row r="87" spans="1:8" ht="30" hidden="1" customHeight="1">
      <c r="A87" s="203"/>
      <c r="B87" s="206"/>
      <c r="C87" s="207"/>
      <c r="D87" s="208"/>
      <c r="E87" s="63" t="s">
        <v>756</v>
      </c>
      <c r="F87" s="21">
        <f>G87+H87</f>
        <v>0</v>
      </c>
      <c r="G87" s="69"/>
      <c r="H87" s="69"/>
    </row>
    <row r="88" spans="1:8" ht="30" hidden="1" customHeight="1">
      <c r="A88" s="203">
        <v>2122</v>
      </c>
      <c r="B88" s="206" t="s">
        <v>208</v>
      </c>
      <c r="C88" s="207">
        <v>2</v>
      </c>
      <c r="D88" s="208">
        <v>2</v>
      </c>
      <c r="E88" s="63" t="s">
        <v>220</v>
      </c>
      <c r="F88" s="21">
        <f>G88+H88</f>
        <v>0</v>
      </c>
      <c r="G88" s="69">
        <f>G90+G91</f>
        <v>0</v>
      </c>
      <c r="H88" s="69">
        <f>H90+H91</f>
        <v>0</v>
      </c>
    </row>
    <row r="89" spans="1:8" ht="30" hidden="1" customHeight="1">
      <c r="A89" s="203"/>
      <c r="B89" s="206"/>
      <c r="C89" s="207"/>
      <c r="D89" s="208"/>
      <c r="E89" s="63" t="s">
        <v>754</v>
      </c>
      <c r="F89" s="21"/>
      <c r="G89" s="69"/>
      <c r="H89" s="69"/>
    </row>
    <row r="90" spans="1:8" ht="30" hidden="1" customHeight="1">
      <c r="A90" s="203"/>
      <c r="B90" s="206"/>
      <c r="C90" s="207"/>
      <c r="D90" s="208"/>
      <c r="E90" s="63" t="s">
        <v>756</v>
      </c>
      <c r="F90" s="21">
        <f>G90+H90</f>
        <v>0</v>
      </c>
      <c r="G90" s="69"/>
      <c r="H90" s="69"/>
    </row>
    <row r="91" spans="1:8" ht="30" hidden="1" customHeight="1">
      <c r="A91" s="203"/>
      <c r="B91" s="206"/>
      <c r="C91" s="207"/>
      <c r="D91" s="208"/>
      <c r="E91" s="63" t="s">
        <v>756</v>
      </c>
      <c r="F91" s="21">
        <f>G91+H91</f>
        <v>0</v>
      </c>
      <c r="G91" s="69"/>
      <c r="H91" s="69"/>
    </row>
    <row r="92" spans="1:8" ht="28.5" hidden="1" customHeight="1">
      <c r="A92" s="203">
        <v>2130</v>
      </c>
      <c r="B92" s="199" t="s">
        <v>208</v>
      </c>
      <c r="C92" s="204">
        <v>3</v>
      </c>
      <c r="D92" s="205">
        <v>0</v>
      </c>
      <c r="E92" s="67" t="s">
        <v>221</v>
      </c>
      <c r="F92" s="21">
        <f>G92+H92</f>
        <v>0</v>
      </c>
      <c r="G92" s="69">
        <f>G94+G98+G102</f>
        <v>0</v>
      </c>
      <c r="H92" s="69">
        <f>H94+H98+H102</f>
        <v>0</v>
      </c>
    </row>
    <row r="93" spans="1:8" s="22" customFormat="1" ht="30" hidden="1" customHeight="1">
      <c r="A93" s="203"/>
      <c r="B93" s="199"/>
      <c r="C93" s="204"/>
      <c r="D93" s="205"/>
      <c r="E93" s="63" t="s">
        <v>31</v>
      </c>
      <c r="F93" s="21"/>
      <c r="G93" s="68"/>
      <c r="H93" s="68"/>
    </row>
    <row r="94" spans="1:8" ht="30" hidden="1" customHeight="1">
      <c r="A94" s="203">
        <v>2131</v>
      </c>
      <c r="B94" s="206" t="s">
        <v>208</v>
      </c>
      <c r="C94" s="207">
        <v>3</v>
      </c>
      <c r="D94" s="208">
        <v>1</v>
      </c>
      <c r="E94" s="63" t="s">
        <v>222</v>
      </c>
      <c r="F94" s="21">
        <f>G94+H94</f>
        <v>0</v>
      </c>
      <c r="G94" s="69">
        <f>G96+G97</f>
        <v>0</v>
      </c>
      <c r="H94" s="69">
        <f>H96+H97</f>
        <v>0</v>
      </c>
    </row>
    <row r="95" spans="1:8" ht="30" hidden="1" customHeight="1">
      <c r="A95" s="203"/>
      <c r="B95" s="206"/>
      <c r="C95" s="207"/>
      <c r="D95" s="208"/>
      <c r="E95" s="63" t="s">
        <v>754</v>
      </c>
      <c r="F95" s="21"/>
      <c r="G95" s="69"/>
      <c r="H95" s="69"/>
    </row>
    <row r="96" spans="1:8" ht="30" hidden="1" customHeight="1">
      <c r="A96" s="203"/>
      <c r="B96" s="206"/>
      <c r="C96" s="207"/>
      <c r="D96" s="208"/>
      <c r="E96" s="63" t="s">
        <v>756</v>
      </c>
      <c r="F96" s="21">
        <f>G96+H96</f>
        <v>0</v>
      </c>
      <c r="G96" s="69"/>
      <c r="H96" s="69"/>
    </row>
    <row r="97" spans="1:8" ht="30" hidden="1" customHeight="1">
      <c r="A97" s="203"/>
      <c r="B97" s="206"/>
      <c r="C97" s="207"/>
      <c r="D97" s="208"/>
      <c r="E97" s="63" t="s">
        <v>756</v>
      </c>
      <c r="F97" s="21">
        <f>G97+H97</f>
        <v>0</v>
      </c>
      <c r="G97" s="69"/>
      <c r="H97" s="69"/>
    </row>
    <row r="98" spans="1:8" ht="30" hidden="1" customHeight="1">
      <c r="A98" s="203">
        <v>2132</v>
      </c>
      <c r="B98" s="206" t="s">
        <v>208</v>
      </c>
      <c r="C98" s="207">
        <v>3</v>
      </c>
      <c r="D98" s="208">
        <v>2</v>
      </c>
      <c r="E98" s="63" t="s">
        <v>223</v>
      </c>
      <c r="F98" s="21">
        <f>G98+H98</f>
        <v>0</v>
      </c>
      <c r="G98" s="69">
        <f>G100+G101</f>
        <v>0</v>
      </c>
      <c r="H98" s="69">
        <f>H100+H101</f>
        <v>0</v>
      </c>
    </row>
    <row r="99" spans="1:8" ht="30" hidden="1" customHeight="1">
      <c r="A99" s="203"/>
      <c r="B99" s="206"/>
      <c r="C99" s="207"/>
      <c r="D99" s="208"/>
      <c r="E99" s="63" t="s">
        <v>754</v>
      </c>
      <c r="F99" s="21"/>
      <c r="G99" s="69"/>
      <c r="H99" s="69"/>
    </row>
    <row r="100" spans="1:8" ht="30" hidden="1" customHeight="1">
      <c r="A100" s="203"/>
      <c r="B100" s="206"/>
      <c r="C100" s="207"/>
      <c r="D100" s="208"/>
      <c r="E100" s="63" t="s">
        <v>756</v>
      </c>
      <c r="F100" s="21">
        <f t="shared" ref="F100:F106" si="1">G100+H100</f>
        <v>0</v>
      </c>
      <c r="G100" s="69"/>
      <c r="H100" s="69"/>
    </row>
    <row r="101" spans="1:8" ht="30" hidden="1" customHeight="1">
      <c r="A101" s="203"/>
      <c r="B101" s="206"/>
      <c r="C101" s="207"/>
      <c r="D101" s="208"/>
      <c r="E101" s="63" t="s">
        <v>756</v>
      </c>
      <c r="F101" s="21">
        <f t="shared" si="1"/>
        <v>0</v>
      </c>
      <c r="G101" s="69"/>
      <c r="H101" s="69"/>
    </row>
    <row r="102" spans="1:8" ht="30" hidden="1" customHeight="1">
      <c r="A102" s="203">
        <v>2133</v>
      </c>
      <c r="B102" s="206" t="s">
        <v>208</v>
      </c>
      <c r="C102" s="207">
        <v>3</v>
      </c>
      <c r="D102" s="208">
        <v>3</v>
      </c>
      <c r="E102" s="63" t="s">
        <v>224</v>
      </c>
      <c r="F102" s="21">
        <f t="shared" si="1"/>
        <v>0</v>
      </c>
      <c r="G102" s="69">
        <f>G104+G105</f>
        <v>0</v>
      </c>
      <c r="H102" s="69">
        <f>H104+H105</f>
        <v>0</v>
      </c>
    </row>
    <row r="103" spans="1:8" ht="30" hidden="1" customHeight="1">
      <c r="A103" s="203"/>
      <c r="B103" s="206"/>
      <c r="C103" s="207"/>
      <c r="D103" s="208"/>
      <c r="E103" s="63" t="s">
        <v>754</v>
      </c>
      <c r="F103" s="21">
        <f t="shared" si="1"/>
        <v>0</v>
      </c>
      <c r="G103" s="69"/>
      <c r="H103" s="69"/>
    </row>
    <row r="104" spans="1:8" ht="29.25" hidden="1" customHeight="1">
      <c r="A104" s="203"/>
      <c r="B104" s="206"/>
      <c r="C104" s="207"/>
      <c r="D104" s="208"/>
      <c r="E104" s="63" t="s">
        <v>756</v>
      </c>
      <c r="F104" s="21">
        <f t="shared" si="1"/>
        <v>0</v>
      </c>
      <c r="G104" s="69"/>
      <c r="H104" s="69"/>
    </row>
    <row r="105" spans="1:8" ht="30" hidden="1" customHeight="1">
      <c r="A105" s="203"/>
      <c r="B105" s="206"/>
      <c r="C105" s="207"/>
      <c r="D105" s="208"/>
      <c r="E105" s="63" t="s">
        <v>756</v>
      </c>
      <c r="F105" s="21">
        <f t="shared" si="1"/>
        <v>0</v>
      </c>
      <c r="G105" s="69"/>
      <c r="H105" s="69"/>
    </row>
    <row r="106" spans="1:8" ht="30" hidden="1" customHeight="1">
      <c r="A106" s="203">
        <v>2140</v>
      </c>
      <c r="B106" s="199" t="s">
        <v>208</v>
      </c>
      <c r="C106" s="204">
        <v>4</v>
      </c>
      <c r="D106" s="205">
        <v>0</v>
      </c>
      <c r="E106" s="67" t="s">
        <v>225</v>
      </c>
      <c r="F106" s="21">
        <f t="shared" si="1"/>
        <v>0</v>
      </c>
      <c r="G106" s="69">
        <f>G108</f>
        <v>0</v>
      </c>
      <c r="H106" s="69">
        <f>H108</f>
        <v>0</v>
      </c>
    </row>
    <row r="107" spans="1:8" s="22" customFormat="1" ht="30" hidden="1" customHeight="1">
      <c r="A107" s="203"/>
      <c r="B107" s="199"/>
      <c r="C107" s="204"/>
      <c r="D107" s="205"/>
      <c r="E107" s="63" t="s">
        <v>31</v>
      </c>
      <c r="F107" s="21"/>
      <c r="G107" s="68"/>
      <c r="H107" s="68"/>
    </row>
    <row r="108" spans="1:8" ht="30" hidden="1" customHeight="1">
      <c r="A108" s="203">
        <v>2141</v>
      </c>
      <c r="B108" s="206" t="s">
        <v>208</v>
      </c>
      <c r="C108" s="207">
        <v>4</v>
      </c>
      <c r="D108" s="208">
        <v>1</v>
      </c>
      <c r="E108" s="63" t="s">
        <v>226</v>
      </c>
      <c r="F108" s="21">
        <f>G108+H108</f>
        <v>0</v>
      </c>
      <c r="G108" s="69">
        <f>G110+G111</f>
        <v>0</v>
      </c>
      <c r="H108" s="69">
        <f>H110+H111</f>
        <v>0</v>
      </c>
    </row>
    <row r="109" spans="1:8" ht="30" hidden="1" customHeight="1">
      <c r="A109" s="203"/>
      <c r="B109" s="206"/>
      <c r="C109" s="207"/>
      <c r="D109" s="208"/>
      <c r="E109" s="63" t="s">
        <v>754</v>
      </c>
      <c r="F109" s="21"/>
      <c r="G109" s="69"/>
      <c r="H109" s="69"/>
    </row>
    <row r="110" spans="1:8" ht="30" hidden="1" customHeight="1">
      <c r="A110" s="203"/>
      <c r="B110" s="206"/>
      <c r="C110" s="207"/>
      <c r="D110" s="208"/>
      <c r="E110" s="63" t="s">
        <v>756</v>
      </c>
      <c r="F110" s="21">
        <f>G110+H110</f>
        <v>0</v>
      </c>
      <c r="G110" s="69"/>
      <c r="H110" s="69"/>
    </row>
    <row r="111" spans="1:8" ht="30" hidden="1" customHeight="1">
      <c r="A111" s="203"/>
      <c r="B111" s="206"/>
      <c r="C111" s="207"/>
      <c r="D111" s="208"/>
      <c r="E111" s="63" t="s">
        <v>756</v>
      </c>
      <c r="F111" s="21">
        <f>G111+H111</f>
        <v>0</v>
      </c>
      <c r="G111" s="69"/>
      <c r="H111" s="69"/>
    </row>
    <row r="112" spans="1:8" ht="30" hidden="1" customHeight="1">
      <c r="A112" s="203">
        <v>2150</v>
      </c>
      <c r="B112" s="199" t="s">
        <v>208</v>
      </c>
      <c r="C112" s="204">
        <v>5</v>
      </c>
      <c r="D112" s="205">
        <v>0</v>
      </c>
      <c r="E112" s="67" t="s">
        <v>227</v>
      </c>
      <c r="F112" s="21">
        <f>G112+H112</f>
        <v>0</v>
      </c>
      <c r="G112" s="69">
        <f>G114</f>
        <v>0</v>
      </c>
      <c r="H112" s="69">
        <f>H114</f>
        <v>0</v>
      </c>
    </row>
    <row r="113" spans="1:8" s="22" customFormat="1" ht="30" hidden="1" customHeight="1">
      <c r="A113" s="203"/>
      <c r="B113" s="199"/>
      <c r="C113" s="204"/>
      <c r="D113" s="205"/>
      <c r="E113" s="63" t="s">
        <v>31</v>
      </c>
      <c r="F113" s="21"/>
      <c r="G113" s="68"/>
      <c r="H113" s="68"/>
    </row>
    <row r="114" spans="1:8" ht="30" hidden="1" customHeight="1">
      <c r="A114" s="203">
        <v>2151</v>
      </c>
      <c r="B114" s="206" t="s">
        <v>208</v>
      </c>
      <c r="C114" s="207">
        <v>5</v>
      </c>
      <c r="D114" s="208">
        <v>1</v>
      </c>
      <c r="E114" s="63" t="s">
        <v>228</v>
      </c>
      <c r="F114" s="21">
        <f t="shared" ref="F114:F177" si="2">G114+H114</f>
        <v>0</v>
      </c>
      <c r="G114" s="69">
        <f>G116+G117</f>
        <v>0</v>
      </c>
      <c r="H114" s="69">
        <f>H116+H117</f>
        <v>0</v>
      </c>
    </row>
    <row r="115" spans="1:8" ht="30" hidden="1" customHeight="1">
      <c r="A115" s="203"/>
      <c r="B115" s="206"/>
      <c r="C115" s="207"/>
      <c r="D115" s="208"/>
      <c r="E115" s="63" t="s">
        <v>754</v>
      </c>
      <c r="F115" s="21"/>
      <c r="G115" s="69"/>
      <c r="H115" s="69"/>
    </row>
    <row r="116" spans="1:8" ht="30" hidden="1" customHeight="1">
      <c r="A116" s="203"/>
      <c r="B116" s="206"/>
      <c r="C116" s="207"/>
      <c r="D116" s="208"/>
      <c r="E116" s="63" t="s">
        <v>756</v>
      </c>
      <c r="F116" s="21">
        <f t="shared" si="2"/>
        <v>0</v>
      </c>
      <c r="G116" s="69"/>
      <c r="H116" s="69"/>
    </row>
    <row r="117" spans="1:8" ht="30" hidden="1" customHeight="1">
      <c r="A117" s="203"/>
      <c r="B117" s="206"/>
      <c r="C117" s="207"/>
      <c r="D117" s="208"/>
      <c r="E117" s="63" t="s">
        <v>756</v>
      </c>
      <c r="F117" s="21">
        <f t="shared" si="2"/>
        <v>0</v>
      </c>
      <c r="G117" s="69"/>
      <c r="H117" s="69"/>
    </row>
    <row r="118" spans="1:8" ht="30" hidden="1" customHeight="1">
      <c r="A118" s="203">
        <v>2160</v>
      </c>
      <c r="B118" s="199" t="s">
        <v>208</v>
      </c>
      <c r="C118" s="204">
        <v>6</v>
      </c>
      <c r="D118" s="205">
        <v>0</v>
      </c>
      <c r="E118" s="67" t="s">
        <v>229</v>
      </c>
      <c r="F118" s="21">
        <f t="shared" si="2"/>
        <v>0</v>
      </c>
      <c r="G118" s="69">
        <f>G120</f>
        <v>0</v>
      </c>
      <c r="H118" s="69">
        <f>H120</f>
        <v>0</v>
      </c>
    </row>
    <row r="119" spans="1:8" s="22" customFormat="1" ht="30" hidden="1" customHeight="1">
      <c r="A119" s="203"/>
      <c r="B119" s="199"/>
      <c r="C119" s="204"/>
      <c r="D119" s="205"/>
      <c r="E119" s="63" t="s">
        <v>31</v>
      </c>
      <c r="F119" s="21"/>
      <c r="G119" s="68"/>
      <c r="H119" s="68"/>
    </row>
    <row r="120" spans="1:8" ht="30" hidden="1" customHeight="1">
      <c r="A120" s="203">
        <v>2161</v>
      </c>
      <c r="B120" s="206" t="s">
        <v>208</v>
      </c>
      <c r="C120" s="207">
        <v>6</v>
      </c>
      <c r="D120" s="208">
        <v>1</v>
      </c>
      <c r="E120" s="63" t="s">
        <v>230</v>
      </c>
      <c r="F120" s="21">
        <f t="shared" si="2"/>
        <v>0</v>
      </c>
      <c r="G120" s="69">
        <f>SUM(F122:F131)</f>
        <v>0</v>
      </c>
      <c r="H120" s="69">
        <f>SUM(G122:G131)</f>
        <v>0</v>
      </c>
    </row>
    <row r="121" spans="1:8" ht="30" hidden="1" customHeight="1">
      <c r="A121" s="203"/>
      <c r="B121" s="206"/>
      <c r="C121" s="207"/>
      <c r="D121" s="208"/>
      <c r="E121" s="63" t="s">
        <v>754</v>
      </c>
      <c r="F121" s="21"/>
      <c r="G121" s="69"/>
      <c r="H121" s="69"/>
    </row>
    <row r="122" spans="1:8" ht="30" hidden="1" customHeight="1">
      <c r="A122" s="203"/>
      <c r="B122" s="206"/>
      <c r="C122" s="207"/>
      <c r="D122" s="208"/>
      <c r="E122" s="63"/>
      <c r="F122" s="21">
        <f t="shared" si="2"/>
        <v>0</v>
      </c>
      <c r="G122" s="69"/>
      <c r="H122" s="69"/>
    </row>
    <row r="123" spans="1:8" ht="30" hidden="1" customHeight="1">
      <c r="A123" s="203"/>
      <c r="B123" s="206"/>
      <c r="C123" s="207"/>
      <c r="D123" s="208"/>
      <c r="E123" s="63"/>
      <c r="F123" s="21">
        <f t="shared" si="2"/>
        <v>0</v>
      </c>
      <c r="G123" s="69"/>
      <c r="H123" s="69"/>
    </row>
    <row r="124" spans="1:8" ht="30" hidden="1" customHeight="1">
      <c r="A124" s="203"/>
      <c r="B124" s="206"/>
      <c r="C124" s="207"/>
      <c r="D124" s="208"/>
      <c r="E124" s="63"/>
      <c r="F124" s="21">
        <f t="shared" si="2"/>
        <v>0</v>
      </c>
      <c r="G124" s="69"/>
      <c r="H124" s="69"/>
    </row>
    <row r="125" spans="1:8" ht="30" hidden="1" customHeight="1">
      <c r="A125" s="203"/>
      <c r="B125" s="206"/>
      <c r="C125" s="207"/>
      <c r="D125" s="208"/>
      <c r="E125" s="63"/>
      <c r="F125" s="21">
        <f t="shared" si="2"/>
        <v>0</v>
      </c>
      <c r="G125" s="69"/>
      <c r="H125" s="69"/>
    </row>
    <row r="126" spans="1:8" ht="30" hidden="1" customHeight="1">
      <c r="A126" s="203"/>
      <c r="B126" s="206"/>
      <c r="C126" s="207"/>
      <c r="D126" s="208"/>
      <c r="E126" s="63"/>
      <c r="F126" s="21">
        <f t="shared" si="2"/>
        <v>0</v>
      </c>
      <c r="G126" s="69"/>
      <c r="H126" s="69"/>
    </row>
    <row r="127" spans="1:8" ht="30" hidden="1" customHeight="1">
      <c r="A127" s="203"/>
      <c r="B127" s="206"/>
      <c r="C127" s="207"/>
      <c r="D127" s="208"/>
      <c r="E127" s="63"/>
      <c r="F127" s="21">
        <f t="shared" si="2"/>
        <v>0</v>
      </c>
      <c r="G127" s="69"/>
      <c r="H127" s="69"/>
    </row>
    <row r="128" spans="1:8" ht="30" hidden="1" customHeight="1">
      <c r="A128" s="203"/>
      <c r="B128" s="206"/>
      <c r="C128" s="207"/>
      <c r="D128" s="208"/>
      <c r="E128" s="63"/>
      <c r="F128" s="21">
        <f t="shared" si="2"/>
        <v>0</v>
      </c>
      <c r="G128" s="69"/>
      <c r="H128" s="69"/>
    </row>
    <row r="129" spans="1:8" ht="30" hidden="1" customHeight="1">
      <c r="A129" s="203"/>
      <c r="B129" s="206"/>
      <c r="C129" s="207"/>
      <c r="D129" s="208"/>
      <c r="E129" s="63"/>
      <c r="F129" s="21">
        <f t="shared" si="2"/>
        <v>0</v>
      </c>
      <c r="G129" s="69"/>
      <c r="H129" s="69"/>
    </row>
    <row r="130" spans="1:8" ht="30" hidden="1" customHeight="1">
      <c r="A130" s="203"/>
      <c r="B130" s="206"/>
      <c r="C130" s="207"/>
      <c r="D130" s="208"/>
      <c r="E130" s="63" t="s">
        <v>756</v>
      </c>
      <c r="F130" s="21">
        <f t="shared" si="2"/>
        <v>0</v>
      </c>
      <c r="G130" s="69"/>
      <c r="H130" s="69"/>
    </row>
    <row r="131" spans="1:8" ht="30" hidden="1" customHeight="1">
      <c r="A131" s="203"/>
      <c r="B131" s="206"/>
      <c r="C131" s="207"/>
      <c r="D131" s="208"/>
      <c r="E131" s="63" t="s">
        <v>756</v>
      </c>
      <c r="F131" s="21">
        <f t="shared" si="2"/>
        <v>0</v>
      </c>
      <c r="G131" s="69"/>
      <c r="H131" s="69"/>
    </row>
    <row r="132" spans="1:8" ht="30" hidden="1" customHeight="1">
      <c r="A132" s="203">
        <v>2170</v>
      </c>
      <c r="B132" s="199" t="s">
        <v>208</v>
      </c>
      <c r="C132" s="204">
        <v>7</v>
      </c>
      <c r="D132" s="205">
        <v>0</v>
      </c>
      <c r="E132" s="67" t="s">
        <v>231</v>
      </c>
      <c r="F132" s="21">
        <f t="shared" si="2"/>
        <v>0</v>
      </c>
      <c r="G132" s="69"/>
      <c r="H132" s="69"/>
    </row>
    <row r="133" spans="1:8" s="22" customFormat="1" ht="30" hidden="1" customHeight="1">
      <c r="A133" s="203"/>
      <c r="B133" s="199"/>
      <c r="C133" s="204"/>
      <c r="D133" s="205"/>
      <c r="E133" s="63" t="s">
        <v>31</v>
      </c>
      <c r="F133" s="21">
        <f t="shared" si="2"/>
        <v>0</v>
      </c>
      <c r="G133" s="68"/>
      <c r="H133" s="68"/>
    </row>
    <row r="134" spans="1:8" ht="30" hidden="1" customHeight="1">
      <c r="A134" s="203">
        <v>2171</v>
      </c>
      <c r="B134" s="206" t="s">
        <v>208</v>
      </c>
      <c r="C134" s="207">
        <v>7</v>
      </c>
      <c r="D134" s="208">
        <v>1</v>
      </c>
      <c r="E134" s="63" t="s">
        <v>231</v>
      </c>
      <c r="F134" s="21">
        <f t="shared" si="2"/>
        <v>0</v>
      </c>
      <c r="G134" s="69"/>
      <c r="H134" s="69"/>
    </row>
    <row r="135" spans="1:8" ht="30" hidden="1" customHeight="1">
      <c r="A135" s="203"/>
      <c r="B135" s="206"/>
      <c r="C135" s="207"/>
      <c r="D135" s="208"/>
      <c r="E135" s="63" t="s">
        <v>754</v>
      </c>
      <c r="F135" s="21">
        <f t="shared" si="2"/>
        <v>0</v>
      </c>
      <c r="G135" s="69"/>
      <c r="H135" s="69"/>
    </row>
    <row r="136" spans="1:8" ht="30" hidden="1" customHeight="1">
      <c r="A136" s="203"/>
      <c r="B136" s="206"/>
      <c r="C136" s="207"/>
      <c r="D136" s="208"/>
      <c r="E136" s="63" t="s">
        <v>756</v>
      </c>
      <c r="F136" s="21">
        <f t="shared" si="2"/>
        <v>0</v>
      </c>
      <c r="G136" s="69"/>
      <c r="H136" s="69"/>
    </row>
    <row r="137" spans="1:8" ht="30" hidden="1" customHeight="1">
      <c r="A137" s="203"/>
      <c r="B137" s="206"/>
      <c r="C137" s="207"/>
      <c r="D137" s="208"/>
      <c r="E137" s="63" t="s">
        <v>756</v>
      </c>
      <c r="F137" s="21">
        <f t="shared" si="2"/>
        <v>0</v>
      </c>
      <c r="G137" s="69"/>
      <c r="H137" s="69"/>
    </row>
    <row r="138" spans="1:8" ht="30" hidden="1" customHeight="1">
      <c r="A138" s="203">
        <v>2180</v>
      </c>
      <c r="B138" s="199" t="s">
        <v>208</v>
      </c>
      <c r="C138" s="204">
        <v>8</v>
      </c>
      <c r="D138" s="205">
        <v>0</v>
      </c>
      <c r="E138" s="67" t="s">
        <v>232</v>
      </c>
      <c r="F138" s="21">
        <f t="shared" si="2"/>
        <v>0</v>
      </c>
      <c r="G138" s="69"/>
      <c r="H138" s="69"/>
    </row>
    <row r="139" spans="1:8" s="22" customFormat="1" ht="30" hidden="1" customHeight="1">
      <c r="A139" s="203"/>
      <c r="B139" s="199"/>
      <c r="C139" s="204"/>
      <c r="D139" s="205"/>
      <c r="E139" s="63" t="s">
        <v>31</v>
      </c>
      <c r="F139" s="21">
        <f t="shared" si="2"/>
        <v>0</v>
      </c>
      <c r="G139" s="68"/>
      <c r="H139" s="68"/>
    </row>
    <row r="140" spans="1:8" ht="30" hidden="1" customHeight="1">
      <c r="A140" s="203">
        <v>2181</v>
      </c>
      <c r="B140" s="206" t="s">
        <v>208</v>
      </c>
      <c r="C140" s="207">
        <v>8</v>
      </c>
      <c r="D140" s="208">
        <v>1</v>
      </c>
      <c r="E140" s="63" t="s">
        <v>232</v>
      </c>
      <c r="F140" s="21">
        <f t="shared" si="2"/>
        <v>0</v>
      </c>
      <c r="G140" s="69"/>
      <c r="H140" s="69"/>
    </row>
    <row r="141" spans="1:8" ht="30" hidden="1" customHeight="1">
      <c r="A141" s="203"/>
      <c r="B141" s="206"/>
      <c r="C141" s="207"/>
      <c r="D141" s="208"/>
      <c r="E141" s="73" t="s">
        <v>31</v>
      </c>
      <c r="F141" s="21">
        <f t="shared" si="2"/>
        <v>0</v>
      </c>
      <c r="G141" s="69"/>
      <c r="H141" s="69"/>
    </row>
    <row r="142" spans="1:8" ht="30" hidden="1" customHeight="1">
      <c r="A142" s="203">
        <v>2182</v>
      </c>
      <c r="B142" s="206" t="s">
        <v>208</v>
      </c>
      <c r="C142" s="207">
        <v>8</v>
      </c>
      <c r="D142" s="208">
        <v>1</v>
      </c>
      <c r="E142" s="73" t="s">
        <v>233</v>
      </c>
      <c r="F142" s="21">
        <f t="shared" si="2"/>
        <v>0</v>
      </c>
      <c r="G142" s="69"/>
      <c r="H142" s="69"/>
    </row>
    <row r="143" spans="1:8" ht="30" hidden="1" customHeight="1">
      <c r="A143" s="203">
        <v>2183</v>
      </c>
      <c r="B143" s="206" t="s">
        <v>208</v>
      </c>
      <c r="C143" s="207">
        <v>8</v>
      </c>
      <c r="D143" s="208">
        <v>1</v>
      </c>
      <c r="E143" s="73" t="s">
        <v>234</v>
      </c>
      <c r="F143" s="21">
        <f t="shared" si="2"/>
        <v>0</v>
      </c>
      <c r="G143" s="69"/>
      <c r="H143" s="69"/>
    </row>
    <row r="144" spans="1:8" ht="30" hidden="1" customHeight="1">
      <c r="A144" s="203">
        <v>2184</v>
      </c>
      <c r="B144" s="206" t="s">
        <v>208</v>
      </c>
      <c r="C144" s="207">
        <v>8</v>
      </c>
      <c r="D144" s="208">
        <v>1</v>
      </c>
      <c r="E144" s="73" t="s">
        <v>235</v>
      </c>
      <c r="F144" s="21">
        <f t="shared" si="2"/>
        <v>0</v>
      </c>
      <c r="G144" s="69"/>
      <c r="H144" s="69"/>
    </row>
    <row r="145" spans="1:8" ht="30" hidden="1" customHeight="1">
      <c r="A145" s="203"/>
      <c r="B145" s="206"/>
      <c r="C145" s="207"/>
      <c r="D145" s="208"/>
      <c r="E145" s="63" t="s">
        <v>754</v>
      </c>
      <c r="F145" s="21">
        <f t="shared" si="2"/>
        <v>0</v>
      </c>
      <c r="G145" s="69"/>
      <c r="H145" s="69"/>
    </row>
    <row r="146" spans="1:8" ht="30" hidden="1" customHeight="1">
      <c r="A146" s="203"/>
      <c r="B146" s="206"/>
      <c r="C146" s="207"/>
      <c r="D146" s="208"/>
      <c r="E146" s="63" t="s">
        <v>756</v>
      </c>
      <c r="F146" s="21">
        <f t="shared" si="2"/>
        <v>0</v>
      </c>
      <c r="G146" s="69"/>
      <c r="H146" s="69"/>
    </row>
    <row r="147" spans="1:8" ht="30" hidden="1" customHeight="1">
      <c r="A147" s="203"/>
      <c r="B147" s="206"/>
      <c r="C147" s="207"/>
      <c r="D147" s="208"/>
      <c r="E147" s="63" t="s">
        <v>756</v>
      </c>
      <c r="F147" s="21">
        <f t="shared" si="2"/>
        <v>0</v>
      </c>
      <c r="G147" s="69"/>
      <c r="H147" s="69"/>
    </row>
    <row r="148" spans="1:8" ht="30" hidden="1" customHeight="1">
      <c r="A148" s="203">
        <v>2185</v>
      </c>
      <c r="B148" s="206" t="s">
        <v>315</v>
      </c>
      <c r="C148" s="207">
        <v>8</v>
      </c>
      <c r="D148" s="208">
        <v>1</v>
      </c>
      <c r="E148" s="73"/>
      <c r="F148" s="21">
        <f t="shared" si="2"/>
        <v>0</v>
      </c>
      <c r="G148" s="69"/>
      <c r="H148" s="69"/>
    </row>
    <row r="149" spans="1:8" s="19" customFormat="1" ht="30" hidden="1" customHeight="1">
      <c r="A149" s="209">
        <v>2200</v>
      </c>
      <c r="B149" s="199" t="s">
        <v>236</v>
      </c>
      <c r="C149" s="204">
        <v>0</v>
      </c>
      <c r="D149" s="205">
        <v>0</v>
      </c>
      <c r="E149" s="61" t="s">
        <v>237</v>
      </c>
      <c r="F149" s="21">
        <f t="shared" si="2"/>
        <v>0</v>
      </c>
      <c r="G149" s="4"/>
      <c r="H149" s="4"/>
    </row>
    <row r="150" spans="1:8" ht="30" hidden="1" customHeight="1">
      <c r="A150" s="202"/>
      <c r="B150" s="199"/>
      <c r="C150" s="200"/>
      <c r="D150" s="201"/>
      <c r="E150" s="63" t="s">
        <v>5</v>
      </c>
      <c r="F150" s="21">
        <f t="shared" si="2"/>
        <v>0</v>
      </c>
      <c r="G150" s="69"/>
      <c r="H150" s="69"/>
    </row>
    <row r="151" spans="1:8" ht="30" hidden="1" customHeight="1">
      <c r="A151" s="203">
        <v>2210</v>
      </c>
      <c r="B151" s="199" t="s">
        <v>236</v>
      </c>
      <c r="C151" s="207">
        <v>1</v>
      </c>
      <c r="D151" s="208">
        <v>0</v>
      </c>
      <c r="E151" s="67" t="s">
        <v>238</v>
      </c>
      <c r="F151" s="21">
        <f t="shared" si="2"/>
        <v>0</v>
      </c>
      <c r="G151" s="69"/>
      <c r="H151" s="69"/>
    </row>
    <row r="152" spans="1:8" s="22" customFormat="1" ht="30" hidden="1" customHeight="1">
      <c r="A152" s="203"/>
      <c r="B152" s="199"/>
      <c r="C152" s="204"/>
      <c r="D152" s="205"/>
      <c r="E152" s="63" t="s">
        <v>31</v>
      </c>
      <c r="F152" s="21">
        <f t="shared" si="2"/>
        <v>0</v>
      </c>
      <c r="G152" s="68"/>
      <c r="H152" s="68"/>
    </row>
    <row r="153" spans="1:8" ht="30" hidden="1" customHeight="1">
      <c r="A153" s="203">
        <v>2211</v>
      </c>
      <c r="B153" s="206" t="s">
        <v>236</v>
      </c>
      <c r="C153" s="207">
        <v>1</v>
      </c>
      <c r="D153" s="208">
        <v>1</v>
      </c>
      <c r="E153" s="63" t="s">
        <v>239</v>
      </c>
      <c r="F153" s="21">
        <f t="shared" si="2"/>
        <v>0</v>
      </c>
      <c r="G153" s="69"/>
      <c r="H153" s="69"/>
    </row>
    <row r="154" spans="1:8" ht="30" hidden="1" customHeight="1">
      <c r="A154" s="203"/>
      <c r="B154" s="206"/>
      <c r="C154" s="207"/>
      <c r="D154" s="208"/>
      <c r="E154" s="63" t="s">
        <v>754</v>
      </c>
      <c r="F154" s="21">
        <f t="shared" si="2"/>
        <v>0</v>
      </c>
      <c r="G154" s="69"/>
      <c r="H154" s="69"/>
    </row>
    <row r="155" spans="1:8" ht="30" hidden="1" customHeight="1">
      <c r="A155" s="203"/>
      <c r="B155" s="206"/>
      <c r="C155" s="207"/>
      <c r="D155" s="208"/>
      <c r="E155" s="63" t="s">
        <v>756</v>
      </c>
      <c r="F155" s="21">
        <f t="shared" si="2"/>
        <v>0</v>
      </c>
      <c r="G155" s="69"/>
      <c r="H155" s="69"/>
    </row>
    <row r="156" spans="1:8" ht="30" hidden="1" customHeight="1">
      <c r="A156" s="203"/>
      <c r="B156" s="206"/>
      <c r="C156" s="207"/>
      <c r="D156" s="208"/>
      <c r="E156" s="63" t="s">
        <v>756</v>
      </c>
      <c r="F156" s="21">
        <f t="shared" si="2"/>
        <v>0</v>
      </c>
      <c r="G156" s="69"/>
      <c r="H156" s="69"/>
    </row>
    <row r="157" spans="1:8" ht="30" hidden="1" customHeight="1">
      <c r="A157" s="203">
        <v>2220</v>
      </c>
      <c r="B157" s="199" t="s">
        <v>236</v>
      </c>
      <c r="C157" s="204">
        <v>2</v>
      </c>
      <c r="D157" s="205">
        <v>0</v>
      </c>
      <c r="E157" s="67" t="s">
        <v>240</v>
      </c>
      <c r="F157" s="21">
        <f t="shared" si="2"/>
        <v>0</v>
      </c>
      <c r="G157" s="69"/>
      <c r="H157" s="69"/>
    </row>
    <row r="158" spans="1:8" s="22" customFormat="1" ht="30" hidden="1" customHeight="1">
      <c r="A158" s="203"/>
      <c r="B158" s="199"/>
      <c r="C158" s="204"/>
      <c r="D158" s="205"/>
      <c r="E158" s="63" t="s">
        <v>31</v>
      </c>
      <c r="F158" s="21">
        <f t="shared" si="2"/>
        <v>0</v>
      </c>
      <c r="G158" s="68"/>
      <c r="H158" s="68"/>
    </row>
    <row r="159" spans="1:8" ht="30" hidden="1" customHeight="1">
      <c r="A159" s="203">
        <v>2221</v>
      </c>
      <c r="B159" s="206" t="s">
        <v>236</v>
      </c>
      <c r="C159" s="207">
        <v>2</v>
      </c>
      <c r="D159" s="208">
        <v>1</v>
      </c>
      <c r="E159" s="63" t="s">
        <v>241</v>
      </c>
      <c r="F159" s="21">
        <f t="shared" si="2"/>
        <v>0</v>
      </c>
      <c r="G159" s="69"/>
      <c r="H159" s="69"/>
    </row>
    <row r="160" spans="1:8" ht="30" hidden="1" customHeight="1">
      <c r="A160" s="203"/>
      <c r="B160" s="206"/>
      <c r="C160" s="207"/>
      <c r="D160" s="208"/>
      <c r="E160" s="63" t="s">
        <v>754</v>
      </c>
      <c r="F160" s="21">
        <f t="shared" si="2"/>
        <v>0</v>
      </c>
      <c r="G160" s="69"/>
      <c r="H160" s="69"/>
    </row>
    <row r="161" spans="1:8" ht="30" hidden="1" customHeight="1">
      <c r="A161" s="203"/>
      <c r="B161" s="206"/>
      <c r="C161" s="207"/>
      <c r="D161" s="208"/>
      <c r="E161" s="63" t="s">
        <v>756</v>
      </c>
      <c r="F161" s="21">
        <f t="shared" si="2"/>
        <v>0</v>
      </c>
      <c r="G161" s="69"/>
      <c r="H161" s="69"/>
    </row>
    <row r="162" spans="1:8" ht="30" hidden="1" customHeight="1">
      <c r="A162" s="203"/>
      <c r="B162" s="206"/>
      <c r="C162" s="207"/>
      <c r="D162" s="208"/>
      <c r="E162" s="63" t="s">
        <v>756</v>
      </c>
      <c r="F162" s="21">
        <f t="shared" si="2"/>
        <v>0</v>
      </c>
      <c r="G162" s="69"/>
      <c r="H162" s="69"/>
    </row>
    <row r="163" spans="1:8" ht="30" hidden="1" customHeight="1">
      <c r="A163" s="203">
        <v>2230</v>
      </c>
      <c r="B163" s="199" t="s">
        <v>236</v>
      </c>
      <c r="C163" s="207">
        <v>3</v>
      </c>
      <c r="D163" s="208">
        <v>0</v>
      </c>
      <c r="E163" s="67" t="s">
        <v>242</v>
      </c>
      <c r="F163" s="21">
        <f t="shared" si="2"/>
        <v>0</v>
      </c>
      <c r="G163" s="69"/>
      <c r="H163" s="69"/>
    </row>
    <row r="164" spans="1:8" s="22" customFormat="1" ht="30" hidden="1" customHeight="1">
      <c r="A164" s="203"/>
      <c r="B164" s="199"/>
      <c r="C164" s="204"/>
      <c r="D164" s="205"/>
      <c r="E164" s="63" t="s">
        <v>31</v>
      </c>
      <c r="F164" s="21">
        <f t="shared" si="2"/>
        <v>0</v>
      </c>
      <c r="G164" s="68"/>
      <c r="H164" s="68"/>
    </row>
    <row r="165" spans="1:8" ht="30" hidden="1" customHeight="1">
      <c r="A165" s="203">
        <v>2231</v>
      </c>
      <c r="B165" s="206" t="s">
        <v>236</v>
      </c>
      <c r="C165" s="207">
        <v>3</v>
      </c>
      <c r="D165" s="208">
        <v>1</v>
      </c>
      <c r="E165" s="63" t="s">
        <v>243</v>
      </c>
      <c r="F165" s="21">
        <f t="shared" si="2"/>
        <v>0</v>
      </c>
      <c r="G165" s="69"/>
      <c r="H165" s="69"/>
    </row>
    <row r="166" spans="1:8" ht="30" hidden="1" customHeight="1">
      <c r="A166" s="203"/>
      <c r="B166" s="206"/>
      <c r="C166" s="207"/>
      <c r="D166" s="208"/>
      <c r="E166" s="63" t="s">
        <v>754</v>
      </c>
      <c r="F166" s="21">
        <f t="shared" si="2"/>
        <v>0</v>
      </c>
      <c r="G166" s="69"/>
      <c r="H166" s="69"/>
    </row>
    <row r="167" spans="1:8" ht="30" hidden="1" customHeight="1">
      <c r="A167" s="203"/>
      <c r="B167" s="206"/>
      <c r="C167" s="207"/>
      <c r="D167" s="208"/>
      <c r="E167" s="63" t="s">
        <v>756</v>
      </c>
      <c r="F167" s="21">
        <f t="shared" si="2"/>
        <v>0</v>
      </c>
      <c r="G167" s="69"/>
      <c r="H167" s="69"/>
    </row>
    <row r="168" spans="1:8" ht="30" hidden="1" customHeight="1">
      <c r="A168" s="203"/>
      <c r="B168" s="206"/>
      <c r="C168" s="207"/>
      <c r="D168" s="208"/>
      <c r="E168" s="63" t="s">
        <v>756</v>
      </c>
      <c r="F168" s="21">
        <f t="shared" si="2"/>
        <v>0</v>
      </c>
      <c r="G168" s="69"/>
      <c r="H168" s="69"/>
    </row>
    <row r="169" spans="1:8" ht="30" hidden="1" customHeight="1">
      <c r="A169" s="203">
        <v>2240</v>
      </c>
      <c r="B169" s="199" t="s">
        <v>236</v>
      </c>
      <c r="C169" s="204">
        <v>4</v>
      </c>
      <c r="D169" s="205">
        <v>0</v>
      </c>
      <c r="E169" s="67" t="s">
        <v>244</v>
      </c>
      <c r="F169" s="21">
        <f t="shared" si="2"/>
        <v>0</v>
      </c>
      <c r="G169" s="69"/>
      <c r="H169" s="69"/>
    </row>
    <row r="170" spans="1:8" s="22" customFormat="1" ht="30" hidden="1" customHeight="1">
      <c r="A170" s="203"/>
      <c r="B170" s="199"/>
      <c r="C170" s="204"/>
      <c r="D170" s="205"/>
      <c r="E170" s="63" t="s">
        <v>31</v>
      </c>
      <c r="F170" s="21">
        <f t="shared" si="2"/>
        <v>0</v>
      </c>
      <c r="G170" s="68"/>
      <c r="H170" s="68"/>
    </row>
    <row r="171" spans="1:8" ht="30" hidden="1" customHeight="1">
      <c r="A171" s="203">
        <v>2241</v>
      </c>
      <c r="B171" s="206" t="s">
        <v>236</v>
      </c>
      <c r="C171" s="207">
        <v>4</v>
      </c>
      <c r="D171" s="208">
        <v>1</v>
      </c>
      <c r="E171" s="63" t="s">
        <v>244</v>
      </c>
      <c r="F171" s="21">
        <f t="shared" si="2"/>
        <v>0</v>
      </c>
      <c r="G171" s="69"/>
      <c r="H171" s="69"/>
    </row>
    <row r="172" spans="1:8" s="22" customFormat="1" ht="30" hidden="1" customHeight="1">
      <c r="A172" s="203"/>
      <c r="B172" s="199"/>
      <c r="C172" s="204"/>
      <c r="D172" s="205"/>
      <c r="E172" s="63" t="s">
        <v>31</v>
      </c>
      <c r="F172" s="21">
        <f t="shared" si="2"/>
        <v>0</v>
      </c>
      <c r="G172" s="68"/>
      <c r="H172" s="68"/>
    </row>
    <row r="173" spans="1:8" ht="30" hidden="1" customHeight="1">
      <c r="A173" s="203">
        <v>2250</v>
      </c>
      <c r="B173" s="199" t="s">
        <v>236</v>
      </c>
      <c r="C173" s="204">
        <v>5</v>
      </c>
      <c r="D173" s="205">
        <v>0</v>
      </c>
      <c r="E173" s="67" t="s">
        <v>245</v>
      </c>
      <c r="F173" s="21">
        <f t="shared" si="2"/>
        <v>0</v>
      </c>
      <c r="G173" s="69"/>
      <c r="H173" s="69"/>
    </row>
    <row r="174" spans="1:8" s="22" customFormat="1" ht="30" hidden="1" customHeight="1">
      <c r="A174" s="203"/>
      <c r="B174" s="199"/>
      <c r="C174" s="204"/>
      <c r="D174" s="205"/>
      <c r="E174" s="63" t="s">
        <v>31</v>
      </c>
      <c r="F174" s="21">
        <f t="shared" si="2"/>
        <v>0</v>
      </c>
      <c r="G174" s="68"/>
      <c r="H174" s="68"/>
    </row>
    <row r="175" spans="1:8" ht="30" hidden="1" customHeight="1">
      <c r="A175" s="203">
        <v>2251</v>
      </c>
      <c r="B175" s="206" t="s">
        <v>236</v>
      </c>
      <c r="C175" s="207">
        <v>5</v>
      </c>
      <c r="D175" s="208">
        <v>1</v>
      </c>
      <c r="E175" s="63" t="s">
        <v>245</v>
      </c>
      <c r="F175" s="21">
        <f t="shared" si="2"/>
        <v>0</v>
      </c>
      <c r="G175" s="69"/>
      <c r="H175" s="69"/>
    </row>
    <row r="176" spans="1:8" ht="30" hidden="1" customHeight="1">
      <c r="A176" s="203"/>
      <c r="B176" s="206"/>
      <c r="C176" s="207"/>
      <c r="D176" s="208"/>
      <c r="E176" s="63" t="s">
        <v>754</v>
      </c>
      <c r="F176" s="21">
        <f t="shared" si="2"/>
        <v>0</v>
      </c>
      <c r="G176" s="69"/>
      <c r="H176" s="69"/>
    </row>
    <row r="177" spans="1:8" ht="30" hidden="1" customHeight="1">
      <c r="A177" s="203"/>
      <c r="B177" s="206"/>
      <c r="C177" s="207"/>
      <c r="D177" s="208"/>
      <c r="E177" s="63" t="s">
        <v>756</v>
      </c>
      <c r="F177" s="21">
        <f t="shared" si="2"/>
        <v>0</v>
      </c>
      <c r="G177" s="69"/>
      <c r="H177" s="69"/>
    </row>
    <row r="178" spans="1:8" ht="30" hidden="1" customHeight="1">
      <c r="A178" s="203"/>
      <c r="B178" s="206"/>
      <c r="C178" s="207"/>
      <c r="D178" s="208"/>
      <c r="E178" s="63" t="s">
        <v>756</v>
      </c>
      <c r="F178" s="21">
        <f t="shared" ref="F178:F241" si="3">G178+H178</f>
        <v>0</v>
      </c>
      <c r="G178" s="69"/>
      <c r="H178" s="69"/>
    </row>
    <row r="179" spans="1:8" s="19" customFormat="1" ht="30" hidden="1" customHeight="1">
      <c r="A179" s="209">
        <v>2300</v>
      </c>
      <c r="B179" s="210" t="s">
        <v>246</v>
      </c>
      <c r="C179" s="204">
        <v>0</v>
      </c>
      <c r="D179" s="205">
        <v>0</v>
      </c>
      <c r="E179" s="75" t="s">
        <v>247</v>
      </c>
      <c r="F179" s="21">
        <f t="shared" si="3"/>
        <v>0</v>
      </c>
      <c r="G179" s="4">
        <f>G247+G271+G285+G299+G320+G326+G344+G362</f>
        <v>0</v>
      </c>
      <c r="H179" s="4">
        <f>H247+H271+H285+H299+H320+H326+H344+H362</f>
        <v>0</v>
      </c>
    </row>
    <row r="180" spans="1:8" ht="30" hidden="1" customHeight="1">
      <c r="A180" s="202"/>
      <c r="B180" s="199"/>
      <c r="C180" s="200"/>
      <c r="D180" s="201"/>
      <c r="E180" s="63" t="s">
        <v>5</v>
      </c>
      <c r="F180" s="21">
        <f t="shared" si="3"/>
        <v>0</v>
      </c>
      <c r="G180" s="69"/>
      <c r="H180" s="69"/>
    </row>
    <row r="181" spans="1:8" ht="30" hidden="1" customHeight="1">
      <c r="A181" s="203">
        <v>2310</v>
      </c>
      <c r="B181" s="210" t="s">
        <v>246</v>
      </c>
      <c r="C181" s="204">
        <v>1</v>
      </c>
      <c r="D181" s="205">
        <v>0</v>
      </c>
      <c r="E181" s="67" t="s">
        <v>248</v>
      </c>
      <c r="F181" s="21">
        <f t="shared" si="3"/>
        <v>0</v>
      </c>
      <c r="G181" s="69"/>
      <c r="H181" s="69"/>
    </row>
    <row r="182" spans="1:8" s="22" customFormat="1" ht="30" hidden="1" customHeight="1">
      <c r="A182" s="203"/>
      <c r="B182" s="199"/>
      <c r="C182" s="204"/>
      <c r="D182" s="205"/>
      <c r="E182" s="63" t="s">
        <v>31</v>
      </c>
      <c r="F182" s="21">
        <f t="shared" si="3"/>
        <v>0</v>
      </c>
      <c r="G182" s="68"/>
      <c r="H182" s="68"/>
    </row>
    <row r="183" spans="1:8" ht="30" hidden="1" customHeight="1">
      <c r="A183" s="203">
        <v>2311</v>
      </c>
      <c r="B183" s="211" t="s">
        <v>246</v>
      </c>
      <c r="C183" s="207">
        <v>1</v>
      </c>
      <c r="D183" s="208">
        <v>1</v>
      </c>
      <c r="E183" s="63" t="s">
        <v>249</v>
      </c>
      <c r="F183" s="21">
        <f t="shared" si="3"/>
        <v>0</v>
      </c>
      <c r="G183" s="69"/>
      <c r="H183" s="69"/>
    </row>
    <row r="184" spans="1:8" ht="30" hidden="1" customHeight="1">
      <c r="A184" s="203"/>
      <c r="B184" s="206"/>
      <c r="C184" s="207"/>
      <c r="D184" s="208"/>
      <c r="E184" s="63" t="s">
        <v>754</v>
      </c>
      <c r="F184" s="21">
        <f t="shared" si="3"/>
        <v>0</v>
      </c>
      <c r="G184" s="69"/>
      <c r="H184" s="69"/>
    </row>
    <row r="185" spans="1:8" ht="30" hidden="1" customHeight="1">
      <c r="A185" s="203"/>
      <c r="B185" s="206"/>
      <c r="C185" s="207"/>
      <c r="D185" s="208"/>
      <c r="E185" s="63" t="s">
        <v>756</v>
      </c>
      <c r="F185" s="21">
        <f t="shared" si="3"/>
        <v>0</v>
      </c>
      <c r="G185" s="69"/>
      <c r="H185" s="69"/>
    </row>
    <row r="186" spans="1:8" ht="30" hidden="1" customHeight="1">
      <c r="A186" s="203"/>
      <c r="B186" s="206"/>
      <c r="C186" s="207"/>
      <c r="D186" s="208"/>
      <c r="E186" s="63" t="s">
        <v>756</v>
      </c>
      <c r="F186" s="21">
        <f t="shared" si="3"/>
        <v>0</v>
      </c>
      <c r="G186" s="69"/>
      <c r="H186" s="69"/>
    </row>
    <row r="187" spans="1:8" ht="30" hidden="1" customHeight="1">
      <c r="A187" s="203">
        <v>2312</v>
      </c>
      <c r="B187" s="211" t="s">
        <v>246</v>
      </c>
      <c r="C187" s="207">
        <v>1</v>
      </c>
      <c r="D187" s="208">
        <v>2</v>
      </c>
      <c r="E187" s="63" t="s">
        <v>250</v>
      </c>
      <c r="F187" s="21">
        <f t="shared" si="3"/>
        <v>0</v>
      </c>
      <c r="G187" s="69"/>
      <c r="H187" s="69"/>
    </row>
    <row r="188" spans="1:8" ht="0.75" hidden="1" customHeight="1">
      <c r="A188" s="203"/>
      <c r="B188" s="206"/>
      <c r="C188" s="207"/>
      <c r="D188" s="208"/>
      <c r="E188" s="63" t="s">
        <v>754</v>
      </c>
      <c r="F188" s="21">
        <f t="shared" si="3"/>
        <v>0</v>
      </c>
      <c r="G188" s="69"/>
      <c r="H188" s="69"/>
    </row>
    <row r="189" spans="1:8" ht="30" hidden="1" customHeight="1">
      <c r="A189" s="203"/>
      <c r="B189" s="206"/>
      <c r="C189" s="207"/>
      <c r="D189" s="208"/>
      <c r="E189" s="63" t="s">
        <v>756</v>
      </c>
      <c r="F189" s="21">
        <f t="shared" si="3"/>
        <v>0</v>
      </c>
      <c r="G189" s="69"/>
      <c r="H189" s="69"/>
    </row>
    <row r="190" spans="1:8" ht="30" hidden="1" customHeight="1">
      <c r="A190" s="203"/>
      <c r="B190" s="206"/>
      <c r="C190" s="207"/>
      <c r="D190" s="208"/>
      <c r="E190" s="63" t="s">
        <v>756</v>
      </c>
      <c r="F190" s="21">
        <f t="shared" si="3"/>
        <v>0</v>
      </c>
      <c r="G190" s="69"/>
      <c r="H190" s="69"/>
    </row>
    <row r="191" spans="1:8" ht="30" hidden="1" customHeight="1">
      <c r="A191" s="203">
        <v>2313</v>
      </c>
      <c r="B191" s="211" t="s">
        <v>246</v>
      </c>
      <c r="C191" s="207">
        <v>1</v>
      </c>
      <c r="D191" s="208">
        <v>3</v>
      </c>
      <c r="E191" s="63" t="s">
        <v>251</v>
      </c>
      <c r="F191" s="21">
        <f t="shared" si="3"/>
        <v>0</v>
      </c>
      <c r="G191" s="69"/>
      <c r="H191" s="69"/>
    </row>
    <row r="192" spans="1:8" ht="30" hidden="1" customHeight="1">
      <c r="A192" s="203"/>
      <c r="B192" s="206"/>
      <c r="C192" s="207"/>
      <c r="D192" s="208"/>
      <c r="E192" s="63" t="s">
        <v>754</v>
      </c>
      <c r="F192" s="21">
        <f t="shared" si="3"/>
        <v>0</v>
      </c>
      <c r="G192" s="69"/>
      <c r="H192" s="69"/>
    </row>
    <row r="193" spans="1:8" ht="30" hidden="1" customHeight="1">
      <c r="A193" s="203"/>
      <c r="B193" s="206"/>
      <c r="C193" s="207"/>
      <c r="D193" s="208"/>
      <c r="E193" s="63" t="s">
        <v>756</v>
      </c>
      <c r="F193" s="21">
        <f t="shared" si="3"/>
        <v>0</v>
      </c>
      <c r="G193" s="69"/>
      <c r="H193" s="69"/>
    </row>
    <row r="194" spans="1:8" ht="30" hidden="1" customHeight="1">
      <c r="A194" s="203"/>
      <c r="B194" s="206"/>
      <c r="C194" s="207"/>
      <c r="D194" s="208"/>
      <c r="E194" s="63" t="s">
        <v>756</v>
      </c>
      <c r="F194" s="21">
        <f t="shared" si="3"/>
        <v>0</v>
      </c>
      <c r="G194" s="69"/>
      <c r="H194" s="69"/>
    </row>
    <row r="195" spans="1:8" ht="30" hidden="1" customHeight="1">
      <c r="A195" s="203">
        <v>2320</v>
      </c>
      <c r="B195" s="210" t="s">
        <v>246</v>
      </c>
      <c r="C195" s="204">
        <v>2</v>
      </c>
      <c r="D195" s="205">
        <v>0</v>
      </c>
      <c r="E195" s="67" t="s">
        <v>252</v>
      </c>
      <c r="F195" s="21">
        <f t="shared" si="3"/>
        <v>0</v>
      </c>
      <c r="G195" s="69"/>
      <c r="H195" s="69"/>
    </row>
    <row r="196" spans="1:8" s="22" customFormat="1" ht="30" hidden="1" customHeight="1">
      <c r="A196" s="203"/>
      <c r="B196" s="199"/>
      <c r="C196" s="204"/>
      <c r="D196" s="205"/>
      <c r="E196" s="63" t="s">
        <v>31</v>
      </c>
      <c r="F196" s="21">
        <f t="shared" si="3"/>
        <v>0</v>
      </c>
      <c r="G196" s="68"/>
      <c r="H196" s="68"/>
    </row>
    <row r="197" spans="1:8" ht="30" hidden="1" customHeight="1">
      <c r="A197" s="203">
        <v>2321</v>
      </c>
      <c r="B197" s="211" t="s">
        <v>246</v>
      </c>
      <c r="C197" s="207">
        <v>2</v>
      </c>
      <c r="D197" s="208">
        <v>1</v>
      </c>
      <c r="E197" s="63" t="s">
        <v>253</v>
      </c>
      <c r="F197" s="21">
        <f t="shared" si="3"/>
        <v>0</v>
      </c>
      <c r="G197" s="69"/>
      <c r="H197" s="69"/>
    </row>
    <row r="198" spans="1:8" ht="30" hidden="1" customHeight="1">
      <c r="A198" s="203"/>
      <c r="B198" s="206"/>
      <c r="C198" s="207"/>
      <c r="D198" s="208"/>
      <c r="E198" s="63" t="s">
        <v>754</v>
      </c>
      <c r="F198" s="21">
        <f t="shared" si="3"/>
        <v>0</v>
      </c>
      <c r="G198" s="69"/>
      <c r="H198" s="69"/>
    </row>
    <row r="199" spans="1:8" ht="30" hidden="1" customHeight="1">
      <c r="A199" s="203"/>
      <c r="B199" s="206"/>
      <c r="C199" s="207"/>
      <c r="D199" s="208"/>
      <c r="E199" s="63" t="s">
        <v>756</v>
      </c>
      <c r="F199" s="21">
        <f t="shared" si="3"/>
        <v>0</v>
      </c>
      <c r="G199" s="69"/>
      <c r="H199" s="69"/>
    </row>
    <row r="200" spans="1:8" ht="30" hidden="1" customHeight="1">
      <c r="A200" s="203"/>
      <c r="B200" s="206"/>
      <c r="C200" s="207"/>
      <c r="D200" s="208"/>
      <c r="E200" s="63" t="s">
        <v>756</v>
      </c>
      <c r="F200" s="21">
        <f t="shared" si="3"/>
        <v>0</v>
      </c>
      <c r="G200" s="69"/>
      <c r="H200" s="69"/>
    </row>
    <row r="201" spans="1:8" ht="30" hidden="1" customHeight="1">
      <c r="A201" s="203">
        <v>2330</v>
      </c>
      <c r="B201" s="210" t="s">
        <v>246</v>
      </c>
      <c r="C201" s="204">
        <v>3</v>
      </c>
      <c r="D201" s="205">
        <v>0</v>
      </c>
      <c r="E201" s="67" t="s">
        <v>254</v>
      </c>
      <c r="F201" s="21">
        <f t="shared" si="3"/>
        <v>0</v>
      </c>
      <c r="G201" s="69"/>
      <c r="H201" s="69"/>
    </row>
    <row r="202" spans="1:8" s="22" customFormat="1" ht="30" hidden="1" customHeight="1">
      <c r="A202" s="203"/>
      <c r="B202" s="199"/>
      <c r="C202" s="204"/>
      <c r="D202" s="205"/>
      <c r="E202" s="63" t="s">
        <v>31</v>
      </c>
      <c r="F202" s="21">
        <f t="shared" si="3"/>
        <v>0</v>
      </c>
      <c r="G202" s="68"/>
      <c r="H202" s="68"/>
    </row>
    <row r="203" spans="1:8" ht="30" hidden="1" customHeight="1">
      <c r="A203" s="203">
        <v>2331</v>
      </c>
      <c r="B203" s="211" t="s">
        <v>246</v>
      </c>
      <c r="C203" s="207">
        <v>3</v>
      </c>
      <c r="D203" s="208">
        <v>1</v>
      </c>
      <c r="E203" s="63" t="s">
        <v>255</v>
      </c>
      <c r="F203" s="21">
        <f t="shared" si="3"/>
        <v>0</v>
      </c>
      <c r="G203" s="69"/>
      <c r="H203" s="69"/>
    </row>
    <row r="204" spans="1:8" ht="30" hidden="1" customHeight="1">
      <c r="A204" s="203"/>
      <c r="B204" s="206"/>
      <c r="C204" s="207"/>
      <c r="D204" s="208"/>
      <c r="E204" s="63" t="s">
        <v>754</v>
      </c>
      <c r="F204" s="21">
        <f t="shared" si="3"/>
        <v>0</v>
      </c>
      <c r="G204" s="69"/>
      <c r="H204" s="69"/>
    </row>
    <row r="205" spans="1:8" ht="30" hidden="1" customHeight="1">
      <c r="A205" s="203"/>
      <c r="B205" s="206"/>
      <c r="C205" s="207"/>
      <c r="D205" s="208"/>
      <c r="E205" s="63" t="s">
        <v>756</v>
      </c>
      <c r="F205" s="21">
        <f t="shared" si="3"/>
        <v>0</v>
      </c>
      <c r="G205" s="69"/>
      <c r="H205" s="69"/>
    </row>
    <row r="206" spans="1:8" ht="30" hidden="1" customHeight="1">
      <c r="A206" s="203"/>
      <c r="B206" s="206"/>
      <c r="C206" s="207"/>
      <c r="D206" s="208"/>
      <c r="E206" s="63" t="s">
        <v>756</v>
      </c>
      <c r="F206" s="21">
        <f t="shared" si="3"/>
        <v>0</v>
      </c>
      <c r="G206" s="69"/>
      <c r="H206" s="69"/>
    </row>
    <row r="207" spans="1:8" ht="30" hidden="1" customHeight="1">
      <c r="A207" s="203">
        <v>2332</v>
      </c>
      <c r="B207" s="211" t="s">
        <v>246</v>
      </c>
      <c r="C207" s="207">
        <v>3</v>
      </c>
      <c r="D207" s="208">
        <v>2</v>
      </c>
      <c r="E207" s="63" t="s">
        <v>256</v>
      </c>
      <c r="F207" s="21">
        <f t="shared" si="3"/>
        <v>0</v>
      </c>
      <c r="G207" s="69"/>
      <c r="H207" s="69"/>
    </row>
    <row r="208" spans="1:8" ht="30" hidden="1" customHeight="1">
      <c r="A208" s="203"/>
      <c r="B208" s="206"/>
      <c r="C208" s="207"/>
      <c r="D208" s="208"/>
      <c r="E208" s="63" t="s">
        <v>754</v>
      </c>
      <c r="F208" s="21">
        <f t="shared" si="3"/>
        <v>0</v>
      </c>
      <c r="G208" s="69"/>
      <c r="H208" s="69"/>
    </row>
    <row r="209" spans="1:8" ht="30" hidden="1" customHeight="1">
      <c r="A209" s="203"/>
      <c r="B209" s="206"/>
      <c r="C209" s="207"/>
      <c r="D209" s="208"/>
      <c r="E209" s="63" t="s">
        <v>756</v>
      </c>
      <c r="F209" s="21">
        <f t="shared" si="3"/>
        <v>0</v>
      </c>
      <c r="G209" s="69"/>
      <c r="H209" s="69"/>
    </row>
    <row r="210" spans="1:8" ht="30" hidden="1" customHeight="1">
      <c r="A210" s="203"/>
      <c r="B210" s="206"/>
      <c r="C210" s="207"/>
      <c r="D210" s="208"/>
      <c r="E210" s="63" t="s">
        <v>756</v>
      </c>
      <c r="F210" s="21">
        <f t="shared" si="3"/>
        <v>0</v>
      </c>
      <c r="G210" s="69"/>
      <c r="H210" s="69"/>
    </row>
    <row r="211" spans="1:8" ht="30" hidden="1" customHeight="1">
      <c r="A211" s="203">
        <v>2340</v>
      </c>
      <c r="B211" s="210" t="s">
        <v>246</v>
      </c>
      <c r="C211" s="204">
        <v>4</v>
      </c>
      <c r="D211" s="205">
        <v>0</v>
      </c>
      <c r="E211" s="67" t="s">
        <v>257</v>
      </c>
      <c r="F211" s="21">
        <f t="shared" si="3"/>
        <v>0</v>
      </c>
      <c r="G211" s="69"/>
      <c r="H211" s="69"/>
    </row>
    <row r="212" spans="1:8" s="22" customFormat="1" ht="30" hidden="1" customHeight="1">
      <c r="A212" s="203"/>
      <c r="B212" s="199"/>
      <c r="C212" s="204"/>
      <c r="D212" s="205"/>
      <c r="E212" s="63" t="s">
        <v>31</v>
      </c>
      <c r="F212" s="21">
        <f t="shared" si="3"/>
        <v>0</v>
      </c>
      <c r="G212" s="68"/>
      <c r="H212" s="68"/>
    </row>
    <row r="213" spans="1:8" ht="30" hidden="1" customHeight="1">
      <c r="A213" s="203">
        <v>2341</v>
      </c>
      <c r="B213" s="211" t="s">
        <v>246</v>
      </c>
      <c r="C213" s="207">
        <v>4</v>
      </c>
      <c r="D213" s="208">
        <v>1</v>
      </c>
      <c r="E213" s="63" t="s">
        <v>257</v>
      </c>
      <c r="F213" s="21">
        <f t="shared" si="3"/>
        <v>0</v>
      </c>
      <c r="G213" s="69"/>
      <c r="H213" s="69"/>
    </row>
    <row r="214" spans="1:8" ht="30" hidden="1" customHeight="1">
      <c r="A214" s="203"/>
      <c r="B214" s="206"/>
      <c r="C214" s="207"/>
      <c r="D214" s="208"/>
      <c r="E214" s="63" t="s">
        <v>754</v>
      </c>
      <c r="F214" s="21">
        <f t="shared" si="3"/>
        <v>0</v>
      </c>
      <c r="G214" s="69"/>
      <c r="H214" s="69"/>
    </row>
    <row r="215" spans="1:8" ht="30" hidden="1" customHeight="1">
      <c r="A215" s="203"/>
      <c r="B215" s="206"/>
      <c r="C215" s="207"/>
      <c r="D215" s="208"/>
      <c r="E215" s="63" t="s">
        <v>756</v>
      </c>
      <c r="F215" s="21">
        <f t="shared" si="3"/>
        <v>0</v>
      </c>
      <c r="G215" s="69"/>
      <c r="H215" s="69"/>
    </row>
    <row r="216" spans="1:8" ht="30" hidden="1" customHeight="1">
      <c r="A216" s="203"/>
      <c r="B216" s="206"/>
      <c r="C216" s="207"/>
      <c r="D216" s="208"/>
      <c r="E216" s="63" t="s">
        <v>756</v>
      </c>
      <c r="F216" s="21">
        <f t="shared" si="3"/>
        <v>0</v>
      </c>
      <c r="G216" s="69"/>
      <c r="H216" s="69"/>
    </row>
    <row r="217" spans="1:8" ht="30" hidden="1" customHeight="1">
      <c r="A217" s="203">
        <v>2350</v>
      </c>
      <c r="B217" s="210" t="s">
        <v>246</v>
      </c>
      <c r="C217" s="204">
        <v>5</v>
      </c>
      <c r="D217" s="205">
        <v>0</v>
      </c>
      <c r="E217" s="67" t="s">
        <v>258</v>
      </c>
      <c r="F217" s="21">
        <f t="shared" si="3"/>
        <v>0</v>
      </c>
      <c r="G217" s="69"/>
      <c r="H217" s="69"/>
    </row>
    <row r="218" spans="1:8" s="22" customFormat="1" ht="30" hidden="1" customHeight="1">
      <c r="A218" s="203"/>
      <c r="B218" s="199"/>
      <c r="C218" s="204"/>
      <c r="D218" s="205"/>
      <c r="E218" s="63" t="s">
        <v>31</v>
      </c>
      <c r="F218" s="21">
        <f t="shared" si="3"/>
        <v>0</v>
      </c>
      <c r="G218" s="68"/>
      <c r="H218" s="68"/>
    </row>
    <row r="219" spans="1:8" ht="30" hidden="1" customHeight="1">
      <c r="A219" s="203">
        <v>2351</v>
      </c>
      <c r="B219" s="211" t="s">
        <v>246</v>
      </c>
      <c r="C219" s="207">
        <v>5</v>
      </c>
      <c r="D219" s="208">
        <v>1</v>
      </c>
      <c r="E219" s="63" t="s">
        <v>259</v>
      </c>
      <c r="F219" s="21">
        <f t="shared" si="3"/>
        <v>0</v>
      </c>
      <c r="G219" s="69"/>
      <c r="H219" s="69"/>
    </row>
    <row r="220" spans="1:8" ht="30" hidden="1" customHeight="1">
      <c r="A220" s="203"/>
      <c r="B220" s="206"/>
      <c r="C220" s="207"/>
      <c r="D220" s="208"/>
      <c r="E220" s="63" t="s">
        <v>754</v>
      </c>
      <c r="F220" s="21">
        <f t="shared" si="3"/>
        <v>0</v>
      </c>
      <c r="G220" s="69"/>
      <c r="H220" s="69"/>
    </row>
    <row r="221" spans="1:8" ht="30" hidden="1" customHeight="1">
      <c r="A221" s="203"/>
      <c r="B221" s="206"/>
      <c r="C221" s="207"/>
      <c r="D221" s="208"/>
      <c r="E221" s="63" t="s">
        <v>756</v>
      </c>
      <c r="F221" s="21">
        <f t="shared" si="3"/>
        <v>0</v>
      </c>
      <c r="G221" s="69"/>
      <c r="H221" s="69"/>
    </row>
    <row r="222" spans="1:8" ht="30" hidden="1" customHeight="1">
      <c r="A222" s="203"/>
      <c r="B222" s="206"/>
      <c r="C222" s="207"/>
      <c r="D222" s="208"/>
      <c r="E222" s="63" t="s">
        <v>756</v>
      </c>
      <c r="F222" s="21">
        <f t="shared" si="3"/>
        <v>0</v>
      </c>
      <c r="G222" s="69"/>
      <c r="H222" s="69"/>
    </row>
    <row r="223" spans="1:8" ht="30" hidden="1" customHeight="1">
      <c r="A223" s="203">
        <v>2360</v>
      </c>
      <c r="B223" s="210" t="s">
        <v>246</v>
      </c>
      <c r="C223" s="204">
        <v>6</v>
      </c>
      <c r="D223" s="205">
        <v>0</v>
      </c>
      <c r="E223" s="67" t="s">
        <v>260</v>
      </c>
      <c r="F223" s="21">
        <f t="shared" si="3"/>
        <v>0</v>
      </c>
      <c r="G223" s="69"/>
      <c r="H223" s="69"/>
    </row>
    <row r="224" spans="1:8" s="22" customFormat="1" ht="30" hidden="1" customHeight="1">
      <c r="A224" s="203"/>
      <c r="B224" s="199"/>
      <c r="C224" s="204"/>
      <c r="D224" s="205"/>
      <c r="E224" s="63" t="s">
        <v>31</v>
      </c>
      <c r="F224" s="21">
        <f t="shared" si="3"/>
        <v>0</v>
      </c>
      <c r="G224" s="68"/>
      <c r="H224" s="68"/>
    </row>
    <row r="225" spans="1:8" ht="30" hidden="1" customHeight="1">
      <c r="A225" s="203">
        <v>2361</v>
      </c>
      <c r="B225" s="211" t="s">
        <v>246</v>
      </c>
      <c r="C225" s="207">
        <v>6</v>
      </c>
      <c r="D225" s="208">
        <v>1</v>
      </c>
      <c r="E225" s="63" t="s">
        <v>260</v>
      </c>
      <c r="F225" s="21">
        <f t="shared" si="3"/>
        <v>0</v>
      </c>
      <c r="G225" s="69"/>
      <c r="H225" s="69"/>
    </row>
    <row r="226" spans="1:8" ht="30" hidden="1" customHeight="1">
      <c r="A226" s="203"/>
      <c r="B226" s="206"/>
      <c r="C226" s="207"/>
      <c r="D226" s="208"/>
      <c r="E226" s="63" t="s">
        <v>754</v>
      </c>
      <c r="F226" s="21">
        <f t="shared" si="3"/>
        <v>0</v>
      </c>
      <c r="G226" s="69"/>
      <c r="H226" s="69"/>
    </row>
    <row r="227" spans="1:8" ht="30" hidden="1" customHeight="1">
      <c r="A227" s="203"/>
      <c r="B227" s="206"/>
      <c r="C227" s="207"/>
      <c r="D227" s="208"/>
      <c r="E227" s="63" t="s">
        <v>756</v>
      </c>
      <c r="F227" s="21">
        <f t="shared" si="3"/>
        <v>0</v>
      </c>
      <c r="G227" s="69"/>
      <c r="H227" s="69"/>
    </row>
    <row r="228" spans="1:8" ht="30" hidden="1" customHeight="1">
      <c r="A228" s="203"/>
      <c r="B228" s="206"/>
      <c r="C228" s="207"/>
      <c r="D228" s="208"/>
      <c r="E228" s="63" t="s">
        <v>756</v>
      </c>
      <c r="F228" s="21">
        <f t="shared" si="3"/>
        <v>0</v>
      </c>
      <c r="G228" s="69"/>
      <c r="H228" s="69"/>
    </row>
    <row r="229" spans="1:8" ht="30" hidden="1" customHeight="1">
      <c r="A229" s="203">
        <v>2370</v>
      </c>
      <c r="B229" s="210" t="s">
        <v>246</v>
      </c>
      <c r="C229" s="204">
        <v>7</v>
      </c>
      <c r="D229" s="205">
        <v>0</v>
      </c>
      <c r="E229" s="67" t="s">
        <v>262</v>
      </c>
      <c r="F229" s="21">
        <f t="shared" si="3"/>
        <v>0</v>
      </c>
      <c r="G229" s="69"/>
      <c r="H229" s="69"/>
    </row>
    <row r="230" spans="1:8" s="22" customFormat="1" ht="0.75" customHeight="1">
      <c r="A230" s="203"/>
      <c r="B230" s="199"/>
      <c r="C230" s="204"/>
      <c r="D230" s="205"/>
      <c r="E230" s="63" t="s">
        <v>31</v>
      </c>
      <c r="F230" s="21">
        <f t="shared" si="3"/>
        <v>0</v>
      </c>
      <c r="G230" s="68"/>
      <c r="H230" s="68"/>
    </row>
    <row r="231" spans="1:8" ht="2.25" hidden="1" customHeight="1">
      <c r="A231" s="203">
        <v>2371</v>
      </c>
      <c r="B231" s="211" t="s">
        <v>246</v>
      </c>
      <c r="C231" s="207">
        <v>7</v>
      </c>
      <c r="D231" s="208">
        <v>1</v>
      </c>
      <c r="E231" s="63" t="s">
        <v>262</v>
      </c>
      <c r="F231" s="21">
        <f t="shared" si="3"/>
        <v>0</v>
      </c>
      <c r="G231" s="69"/>
      <c r="H231" s="69"/>
    </row>
    <row r="232" spans="1:8" ht="0.75" hidden="1" customHeight="1">
      <c r="A232" s="203"/>
      <c r="B232" s="206"/>
      <c r="C232" s="207"/>
      <c r="D232" s="208"/>
      <c r="E232" s="63" t="s">
        <v>754</v>
      </c>
      <c r="F232" s="21">
        <f t="shared" si="3"/>
        <v>0</v>
      </c>
      <c r="G232" s="69"/>
      <c r="H232" s="69"/>
    </row>
    <row r="233" spans="1:8" ht="30" hidden="1" customHeight="1">
      <c r="A233" s="203"/>
      <c r="B233" s="206"/>
      <c r="C233" s="207"/>
      <c r="D233" s="208"/>
      <c r="E233" s="63" t="s">
        <v>756</v>
      </c>
      <c r="F233" s="21">
        <f t="shared" si="3"/>
        <v>0</v>
      </c>
      <c r="G233" s="69"/>
      <c r="H233" s="69"/>
    </row>
    <row r="234" spans="1:8" ht="0.75" hidden="1" customHeight="1">
      <c r="A234" s="203"/>
      <c r="B234" s="206"/>
      <c r="C234" s="207"/>
      <c r="D234" s="208"/>
      <c r="E234" s="63" t="s">
        <v>756</v>
      </c>
      <c r="F234" s="21">
        <f t="shared" si="3"/>
        <v>0</v>
      </c>
      <c r="G234" s="69"/>
      <c r="H234" s="69"/>
    </row>
    <row r="235" spans="1:8" s="19" customFormat="1" ht="4.5" hidden="1" customHeight="1">
      <c r="A235" s="209">
        <v>2400</v>
      </c>
      <c r="B235" s="210" t="s">
        <v>263</v>
      </c>
      <c r="C235" s="204">
        <v>0</v>
      </c>
      <c r="D235" s="205">
        <v>0</v>
      </c>
      <c r="E235" s="75" t="s">
        <v>264</v>
      </c>
      <c r="F235" s="21">
        <f t="shared" si="3"/>
        <v>0</v>
      </c>
      <c r="G235" s="4"/>
      <c r="H235" s="4"/>
    </row>
    <row r="236" spans="1:8" ht="30" hidden="1" customHeight="1">
      <c r="A236" s="202"/>
      <c r="B236" s="199"/>
      <c r="C236" s="200"/>
      <c r="D236" s="201"/>
      <c r="E236" s="63" t="s">
        <v>5</v>
      </c>
      <c r="F236" s="21">
        <f t="shared" si="3"/>
        <v>0</v>
      </c>
      <c r="G236" s="69"/>
      <c r="H236" s="69"/>
    </row>
    <row r="237" spans="1:8" ht="30" hidden="1" customHeight="1">
      <c r="A237" s="203">
        <v>2410</v>
      </c>
      <c r="B237" s="210" t="s">
        <v>263</v>
      </c>
      <c r="C237" s="204">
        <v>1</v>
      </c>
      <c r="D237" s="205">
        <v>0</v>
      </c>
      <c r="E237" s="67" t="s">
        <v>265</v>
      </c>
      <c r="F237" s="21">
        <f t="shared" si="3"/>
        <v>0</v>
      </c>
      <c r="G237" s="69"/>
      <c r="H237" s="69"/>
    </row>
    <row r="238" spans="1:8" s="22" customFormat="1" ht="30" hidden="1" customHeight="1">
      <c r="A238" s="203"/>
      <c r="B238" s="199"/>
      <c r="C238" s="204"/>
      <c r="D238" s="205"/>
      <c r="E238" s="63" t="s">
        <v>31</v>
      </c>
      <c r="F238" s="21">
        <f t="shared" si="3"/>
        <v>0</v>
      </c>
      <c r="G238" s="68"/>
      <c r="H238" s="68"/>
    </row>
    <row r="239" spans="1:8" ht="30" hidden="1" customHeight="1">
      <c r="A239" s="203">
        <v>2411</v>
      </c>
      <c r="B239" s="211" t="s">
        <v>263</v>
      </c>
      <c r="C239" s="207">
        <v>1</v>
      </c>
      <c r="D239" s="208">
        <v>1</v>
      </c>
      <c r="E239" s="63" t="s">
        <v>266</v>
      </c>
      <c r="F239" s="21">
        <f t="shared" si="3"/>
        <v>0</v>
      </c>
      <c r="G239" s="69"/>
      <c r="H239" s="69"/>
    </row>
    <row r="240" spans="1:8" ht="30" hidden="1" customHeight="1">
      <c r="A240" s="203"/>
      <c r="B240" s="206"/>
      <c r="C240" s="207"/>
      <c r="D240" s="208"/>
      <c r="E240" s="63" t="s">
        <v>754</v>
      </c>
      <c r="F240" s="21">
        <f t="shared" si="3"/>
        <v>0</v>
      </c>
      <c r="G240" s="69"/>
      <c r="H240" s="69"/>
    </row>
    <row r="241" spans="1:8" ht="30" hidden="1" customHeight="1">
      <c r="A241" s="203"/>
      <c r="B241" s="206"/>
      <c r="C241" s="207"/>
      <c r="D241" s="208"/>
      <c r="E241" s="63" t="s">
        <v>756</v>
      </c>
      <c r="F241" s="21">
        <f t="shared" si="3"/>
        <v>0</v>
      </c>
      <c r="G241" s="69"/>
      <c r="H241" s="69"/>
    </row>
    <row r="242" spans="1:8" ht="30" hidden="1" customHeight="1">
      <c r="A242" s="203"/>
      <c r="B242" s="206"/>
      <c r="C242" s="207"/>
      <c r="D242" s="208"/>
      <c r="E242" s="63" t="s">
        <v>756</v>
      </c>
      <c r="F242" s="21">
        <f t="shared" ref="F242:F304" si="4">G242+H242</f>
        <v>0</v>
      </c>
      <c r="G242" s="69"/>
      <c r="H242" s="69"/>
    </row>
    <row r="243" spans="1:8" ht="30" hidden="1" customHeight="1">
      <c r="A243" s="203">
        <v>2412</v>
      </c>
      <c r="B243" s="211" t="s">
        <v>263</v>
      </c>
      <c r="C243" s="207">
        <v>1</v>
      </c>
      <c r="D243" s="208">
        <v>2</v>
      </c>
      <c r="E243" s="63" t="s">
        <v>267</v>
      </c>
      <c r="F243" s="21">
        <f t="shared" si="4"/>
        <v>0</v>
      </c>
      <c r="G243" s="69"/>
      <c r="H243" s="69"/>
    </row>
    <row r="244" spans="1:8" ht="30" hidden="1" customHeight="1">
      <c r="A244" s="203"/>
      <c r="B244" s="206"/>
      <c r="C244" s="207"/>
      <c r="D244" s="208"/>
      <c r="E244" s="63" t="s">
        <v>754</v>
      </c>
      <c r="F244" s="21">
        <f t="shared" si="4"/>
        <v>0</v>
      </c>
      <c r="G244" s="69"/>
      <c r="H244" s="69"/>
    </row>
    <row r="245" spans="1:8" ht="30" hidden="1" customHeight="1">
      <c r="A245" s="203"/>
      <c r="B245" s="206"/>
      <c r="C245" s="207"/>
      <c r="D245" s="208"/>
      <c r="E245" s="63" t="s">
        <v>756</v>
      </c>
      <c r="F245" s="21">
        <f t="shared" si="4"/>
        <v>0</v>
      </c>
      <c r="G245" s="69"/>
      <c r="H245" s="69"/>
    </row>
    <row r="246" spans="1:8" ht="30" hidden="1" customHeight="1">
      <c r="A246" s="203"/>
      <c r="B246" s="206"/>
      <c r="C246" s="207"/>
      <c r="D246" s="208"/>
      <c r="E246" s="63" t="s">
        <v>756</v>
      </c>
      <c r="F246" s="21">
        <f t="shared" si="4"/>
        <v>0</v>
      </c>
      <c r="G246" s="69"/>
      <c r="H246" s="69"/>
    </row>
    <row r="247" spans="1:8" ht="30" hidden="1" customHeight="1">
      <c r="A247" s="203">
        <v>2420</v>
      </c>
      <c r="B247" s="210" t="s">
        <v>263</v>
      </c>
      <c r="C247" s="204">
        <v>2</v>
      </c>
      <c r="D247" s="205">
        <v>0</v>
      </c>
      <c r="E247" s="67" t="s">
        <v>268</v>
      </c>
      <c r="F247" s="21">
        <f t="shared" si="4"/>
        <v>0</v>
      </c>
      <c r="G247" s="69">
        <f>G249+G254+G263+G267</f>
        <v>0</v>
      </c>
      <c r="H247" s="69">
        <f>H249+H254+H263+H267</f>
        <v>0</v>
      </c>
    </row>
    <row r="248" spans="1:8" s="22" customFormat="1" ht="30" hidden="1" customHeight="1">
      <c r="A248" s="203"/>
      <c r="B248" s="199"/>
      <c r="C248" s="204"/>
      <c r="D248" s="205"/>
      <c r="E248" s="63" t="s">
        <v>31</v>
      </c>
      <c r="F248" s="21"/>
      <c r="G248" s="68"/>
      <c r="H248" s="68"/>
    </row>
    <row r="249" spans="1:8" ht="30" hidden="1" customHeight="1">
      <c r="A249" s="203">
        <v>2421</v>
      </c>
      <c r="B249" s="211" t="s">
        <v>263</v>
      </c>
      <c r="C249" s="207">
        <v>2</v>
      </c>
      <c r="D249" s="208">
        <v>1</v>
      </c>
      <c r="E249" s="63" t="s">
        <v>269</v>
      </c>
      <c r="F249" s="21">
        <f t="shared" si="4"/>
        <v>0</v>
      </c>
      <c r="G249" s="69">
        <f>G251+G252+G253</f>
        <v>0</v>
      </c>
      <c r="H249" s="69">
        <f>H251+H252+H253</f>
        <v>0</v>
      </c>
    </row>
    <row r="250" spans="1:8" ht="30" hidden="1" customHeight="1">
      <c r="A250" s="203"/>
      <c r="B250" s="206"/>
      <c r="C250" s="207"/>
      <c r="D250" s="208"/>
      <c r="E250" s="63" t="s">
        <v>754</v>
      </c>
      <c r="F250" s="21"/>
      <c r="G250" s="69"/>
      <c r="H250" s="69"/>
    </row>
    <row r="251" spans="1:8" ht="30" hidden="1" customHeight="1">
      <c r="A251" s="203"/>
      <c r="B251" s="206"/>
      <c r="C251" s="207"/>
      <c r="D251" s="208"/>
      <c r="E251" s="28" t="s">
        <v>415</v>
      </c>
      <c r="F251" s="21"/>
      <c r="G251" s="69"/>
      <c r="H251" s="69"/>
    </row>
    <row r="252" spans="1:8" ht="30" hidden="1" customHeight="1">
      <c r="A252" s="203"/>
      <c r="B252" s="206"/>
      <c r="C252" s="207"/>
      <c r="D252" s="208"/>
      <c r="E252" s="30" t="s">
        <v>425</v>
      </c>
      <c r="F252" s="21"/>
      <c r="G252" s="69"/>
      <c r="H252" s="69"/>
    </row>
    <row r="253" spans="1:8" ht="30" hidden="1" customHeight="1">
      <c r="A253" s="203"/>
      <c r="B253" s="206"/>
      <c r="C253" s="207"/>
      <c r="D253" s="208"/>
      <c r="E253" s="28" t="s">
        <v>466</v>
      </c>
      <c r="F253" s="21"/>
      <c r="G253" s="69"/>
      <c r="H253" s="69"/>
    </row>
    <row r="254" spans="1:8" ht="30" hidden="1" customHeight="1">
      <c r="A254" s="203">
        <v>2422</v>
      </c>
      <c r="B254" s="211" t="s">
        <v>263</v>
      </c>
      <c r="C254" s="207">
        <v>2</v>
      </c>
      <c r="D254" s="208">
        <v>2</v>
      </c>
      <c r="E254" s="63" t="s">
        <v>270</v>
      </c>
      <c r="F254" s="21">
        <f t="shared" si="4"/>
        <v>0</v>
      </c>
      <c r="G254" s="69">
        <f>SUM(G256:G262)</f>
        <v>0</v>
      </c>
      <c r="H254" s="69">
        <f>SUM(H256:H262)</f>
        <v>0</v>
      </c>
    </row>
    <row r="255" spans="1:8" ht="30" hidden="1" customHeight="1">
      <c r="A255" s="203"/>
      <c r="B255" s="206"/>
      <c r="C255" s="207"/>
      <c r="D255" s="208"/>
      <c r="E255" s="63" t="s">
        <v>754</v>
      </c>
      <c r="F255" s="21"/>
      <c r="G255" s="69"/>
      <c r="H255" s="69"/>
    </row>
    <row r="256" spans="1:8" ht="30" hidden="1" customHeight="1">
      <c r="A256" s="203"/>
      <c r="B256" s="206"/>
      <c r="C256" s="207"/>
      <c r="D256" s="208"/>
      <c r="E256" s="63"/>
      <c r="F256" s="21">
        <f t="shared" si="4"/>
        <v>0</v>
      </c>
      <c r="G256" s="69"/>
      <c r="H256" s="69"/>
    </row>
    <row r="257" spans="1:8" ht="30" hidden="1" customHeight="1">
      <c r="A257" s="203"/>
      <c r="B257" s="206"/>
      <c r="C257" s="207"/>
      <c r="D257" s="208"/>
      <c r="E257" s="63"/>
      <c r="F257" s="21">
        <f t="shared" si="4"/>
        <v>0</v>
      </c>
      <c r="G257" s="69"/>
      <c r="H257" s="69"/>
    </row>
    <row r="258" spans="1:8" ht="30" hidden="1" customHeight="1">
      <c r="A258" s="203"/>
      <c r="B258" s="206"/>
      <c r="C258" s="207"/>
      <c r="D258" s="208"/>
      <c r="E258" s="63"/>
      <c r="F258" s="21">
        <f t="shared" si="4"/>
        <v>0</v>
      </c>
      <c r="G258" s="69"/>
      <c r="H258" s="69"/>
    </row>
    <row r="259" spans="1:8" ht="30" hidden="1" customHeight="1">
      <c r="A259" s="203"/>
      <c r="B259" s="206"/>
      <c r="C259" s="207"/>
      <c r="D259" s="208"/>
      <c r="E259" s="63"/>
      <c r="F259" s="21">
        <f t="shared" si="4"/>
        <v>0</v>
      </c>
      <c r="G259" s="69"/>
      <c r="H259" s="69"/>
    </row>
    <row r="260" spans="1:8" ht="30" hidden="1" customHeight="1">
      <c r="A260" s="203"/>
      <c r="B260" s="206"/>
      <c r="C260" s="207"/>
      <c r="D260" s="208"/>
      <c r="E260" s="63"/>
      <c r="F260" s="21">
        <f t="shared" si="4"/>
        <v>0</v>
      </c>
      <c r="G260" s="69"/>
      <c r="H260" s="69"/>
    </row>
    <row r="261" spans="1:8" ht="30" hidden="1" customHeight="1">
      <c r="A261" s="203"/>
      <c r="B261" s="206"/>
      <c r="C261" s="207"/>
      <c r="D261" s="208"/>
      <c r="E261" s="63"/>
      <c r="F261" s="21">
        <f t="shared" si="4"/>
        <v>0</v>
      </c>
      <c r="G261" s="69"/>
      <c r="H261" s="69"/>
    </row>
    <row r="262" spans="1:8" ht="30" hidden="1" customHeight="1">
      <c r="A262" s="203"/>
      <c r="B262" s="206"/>
      <c r="C262" s="207"/>
      <c r="D262" s="208"/>
      <c r="E262" s="63"/>
      <c r="F262" s="21">
        <f t="shared" si="4"/>
        <v>0</v>
      </c>
      <c r="G262" s="69"/>
      <c r="H262" s="69"/>
    </row>
    <row r="263" spans="1:8" ht="30" hidden="1" customHeight="1">
      <c r="A263" s="203">
        <v>2423</v>
      </c>
      <c r="B263" s="211" t="s">
        <v>263</v>
      </c>
      <c r="C263" s="207">
        <v>2</v>
      </c>
      <c r="D263" s="208">
        <v>3</v>
      </c>
      <c r="E263" s="63" t="s">
        <v>271</v>
      </c>
      <c r="F263" s="21">
        <f t="shared" si="4"/>
        <v>0</v>
      </c>
      <c r="G263" s="69"/>
      <c r="H263" s="69"/>
    </row>
    <row r="264" spans="1:8" ht="30" hidden="1" customHeight="1">
      <c r="A264" s="203"/>
      <c r="B264" s="206"/>
      <c r="C264" s="207"/>
      <c r="D264" s="208"/>
      <c r="E264" s="63" t="s">
        <v>754</v>
      </c>
      <c r="F264" s="21">
        <f t="shared" si="4"/>
        <v>0</v>
      </c>
      <c r="G264" s="69"/>
      <c r="H264" s="69"/>
    </row>
    <row r="265" spans="1:8" ht="30" hidden="1" customHeight="1">
      <c r="A265" s="203"/>
      <c r="B265" s="206"/>
      <c r="C265" s="207"/>
      <c r="D265" s="208"/>
      <c r="E265" s="63" t="s">
        <v>756</v>
      </c>
      <c r="F265" s="21">
        <f t="shared" si="4"/>
        <v>0</v>
      </c>
      <c r="G265" s="69"/>
      <c r="H265" s="69"/>
    </row>
    <row r="266" spans="1:8" ht="30" hidden="1" customHeight="1">
      <c r="A266" s="203"/>
      <c r="B266" s="206"/>
      <c r="C266" s="207"/>
      <c r="D266" s="208"/>
      <c r="E266" s="63" t="s">
        <v>756</v>
      </c>
      <c r="F266" s="21">
        <f t="shared" si="4"/>
        <v>0</v>
      </c>
      <c r="G266" s="69"/>
      <c r="H266" s="69"/>
    </row>
    <row r="267" spans="1:8" ht="30" hidden="1" customHeight="1">
      <c r="A267" s="203">
        <v>2424</v>
      </c>
      <c r="B267" s="211" t="s">
        <v>263</v>
      </c>
      <c r="C267" s="207">
        <v>2</v>
      </c>
      <c r="D267" s="208">
        <v>4</v>
      </c>
      <c r="E267" s="63" t="s">
        <v>272</v>
      </c>
      <c r="F267" s="21">
        <f t="shared" si="4"/>
        <v>0</v>
      </c>
      <c r="G267" s="69">
        <f>G269+G270</f>
        <v>0</v>
      </c>
      <c r="H267" s="69">
        <f>H269+H270</f>
        <v>0</v>
      </c>
    </row>
    <row r="268" spans="1:8" ht="30" hidden="1" customHeight="1">
      <c r="A268" s="203"/>
      <c r="B268" s="206"/>
      <c r="C268" s="207"/>
      <c r="D268" s="208"/>
      <c r="E268" s="63" t="s">
        <v>754</v>
      </c>
      <c r="F268" s="21"/>
      <c r="G268" s="69"/>
      <c r="H268" s="69"/>
    </row>
    <row r="269" spans="1:8" ht="30" hidden="1" customHeight="1">
      <c r="A269" s="203"/>
      <c r="B269" s="206"/>
      <c r="C269" s="207"/>
      <c r="D269" s="208"/>
      <c r="E269" s="63" t="s">
        <v>756</v>
      </c>
      <c r="F269" s="21">
        <f t="shared" si="4"/>
        <v>0</v>
      </c>
      <c r="G269" s="69"/>
      <c r="H269" s="69"/>
    </row>
    <row r="270" spans="1:8" ht="30" hidden="1" customHeight="1">
      <c r="A270" s="203"/>
      <c r="B270" s="206"/>
      <c r="C270" s="207"/>
      <c r="D270" s="208"/>
      <c r="E270" s="63" t="s">
        <v>756</v>
      </c>
      <c r="F270" s="21">
        <f t="shared" si="4"/>
        <v>0</v>
      </c>
      <c r="G270" s="69"/>
      <c r="H270" s="69"/>
    </row>
    <row r="271" spans="1:8" ht="30" hidden="1" customHeight="1">
      <c r="A271" s="203">
        <v>2430</v>
      </c>
      <c r="B271" s="210" t="s">
        <v>263</v>
      </c>
      <c r="C271" s="204">
        <v>3</v>
      </c>
      <c r="D271" s="205">
        <v>0</v>
      </c>
      <c r="E271" s="67" t="s">
        <v>273</v>
      </c>
      <c r="F271" s="21">
        <f t="shared" si="4"/>
        <v>0</v>
      </c>
      <c r="G271" s="69"/>
      <c r="H271" s="69"/>
    </row>
    <row r="272" spans="1:8" s="22" customFormat="1" ht="30" hidden="1" customHeight="1">
      <c r="A272" s="203"/>
      <c r="B272" s="199"/>
      <c r="C272" s="204"/>
      <c r="D272" s="205"/>
      <c r="E272" s="63" t="s">
        <v>31</v>
      </c>
      <c r="F272" s="21">
        <f t="shared" si="4"/>
        <v>0</v>
      </c>
      <c r="G272" s="68"/>
      <c r="H272" s="68"/>
    </row>
    <row r="273" spans="1:8" ht="30" hidden="1" customHeight="1">
      <c r="A273" s="203">
        <v>2431</v>
      </c>
      <c r="B273" s="211" t="s">
        <v>263</v>
      </c>
      <c r="C273" s="207">
        <v>3</v>
      </c>
      <c r="D273" s="208">
        <v>1</v>
      </c>
      <c r="E273" s="63" t="s">
        <v>274</v>
      </c>
      <c r="F273" s="21">
        <f t="shared" si="4"/>
        <v>0</v>
      </c>
      <c r="G273" s="69"/>
      <c r="H273" s="69"/>
    </row>
    <row r="274" spans="1:8" ht="30" hidden="1" customHeight="1">
      <c r="A274" s="203"/>
      <c r="B274" s="206"/>
      <c r="C274" s="207"/>
      <c r="D274" s="208"/>
      <c r="E274" s="63" t="s">
        <v>754</v>
      </c>
      <c r="F274" s="21">
        <f t="shared" si="4"/>
        <v>0</v>
      </c>
      <c r="G274" s="69"/>
      <c r="H274" s="69"/>
    </row>
    <row r="275" spans="1:8" ht="30" hidden="1" customHeight="1">
      <c r="A275" s="203"/>
      <c r="B275" s="206"/>
      <c r="C275" s="207"/>
      <c r="D275" s="208"/>
      <c r="E275" s="63" t="s">
        <v>756</v>
      </c>
      <c r="F275" s="21">
        <f t="shared" si="4"/>
        <v>0</v>
      </c>
      <c r="G275" s="69"/>
      <c r="H275" s="69"/>
    </row>
    <row r="276" spans="1:8" ht="30" hidden="1" customHeight="1">
      <c r="A276" s="203"/>
      <c r="B276" s="206"/>
      <c r="C276" s="207"/>
      <c r="D276" s="208"/>
      <c r="E276" s="63" t="s">
        <v>756</v>
      </c>
      <c r="F276" s="21">
        <f t="shared" si="4"/>
        <v>0</v>
      </c>
      <c r="G276" s="69"/>
      <c r="H276" s="69"/>
    </row>
    <row r="277" spans="1:8" ht="30" hidden="1" customHeight="1">
      <c r="A277" s="203">
        <v>2432</v>
      </c>
      <c r="B277" s="211" t="s">
        <v>263</v>
      </c>
      <c r="C277" s="207">
        <v>3</v>
      </c>
      <c r="D277" s="208">
        <v>2</v>
      </c>
      <c r="E277" s="63" t="s">
        <v>275</v>
      </c>
      <c r="F277" s="21">
        <f t="shared" si="4"/>
        <v>0</v>
      </c>
      <c r="G277" s="69"/>
      <c r="H277" s="69"/>
    </row>
    <row r="278" spans="1:8" ht="30" hidden="1" customHeight="1">
      <c r="A278" s="203"/>
      <c r="B278" s="206"/>
      <c r="C278" s="207"/>
      <c r="D278" s="208"/>
      <c r="E278" s="63" t="s">
        <v>754</v>
      </c>
      <c r="F278" s="21">
        <f t="shared" si="4"/>
        <v>0</v>
      </c>
      <c r="G278" s="69"/>
      <c r="H278" s="69"/>
    </row>
    <row r="279" spans="1:8" ht="30" hidden="1" customHeight="1">
      <c r="A279" s="203"/>
      <c r="B279" s="206"/>
      <c r="C279" s="207"/>
      <c r="D279" s="208"/>
      <c r="E279" s="63" t="s">
        <v>756</v>
      </c>
      <c r="F279" s="21">
        <f t="shared" si="4"/>
        <v>0</v>
      </c>
      <c r="G279" s="69"/>
      <c r="H279" s="69"/>
    </row>
    <row r="280" spans="1:8" ht="30" hidden="1" customHeight="1">
      <c r="A280" s="203"/>
      <c r="B280" s="206"/>
      <c r="C280" s="207"/>
      <c r="D280" s="208"/>
      <c r="E280" s="63" t="s">
        <v>756</v>
      </c>
      <c r="F280" s="21">
        <f t="shared" si="4"/>
        <v>0</v>
      </c>
      <c r="G280" s="69"/>
      <c r="H280" s="69"/>
    </row>
    <row r="281" spans="1:8" ht="30" hidden="1" customHeight="1">
      <c r="A281" s="203">
        <v>2433</v>
      </c>
      <c r="B281" s="211" t="s">
        <v>263</v>
      </c>
      <c r="C281" s="207">
        <v>3</v>
      </c>
      <c r="D281" s="208">
        <v>3</v>
      </c>
      <c r="E281" s="63" t="s">
        <v>276</v>
      </c>
      <c r="F281" s="21">
        <f t="shared" si="4"/>
        <v>0</v>
      </c>
      <c r="G281" s="69"/>
      <c r="H281" s="69"/>
    </row>
    <row r="282" spans="1:8" ht="30" hidden="1" customHeight="1">
      <c r="A282" s="203"/>
      <c r="B282" s="206"/>
      <c r="C282" s="207"/>
      <c r="D282" s="208"/>
      <c r="E282" s="63" t="s">
        <v>754</v>
      </c>
      <c r="F282" s="21">
        <f t="shared" si="4"/>
        <v>0</v>
      </c>
      <c r="G282" s="69"/>
      <c r="H282" s="69"/>
    </row>
    <row r="283" spans="1:8" ht="30" hidden="1" customHeight="1">
      <c r="A283" s="203"/>
      <c r="B283" s="206"/>
      <c r="C283" s="207"/>
      <c r="D283" s="208"/>
      <c r="E283" s="63" t="s">
        <v>756</v>
      </c>
      <c r="F283" s="21">
        <f t="shared" si="4"/>
        <v>0</v>
      </c>
      <c r="G283" s="69"/>
      <c r="H283" s="69"/>
    </row>
    <row r="284" spans="1:8" ht="30" hidden="1" customHeight="1">
      <c r="A284" s="203"/>
      <c r="B284" s="206"/>
      <c r="C284" s="207"/>
      <c r="D284" s="208"/>
      <c r="E284" s="63" t="s">
        <v>756</v>
      </c>
      <c r="F284" s="21">
        <f t="shared" si="4"/>
        <v>0</v>
      </c>
      <c r="G284" s="69"/>
      <c r="H284" s="69"/>
    </row>
    <row r="285" spans="1:8" ht="30" hidden="1" customHeight="1">
      <c r="A285" s="203">
        <v>2440</v>
      </c>
      <c r="B285" s="210" t="s">
        <v>263</v>
      </c>
      <c r="C285" s="204">
        <v>4</v>
      </c>
      <c r="D285" s="205">
        <v>0</v>
      </c>
      <c r="E285" s="67" t="s">
        <v>280</v>
      </c>
      <c r="F285" s="21">
        <f t="shared" si="4"/>
        <v>0</v>
      </c>
      <c r="G285" s="69"/>
      <c r="H285" s="69"/>
    </row>
    <row r="286" spans="1:8" s="22" customFormat="1" ht="30" hidden="1" customHeight="1">
      <c r="A286" s="203"/>
      <c r="B286" s="199"/>
      <c r="C286" s="204"/>
      <c r="D286" s="205"/>
      <c r="E286" s="63" t="s">
        <v>31</v>
      </c>
      <c r="F286" s="21">
        <f t="shared" si="4"/>
        <v>0</v>
      </c>
      <c r="G286" s="68"/>
      <c r="H286" s="68"/>
    </row>
    <row r="287" spans="1:8" ht="30" hidden="1" customHeight="1">
      <c r="A287" s="203">
        <v>2441</v>
      </c>
      <c r="B287" s="211" t="s">
        <v>263</v>
      </c>
      <c r="C287" s="207">
        <v>4</v>
      </c>
      <c r="D287" s="208">
        <v>1</v>
      </c>
      <c r="E287" s="63" t="s">
        <v>281</v>
      </c>
      <c r="F287" s="21">
        <f t="shared" si="4"/>
        <v>0</v>
      </c>
      <c r="G287" s="69"/>
      <c r="H287" s="69"/>
    </row>
    <row r="288" spans="1:8" ht="30" hidden="1" customHeight="1">
      <c r="A288" s="203"/>
      <c r="B288" s="206"/>
      <c r="C288" s="207"/>
      <c r="D288" s="208"/>
      <c r="E288" s="63" t="s">
        <v>754</v>
      </c>
      <c r="F288" s="21">
        <f t="shared" si="4"/>
        <v>0</v>
      </c>
      <c r="G288" s="69"/>
      <c r="H288" s="69"/>
    </row>
    <row r="289" spans="1:8" ht="30" hidden="1" customHeight="1">
      <c r="A289" s="203"/>
      <c r="B289" s="206"/>
      <c r="C289" s="207"/>
      <c r="D289" s="208"/>
      <c r="E289" s="63" t="s">
        <v>756</v>
      </c>
      <c r="F289" s="21">
        <f t="shared" si="4"/>
        <v>0</v>
      </c>
      <c r="G289" s="69"/>
      <c r="H289" s="69"/>
    </row>
    <row r="290" spans="1:8" ht="30" hidden="1" customHeight="1">
      <c r="A290" s="203"/>
      <c r="B290" s="206"/>
      <c r="C290" s="207"/>
      <c r="D290" s="208"/>
      <c r="E290" s="63" t="s">
        <v>756</v>
      </c>
      <c r="F290" s="21">
        <f t="shared" si="4"/>
        <v>0</v>
      </c>
      <c r="G290" s="69"/>
      <c r="H290" s="69"/>
    </row>
    <row r="291" spans="1:8" ht="30" hidden="1" customHeight="1">
      <c r="A291" s="203">
        <v>2442</v>
      </c>
      <c r="B291" s="211" t="s">
        <v>263</v>
      </c>
      <c r="C291" s="207">
        <v>4</v>
      </c>
      <c r="D291" s="208">
        <v>2</v>
      </c>
      <c r="E291" s="63" t="s">
        <v>282</v>
      </c>
      <c r="F291" s="21">
        <f t="shared" si="4"/>
        <v>0</v>
      </c>
      <c r="G291" s="69"/>
      <c r="H291" s="69"/>
    </row>
    <row r="292" spans="1:8" ht="30" hidden="1" customHeight="1">
      <c r="A292" s="203"/>
      <c r="B292" s="206"/>
      <c r="C292" s="207"/>
      <c r="D292" s="208"/>
      <c r="E292" s="63" t="s">
        <v>754</v>
      </c>
      <c r="F292" s="21">
        <f t="shared" si="4"/>
        <v>0</v>
      </c>
      <c r="G292" s="69"/>
      <c r="H292" s="69"/>
    </row>
    <row r="293" spans="1:8" ht="30" hidden="1" customHeight="1">
      <c r="A293" s="203"/>
      <c r="B293" s="206"/>
      <c r="C293" s="207"/>
      <c r="D293" s="208"/>
      <c r="E293" s="63" t="s">
        <v>756</v>
      </c>
      <c r="F293" s="21">
        <f t="shared" si="4"/>
        <v>0</v>
      </c>
      <c r="G293" s="69"/>
      <c r="H293" s="69"/>
    </row>
    <row r="294" spans="1:8" ht="30" hidden="1" customHeight="1">
      <c r="A294" s="203"/>
      <c r="B294" s="206"/>
      <c r="C294" s="207"/>
      <c r="D294" s="208"/>
      <c r="E294" s="63" t="s">
        <v>756</v>
      </c>
      <c r="F294" s="21">
        <f t="shared" si="4"/>
        <v>0</v>
      </c>
      <c r="G294" s="69"/>
      <c r="H294" s="69"/>
    </row>
    <row r="295" spans="1:8" ht="30" hidden="1" customHeight="1">
      <c r="A295" s="203">
        <v>2443</v>
      </c>
      <c r="B295" s="211" t="s">
        <v>263</v>
      </c>
      <c r="C295" s="207">
        <v>4</v>
      </c>
      <c r="D295" s="208">
        <v>3</v>
      </c>
      <c r="E295" s="63" t="s">
        <v>283</v>
      </c>
      <c r="F295" s="21">
        <f t="shared" si="4"/>
        <v>0</v>
      </c>
      <c r="G295" s="69"/>
      <c r="H295" s="69"/>
    </row>
    <row r="296" spans="1:8" ht="30" hidden="1" customHeight="1">
      <c r="A296" s="203"/>
      <c r="B296" s="206"/>
      <c r="C296" s="207"/>
      <c r="D296" s="208"/>
      <c r="E296" s="63" t="s">
        <v>754</v>
      </c>
      <c r="F296" s="21">
        <f t="shared" si="4"/>
        <v>0</v>
      </c>
      <c r="G296" s="69"/>
      <c r="H296" s="69"/>
    </row>
    <row r="297" spans="1:8" ht="30" hidden="1" customHeight="1">
      <c r="A297" s="203"/>
      <c r="B297" s="206"/>
      <c r="C297" s="207"/>
      <c r="D297" s="208"/>
      <c r="E297" s="63" t="s">
        <v>756</v>
      </c>
      <c r="F297" s="21">
        <f t="shared" si="4"/>
        <v>0</v>
      </c>
      <c r="G297" s="69"/>
      <c r="H297" s="69"/>
    </row>
    <row r="298" spans="1:8" ht="30" hidden="1" customHeight="1">
      <c r="A298" s="203"/>
      <c r="B298" s="206"/>
      <c r="C298" s="207"/>
      <c r="D298" s="208"/>
      <c r="E298" s="63" t="s">
        <v>756</v>
      </c>
      <c r="F298" s="21">
        <f t="shared" si="4"/>
        <v>0</v>
      </c>
      <c r="G298" s="69"/>
      <c r="H298" s="69"/>
    </row>
    <row r="299" spans="1:8" ht="30" hidden="1" customHeight="1">
      <c r="A299" s="203">
        <v>2450</v>
      </c>
      <c r="B299" s="210" t="s">
        <v>263</v>
      </c>
      <c r="C299" s="204">
        <v>5</v>
      </c>
      <c r="D299" s="205">
        <v>0</v>
      </c>
      <c r="E299" s="67" t="s">
        <v>284</v>
      </c>
      <c r="F299" s="21">
        <f t="shared" si="4"/>
        <v>0</v>
      </c>
      <c r="G299" s="69">
        <f>G301++G304+G308+G312+G316</f>
        <v>0</v>
      </c>
      <c r="H299" s="69">
        <f>H301++H304+H308+H312+H316</f>
        <v>0</v>
      </c>
    </row>
    <row r="300" spans="1:8" s="22" customFormat="1" ht="30" hidden="1" customHeight="1">
      <c r="A300" s="203"/>
      <c r="B300" s="199"/>
      <c r="C300" s="204"/>
      <c r="D300" s="205"/>
      <c r="E300" s="63" t="s">
        <v>31</v>
      </c>
      <c r="F300" s="21"/>
      <c r="G300" s="68"/>
      <c r="H300" s="68"/>
    </row>
    <row r="301" spans="1:8" ht="30" hidden="1" customHeight="1">
      <c r="A301" s="203">
        <v>2451</v>
      </c>
      <c r="B301" s="211" t="s">
        <v>263</v>
      </c>
      <c r="C301" s="207">
        <v>5</v>
      </c>
      <c r="D301" s="208">
        <v>1</v>
      </c>
      <c r="E301" s="63" t="s">
        <v>285</v>
      </c>
      <c r="F301" s="21">
        <f t="shared" si="4"/>
        <v>0</v>
      </c>
      <c r="G301" s="69">
        <f>G303+G304+G305</f>
        <v>0</v>
      </c>
      <c r="H301" s="69">
        <f>H303+H304+H305</f>
        <v>0</v>
      </c>
    </row>
    <row r="302" spans="1:8" ht="30" hidden="1" customHeight="1">
      <c r="A302" s="203"/>
      <c r="B302" s="206"/>
      <c r="C302" s="207"/>
      <c r="D302" s="208"/>
      <c r="E302" s="63" t="s">
        <v>754</v>
      </c>
      <c r="F302" s="21"/>
      <c r="G302" s="69"/>
      <c r="H302" s="69"/>
    </row>
    <row r="303" spans="1:8" ht="30" hidden="1" customHeight="1">
      <c r="A303" s="203"/>
      <c r="B303" s="206"/>
      <c r="C303" s="207"/>
      <c r="D303" s="208"/>
      <c r="E303" s="28" t="s">
        <v>469</v>
      </c>
      <c r="F303" s="21">
        <f t="shared" si="4"/>
        <v>0</v>
      </c>
      <c r="G303" s="69"/>
      <c r="H303" s="69"/>
    </row>
    <row r="304" spans="1:8" ht="30" hidden="1" customHeight="1">
      <c r="A304" s="203"/>
      <c r="B304" s="211"/>
      <c r="C304" s="207"/>
      <c r="D304" s="208"/>
      <c r="E304" s="70" t="s">
        <v>607</v>
      </c>
      <c r="F304" s="21">
        <f t="shared" si="4"/>
        <v>0</v>
      </c>
      <c r="G304" s="69">
        <f>G306+G307</f>
        <v>0</v>
      </c>
      <c r="H304" s="69">
        <f>H306+H307</f>
        <v>0</v>
      </c>
    </row>
    <row r="305" spans="1:8" ht="30" hidden="1" customHeight="1">
      <c r="A305" s="203"/>
      <c r="B305" s="206"/>
      <c r="C305" s="207"/>
      <c r="D305" s="208"/>
      <c r="E305" s="70" t="s">
        <v>609</v>
      </c>
      <c r="F305" s="21"/>
      <c r="G305" s="69"/>
      <c r="H305" s="69"/>
    </row>
    <row r="306" spans="1:8" ht="30" hidden="1" customHeight="1">
      <c r="A306" s="203">
        <v>2452</v>
      </c>
      <c r="B306" s="211" t="s">
        <v>263</v>
      </c>
      <c r="C306" s="207">
        <v>5</v>
      </c>
      <c r="D306" s="208">
        <v>2</v>
      </c>
      <c r="E306" s="63" t="s">
        <v>286</v>
      </c>
      <c r="F306" s="21">
        <f t="shared" ref="F306:F369" si="5">G306+H306</f>
        <v>0</v>
      </c>
      <c r="G306" s="69"/>
      <c r="H306" s="69"/>
    </row>
    <row r="307" spans="1:8" ht="30" hidden="1" customHeight="1">
      <c r="A307" s="203"/>
      <c r="B307" s="206"/>
      <c r="C307" s="207"/>
      <c r="D307" s="208"/>
      <c r="E307" s="63" t="s">
        <v>754</v>
      </c>
      <c r="F307" s="21">
        <f t="shared" si="5"/>
        <v>0</v>
      </c>
      <c r="G307" s="69"/>
      <c r="H307" s="69"/>
    </row>
    <row r="308" spans="1:8" ht="30" hidden="1" customHeight="1">
      <c r="A308" s="203">
        <v>2453</v>
      </c>
      <c r="B308" s="211" t="s">
        <v>263</v>
      </c>
      <c r="C308" s="207">
        <v>5</v>
      </c>
      <c r="D308" s="208">
        <v>3</v>
      </c>
      <c r="E308" s="63" t="s">
        <v>756</v>
      </c>
      <c r="F308" s="21">
        <f t="shared" si="5"/>
        <v>0</v>
      </c>
      <c r="G308" s="69"/>
      <c r="H308" s="69"/>
    </row>
    <row r="309" spans="1:8" ht="30" hidden="1" customHeight="1">
      <c r="A309" s="203"/>
      <c r="B309" s="206"/>
      <c r="C309" s="207"/>
      <c r="D309" s="208"/>
      <c r="E309" s="63" t="s">
        <v>756</v>
      </c>
      <c r="F309" s="21">
        <f t="shared" si="5"/>
        <v>0</v>
      </c>
      <c r="G309" s="69"/>
      <c r="H309" s="69"/>
    </row>
    <row r="310" spans="1:8" ht="30" hidden="1" customHeight="1">
      <c r="A310" s="203"/>
      <c r="B310" s="206"/>
      <c r="C310" s="207"/>
      <c r="D310" s="208"/>
      <c r="E310" s="63" t="s">
        <v>287</v>
      </c>
      <c r="F310" s="21">
        <f t="shared" si="5"/>
        <v>0</v>
      </c>
      <c r="G310" s="69"/>
      <c r="H310" s="69"/>
    </row>
    <row r="311" spans="1:8" ht="30" hidden="1" customHeight="1">
      <c r="A311" s="203"/>
      <c r="B311" s="206"/>
      <c r="C311" s="207"/>
      <c r="D311" s="208"/>
      <c r="E311" s="63" t="s">
        <v>754</v>
      </c>
      <c r="F311" s="21">
        <f t="shared" si="5"/>
        <v>0</v>
      </c>
      <c r="G311" s="69"/>
      <c r="H311" s="69"/>
    </row>
    <row r="312" spans="1:8" ht="30" hidden="1" customHeight="1">
      <c r="A312" s="203">
        <v>2454</v>
      </c>
      <c r="B312" s="211" t="s">
        <v>263</v>
      </c>
      <c r="C312" s="207">
        <v>5</v>
      </c>
      <c r="D312" s="208">
        <v>4</v>
      </c>
      <c r="E312" s="63" t="s">
        <v>756</v>
      </c>
      <c r="F312" s="21">
        <f t="shared" si="5"/>
        <v>0</v>
      </c>
      <c r="G312" s="69"/>
      <c r="H312" s="69"/>
    </row>
    <row r="313" spans="1:8" ht="30" hidden="1" customHeight="1">
      <c r="A313" s="203"/>
      <c r="B313" s="206"/>
      <c r="C313" s="207"/>
      <c r="D313" s="208"/>
      <c r="E313" s="63" t="s">
        <v>756</v>
      </c>
      <c r="F313" s="21">
        <f t="shared" si="5"/>
        <v>0</v>
      </c>
      <c r="G313" s="69"/>
      <c r="H313" s="69"/>
    </row>
    <row r="314" spans="1:8" ht="30" hidden="1" customHeight="1">
      <c r="A314" s="203"/>
      <c r="B314" s="206"/>
      <c r="C314" s="207"/>
      <c r="D314" s="208"/>
      <c r="E314" s="63" t="s">
        <v>288</v>
      </c>
      <c r="F314" s="21">
        <f t="shared" si="5"/>
        <v>0</v>
      </c>
      <c r="G314" s="69"/>
      <c r="H314" s="69"/>
    </row>
    <row r="315" spans="1:8" ht="30" hidden="1" customHeight="1">
      <c r="A315" s="203"/>
      <c r="B315" s="206"/>
      <c r="C315" s="207"/>
      <c r="D315" s="208"/>
      <c r="E315" s="63" t="s">
        <v>754</v>
      </c>
      <c r="F315" s="21">
        <f t="shared" si="5"/>
        <v>0</v>
      </c>
      <c r="G315" s="69"/>
      <c r="H315" s="69"/>
    </row>
    <row r="316" spans="1:8" ht="30" hidden="1" customHeight="1">
      <c r="A316" s="203">
        <v>2455</v>
      </c>
      <c r="B316" s="211" t="s">
        <v>263</v>
      </c>
      <c r="C316" s="207">
        <v>5</v>
      </c>
      <c r="D316" s="208">
        <v>5</v>
      </c>
      <c r="E316" s="63" t="s">
        <v>756</v>
      </c>
      <c r="F316" s="21">
        <f t="shared" si="5"/>
        <v>0</v>
      </c>
      <c r="G316" s="69"/>
      <c r="H316" s="69"/>
    </row>
    <row r="317" spans="1:8" ht="30" hidden="1" customHeight="1">
      <c r="A317" s="203"/>
      <c r="B317" s="206"/>
      <c r="C317" s="207"/>
      <c r="D317" s="208"/>
      <c r="E317" s="63" t="s">
        <v>756</v>
      </c>
      <c r="F317" s="21"/>
      <c r="G317" s="69"/>
      <c r="H317" s="69"/>
    </row>
    <row r="318" spans="1:8" ht="30" hidden="1" customHeight="1">
      <c r="A318" s="203"/>
      <c r="B318" s="206"/>
      <c r="C318" s="207"/>
      <c r="D318" s="208"/>
      <c r="E318" s="63" t="s">
        <v>289</v>
      </c>
      <c r="F318" s="21">
        <f t="shared" si="5"/>
        <v>0</v>
      </c>
      <c r="G318" s="69"/>
      <c r="H318" s="69"/>
    </row>
    <row r="319" spans="1:8" ht="30" hidden="1" customHeight="1">
      <c r="A319" s="203"/>
      <c r="B319" s="206"/>
      <c r="C319" s="207"/>
      <c r="D319" s="208"/>
      <c r="E319" s="63" t="s">
        <v>754</v>
      </c>
      <c r="F319" s="21">
        <f t="shared" si="5"/>
        <v>0</v>
      </c>
      <c r="G319" s="69"/>
      <c r="H319" s="69"/>
    </row>
    <row r="320" spans="1:8" ht="30" hidden="1" customHeight="1">
      <c r="A320" s="203">
        <v>2460</v>
      </c>
      <c r="B320" s="210" t="s">
        <v>263</v>
      </c>
      <c r="C320" s="204">
        <v>6</v>
      </c>
      <c r="D320" s="205">
        <v>0</v>
      </c>
      <c r="E320" s="63" t="s">
        <v>756</v>
      </c>
      <c r="F320" s="21">
        <f t="shared" si="5"/>
        <v>0</v>
      </c>
      <c r="G320" s="69"/>
      <c r="H320" s="69"/>
    </row>
    <row r="321" spans="1:8" s="22" customFormat="1" ht="30" hidden="1" customHeight="1">
      <c r="A321" s="203"/>
      <c r="B321" s="199"/>
      <c r="C321" s="204"/>
      <c r="D321" s="205"/>
      <c r="E321" s="63" t="s">
        <v>756</v>
      </c>
      <c r="F321" s="21">
        <f t="shared" si="5"/>
        <v>0</v>
      </c>
      <c r="G321" s="68"/>
      <c r="H321" s="68"/>
    </row>
    <row r="322" spans="1:8" ht="30" hidden="1" customHeight="1">
      <c r="A322" s="203">
        <v>2461</v>
      </c>
      <c r="B322" s="211" t="s">
        <v>263</v>
      </c>
      <c r="C322" s="207">
        <v>6</v>
      </c>
      <c r="D322" s="208">
        <v>1</v>
      </c>
      <c r="E322" s="67" t="s">
        <v>290</v>
      </c>
      <c r="F322" s="21">
        <f t="shared" si="5"/>
        <v>0</v>
      </c>
      <c r="G322" s="69"/>
      <c r="H322" s="69"/>
    </row>
    <row r="323" spans="1:8" ht="30" hidden="1" customHeight="1">
      <c r="A323" s="203"/>
      <c r="B323" s="206"/>
      <c r="C323" s="207"/>
      <c r="D323" s="208"/>
      <c r="E323" s="63" t="s">
        <v>31</v>
      </c>
      <c r="F323" s="21">
        <f t="shared" si="5"/>
        <v>0</v>
      </c>
      <c r="G323" s="69"/>
      <c r="H323" s="69"/>
    </row>
    <row r="324" spans="1:8" ht="29.25" hidden="1" customHeight="1">
      <c r="A324" s="203"/>
      <c r="B324" s="206"/>
      <c r="C324" s="207"/>
      <c r="D324" s="208"/>
      <c r="E324" s="63" t="s">
        <v>291</v>
      </c>
      <c r="F324" s="21">
        <f t="shared" si="5"/>
        <v>0</v>
      </c>
      <c r="G324" s="69"/>
      <c r="H324" s="69"/>
    </row>
    <row r="325" spans="1:8" ht="30" hidden="1" customHeight="1">
      <c r="A325" s="203"/>
      <c r="B325" s="206"/>
      <c r="C325" s="207"/>
      <c r="D325" s="208"/>
      <c r="E325" s="63" t="s">
        <v>754</v>
      </c>
      <c r="F325" s="21">
        <f t="shared" si="5"/>
        <v>0</v>
      </c>
      <c r="G325" s="69"/>
      <c r="H325" s="69"/>
    </row>
    <row r="326" spans="1:8" ht="27.75" hidden="1" customHeight="1">
      <c r="A326" s="203">
        <v>2470</v>
      </c>
      <c r="B326" s="210" t="s">
        <v>263</v>
      </c>
      <c r="C326" s="204">
        <v>7</v>
      </c>
      <c r="D326" s="205">
        <v>0</v>
      </c>
      <c r="E326" s="63" t="s">
        <v>756</v>
      </c>
      <c r="F326" s="21">
        <f t="shared" si="5"/>
        <v>0</v>
      </c>
      <c r="G326" s="69"/>
      <c r="H326" s="69"/>
    </row>
    <row r="327" spans="1:8" s="22" customFormat="1" ht="30" hidden="1" customHeight="1">
      <c r="A327" s="203"/>
      <c r="B327" s="199"/>
      <c r="C327" s="204"/>
      <c r="D327" s="205"/>
      <c r="E327" s="63" t="s">
        <v>756</v>
      </c>
      <c r="F327" s="21">
        <f t="shared" si="5"/>
        <v>0</v>
      </c>
      <c r="G327" s="68"/>
      <c r="H327" s="68"/>
    </row>
    <row r="328" spans="1:8" ht="30" hidden="1" customHeight="1">
      <c r="A328" s="203">
        <v>2471</v>
      </c>
      <c r="B328" s="211" t="s">
        <v>263</v>
      </c>
      <c r="C328" s="207">
        <v>7</v>
      </c>
      <c r="D328" s="208">
        <v>1</v>
      </c>
      <c r="E328" s="67" t="s">
        <v>292</v>
      </c>
      <c r="F328" s="21">
        <f t="shared" si="5"/>
        <v>0</v>
      </c>
      <c r="G328" s="69"/>
      <c r="H328" s="69"/>
    </row>
    <row r="329" spans="1:8" ht="30" hidden="1" customHeight="1">
      <c r="A329" s="203"/>
      <c r="B329" s="206"/>
      <c r="C329" s="207"/>
      <c r="D329" s="208"/>
      <c r="E329" s="63" t="s">
        <v>31</v>
      </c>
      <c r="F329" s="21">
        <f t="shared" si="5"/>
        <v>0</v>
      </c>
      <c r="G329" s="69"/>
      <c r="H329" s="69"/>
    </row>
    <row r="330" spans="1:8" ht="30" hidden="1" customHeight="1">
      <c r="A330" s="203"/>
      <c r="B330" s="206"/>
      <c r="C330" s="207"/>
      <c r="D330" s="208"/>
      <c r="E330" s="63" t="s">
        <v>293</v>
      </c>
      <c r="F330" s="21">
        <f t="shared" si="5"/>
        <v>0</v>
      </c>
      <c r="G330" s="69"/>
      <c r="H330" s="69"/>
    </row>
    <row r="331" spans="1:8" ht="30" hidden="1" customHeight="1">
      <c r="A331" s="203"/>
      <c r="B331" s="206"/>
      <c r="C331" s="207"/>
      <c r="D331" s="208"/>
      <c r="E331" s="63" t="s">
        <v>754</v>
      </c>
      <c r="F331" s="21">
        <f t="shared" si="5"/>
        <v>0</v>
      </c>
      <c r="G331" s="69"/>
      <c r="H331" s="69"/>
    </row>
    <row r="332" spans="1:8" ht="30" hidden="1" customHeight="1">
      <c r="A332" s="203">
        <v>2472</v>
      </c>
      <c r="B332" s="211" t="s">
        <v>263</v>
      </c>
      <c r="C332" s="207">
        <v>7</v>
      </c>
      <c r="D332" s="208">
        <v>2</v>
      </c>
      <c r="E332" s="63" t="s">
        <v>756</v>
      </c>
      <c r="F332" s="21">
        <f t="shared" si="5"/>
        <v>0</v>
      </c>
      <c r="G332" s="69"/>
      <c r="H332" s="69"/>
    </row>
    <row r="333" spans="1:8" ht="30" hidden="1" customHeight="1">
      <c r="A333" s="203"/>
      <c r="B333" s="206"/>
      <c r="C333" s="207"/>
      <c r="D333" s="208"/>
      <c r="E333" s="63" t="s">
        <v>756</v>
      </c>
      <c r="F333" s="21">
        <f t="shared" si="5"/>
        <v>0</v>
      </c>
      <c r="G333" s="69"/>
      <c r="H333" s="69"/>
    </row>
    <row r="334" spans="1:8" ht="30" hidden="1" customHeight="1">
      <c r="A334" s="203"/>
      <c r="B334" s="206"/>
      <c r="C334" s="207"/>
      <c r="D334" s="208"/>
      <c r="E334" s="63" t="s">
        <v>294</v>
      </c>
      <c r="F334" s="21">
        <f t="shared" si="5"/>
        <v>0</v>
      </c>
      <c r="G334" s="69"/>
      <c r="H334" s="69"/>
    </row>
    <row r="335" spans="1:8" ht="30" hidden="1" customHeight="1">
      <c r="A335" s="203"/>
      <c r="B335" s="206"/>
      <c r="C335" s="207"/>
      <c r="D335" s="208"/>
      <c r="E335" s="63" t="s">
        <v>754</v>
      </c>
      <c r="F335" s="21">
        <f t="shared" si="5"/>
        <v>0</v>
      </c>
      <c r="G335" s="69"/>
      <c r="H335" s="69"/>
    </row>
    <row r="336" spans="1:8" ht="30" hidden="1" customHeight="1">
      <c r="A336" s="203">
        <v>2473</v>
      </c>
      <c r="B336" s="211" t="s">
        <v>263</v>
      </c>
      <c r="C336" s="207">
        <v>7</v>
      </c>
      <c r="D336" s="208">
        <v>3</v>
      </c>
      <c r="E336" s="63" t="s">
        <v>756</v>
      </c>
      <c r="F336" s="21">
        <f t="shared" si="5"/>
        <v>0</v>
      </c>
      <c r="G336" s="69"/>
      <c r="H336" s="69"/>
    </row>
    <row r="337" spans="1:8" ht="28.5" hidden="1" customHeight="1">
      <c r="A337" s="203"/>
      <c r="B337" s="206"/>
      <c r="C337" s="207"/>
      <c r="D337" s="208"/>
      <c r="E337" s="63" t="s">
        <v>756</v>
      </c>
      <c r="F337" s="21">
        <f t="shared" si="5"/>
        <v>0</v>
      </c>
      <c r="G337" s="69"/>
      <c r="H337" s="69"/>
    </row>
    <row r="338" spans="1:8" ht="27.75" hidden="1" customHeight="1">
      <c r="A338" s="203"/>
      <c r="B338" s="206"/>
      <c r="C338" s="207"/>
      <c r="D338" s="208"/>
      <c r="E338" s="63" t="s">
        <v>295</v>
      </c>
      <c r="F338" s="21">
        <f t="shared" si="5"/>
        <v>0</v>
      </c>
      <c r="G338" s="69"/>
      <c r="H338" s="69"/>
    </row>
    <row r="339" spans="1:8" ht="30" hidden="1" customHeight="1">
      <c r="A339" s="203"/>
      <c r="B339" s="206"/>
      <c r="C339" s="207"/>
      <c r="D339" s="208"/>
      <c r="E339" s="63" t="s">
        <v>754</v>
      </c>
      <c r="F339" s="21">
        <f t="shared" si="5"/>
        <v>0</v>
      </c>
      <c r="G339" s="69"/>
      <c r="H339" s="69"/>
    </row>
    <row r="340" spans="1:8" ht="30" hidden="1" customHeight="1">
      <c r="A340" s="203">
        <v>2474</v>
      </c>
      <c r="B340" s="211" t="s">
        <v>263</v>
      </c>
      <c r="C340" s="207">
        <v>7</v>
      </c>
      <c r="D340" s="208">
        <v>4</v>
      </c>
      <c r="E340" s="63" t="s">
        <v>756</v>
      </c>
      <c r="F340" s="21">
        <f t="shared" si="5"/>
        <v>0</v>
      </c>
      <c r="G340" s="69"/>
      <c r="H340" s="69"/>
    </row>
    <row r="341" spans="1:8" ht="30" hidden="1" customHeight="1">
      <c r="A341" s="203"/>
      <c r="B341" s="206"/>
      <c r="C341" s="207"/>
      <c r="D341" s="208"/>
      <c r="E341" s="63" t="s">
        <v>756</v>
      </c>
      <c r="F341" s="21">
        <f t="shared" si="5"/>
        <v>0</v>
      </c>
      <c r="G341" s="69"/>
      <c r="H341" s="69"/>
    </row>
    <row r="342" spans="1:8" ht="30" hidden="1" customHeight="1">
      <c r="A342" s="203"/>
      <c r="B342" s="206"/>
      <c r="C342" s="207"/>
      <c r="D342" s="208"/>
      <c r="E342" s="63" t="s">
        <v>296</v>
      </c>
      <c r="F342" s="21">
        <f t="shared" si="5"/>
        <v>0</v>
      </c>
      <c r="G342" s="69"/>
      <c r="H342" s="69"/>
    </row>
    <row r="343" spans="1:8" ht="30" hidden="1" customHeight="1">
      <c r="A343" s="203"/>
      <c r="B343" s="206"/>
      <c r="C343" s="207"/>
      <c r="D343" s="208"/>
      <c r="E343" s="63" t="s">
        <v>754</v>
      </c>
      <c r="F343" s="21">
        <f t="shared" si="5"/>
        <v>0</v>
      </c>
      <c r="G343" s="69"/>
      <c r="H343" s="69"/>
    </row>
    <row r="344" spans="1:8" ht="30" hidden="1" customHeight="1">
      <c r="A344" s="203">
        <v>2480</v>
      </c>
      <c r="B344" s="210" t="s">
        <v>263</v>
      </c>
      <c r="C344" s="204">
        <v>8</v>
      </c>
      <c r="D344" s="205">
        <v>0</v>
      </c>
      <c r="E344" s="63" t="s">
        <v>756</v>
      </c>
      <c r="F344" s="21">
        <f t="shared" si="5"/>
        <v>0</v>
      </c>
      <c r="G344" s="69"/>
      <c r="H344" s="69"/>
    </row>
    <row r="345" spans="1:8" s="22" customFormat="1" ht="30" hidden="1" customHeight="1">
      <c r="A345" s="203"/>
      <c r="B345" s="199"/>
      <c r="C345" s="204"/>
      <c r="D345" s="205"/>
      <c r="E345" s="63" t="s">
        <v>756</v>
      </c>
      <c r="F345" s="21">
        <f t="shared" si="5"/>
        <v>0</v>
      </c>
      <c r="G345" s="68"/>
      <c r="H345" s="68"/>
    </row>
    <row r="346" spans="1:8" ht="30" hidden="1" customHeight="1">
      <c r="A346" s="203">
        <v>2481</v>
      </c>
      <c r="B346" s="211" t="s">
        <v>263</v>
      </c>
      <c r="C346" s="207">
        <v>8</v>
      </c>
      <c r="D346" s="208">
        <v>1</v>
      </c>
      <c r="E346" s="67" t="s">
        <v>297</v>
      </c>
      <c r="F346" s="21">
        <f t="shared" si="5"/>
        <v>0</v>
      </c>
      <c r="G346" s="69"/>
      <c r="H346" s="69"/>
    </row>
    <row r="347" spans="1:8" ht="30" hidden="1" customHeight="1">
      <c r="A347" s="203"/>
      <c r="B347" s="206"/>
      <c r="C347" s="207"/>
      <c r="D347" s="208"/>
      <c r="E347" s="63" t="s">
        <v>31</v>
      </c>
      <c r="F347" s="21">
        <f t="shared" si="5"/>
        <v>0</v>
      </c>
      <c r="G347" s="69"/>
      <c r="H347" s="69"/>
    </row>
    <row r="348" spans="1:8" ht="30" hidden="1" customHeight="1">
      <c r="A348" s="203"/>
      <c r="B348" s="206"/>
      <c r="C348" s="207"/>
      <c r="D348" s="208"/>
      <c r="E348" s="63" t="s">
        <v>298</v>
      </c>
      <c r="F348" s="21">
        <f t="shared" si="5"/>
        <v>0</v>
      </c>
      <c r="G348" s="69"/>
      <c r="H348" s="69"/>
    </row>
    <row r="349" spans="1:8" ht="30" hidden="1" customHeight="1">
      <c r="A349" s="203"/>
      <c r="B349" s="206"/>
      <c r="C349" s="207"/>
      <c r="D349" s="208"/>
      <c r="E349" s="63" t="s">
        <v>754</v>
      </c>
      <c r="F349" s="21">
        <f t="shared" si="5"/>
        <v>0</v>
      </c>
      <c r="G349" s="69"/>
      <c r="H349" s="69"/>
    </row>
    <row r="350" spans="1:8" ht="30" hidden="1" customHeight="1">
      <c r="A350" s="203">
        <v>2482</v>
      </c>
      <c r="B350" s="211" t="s">
        <v>263</v>
      </c>
      <c r="C350" s="207">
        <v>8</v>
      </c>
      <c r="D350" s="208">
        <v>2</v>
      </c>
      <c r="E350" s="63" t="s">
        <v>756</v>
      </c>
      <c r="F350" s="21">
        <f t="shared" si="5"/>
        <v>0</v>
      </c>
      <c r="G350" s="69"/>
      <c r="H350" s="69"/>
    </row>
    <row r="351" spans="1:8" ht="30" hidden="1" customHeight="1">
      <c r="A351" s="203"/>
      <c r="B351" s="206"/>
      <c r="C351" s="207"/>
      <c r="D351" s="208"/>
      <c r="E351" s="63" t="s">
        <v>756</v>
      </c>
      <c r="F351" s="21">
        <f t="shared" si="5"/>
        <v>0</v>
      </c>
      <c r="G351" s="69"/>
      <c r="H351" s="69"/>
    </row>
    <row r="352" spans="1:8" ht="30" hidden="1" customHeight="1">
      <c r="A352" s="203"/>
      <c r="B352" s="206"/>
      <c r="C352" s="207"/>
      <c r="D352" s="208"/>
      <c r="E352" s="63" t="s">
        <v>299</v>
      </c>
      <c r="F352" s="21">
        <f t="shared" si="5"/>
        <v>0</v>
      </c>
      <c r="G352" s="69"/>
      <c r="H352" s="69"/>
    </row>
    <row r="353" spans="1:8" ht="30" hidden="1" customHeight="1">
      <c r="A353" s="203"/>
      <c r="B353" s="206"/>
      <c r="C353" s="207"/>
      <c r="D353" s="208"/>
      <c r="E353" s="63" t="s">
        <v>754</v>
      </c>
      <c r="F353" s="21">
        <f t="shared" si="5"/>
        <v>0</v>
      </c>
      <c r="G353" s="69"/>
      <c r="H353" s="69"/>
    </row>
    <row r="354" spans="1:8" ht="30" hidden="1" customHeight="1">
      <c r="A354" s="203">
        <v>2483</v>
      </c>
      <c r="B354" s="211" t="s">
        <v>263</v>
      </c>
      <c r="C354" s="207">
        <v>8</v>
      </c>
      <c r="D354" s="208">
        <v>3</v>
      </c>
      <c r="E354" s="63" t="s">
        <v>756</v>
      </c>
      <c r="F354" s="21">
        <f t="shared" si="5"/>
        <v>0</v>
      </c>
      <c r="G354" s="69"/>
      <c r="H354" s="69"/>
    </row>
    <row r="355" spans="1:8" ht="30" hidden="1" customHeight="1">
      <c r="A355" s="203"/>
      <c r="B355" s="206"/>
      <c r="C355" s="207"/>
      <c r="D355" s="208"/>
      <c r="E355" s="63" t="s">
        <v>756</v>
      </c>
      <c r="F355" s="21">
        <f t="shared" si="5"/>
        <v>0</v>
      </c>
      <c r="G355" s="69"/>
      <c r="H355" s="69"/>
    </row>
    <row r="356" spans="1:8" ht="30" hidden="1" customHeight="1">
      <c r="A356" s="203"/>
      <c r="B356" s="206"/>
      <c r="C356" s="207"/>
      <c r="D356" s="208"/>
      <c r="E356" s="63" t="s">
        <v>300</v>
      </c>
      <c r="F356" s="21">
        <f t="shared" si="5"/>
        <v>0</v>
      </c>
      <c r="G356" s="69"/>
      <c r="H356" s="69"/>
    </row>
    <row r="357" spans="1:8" ht="30" hidden="1" customHeight="1">
      <c r="A357" s="203"/>
      <c r="B357" s="206"/>
      <c r="C357" s="207"/>
      <c r="D357" s="208"/>
      <c r="E357" s="63" t="s">
        <v>754</v>
      </c>
      <c r="F357" s="21">
        <f t="shared" si="5"/>
        <v>0</v>
      </c>
      <c r="G357" s="69"/>
      <c r="H357" s="69"/>
    </row>
    <row r="358" spans="1:8" ht="30" hidden="1" customHeight="1">
      <c r="A358" s="203">
        <v>2484</v>
      </c>
      <c r="B358" s="211" t="s">
        <v>263</v>
      </c>
      <c r="C358" s="207">
        <v>8</v>
      </c>
      <c r="D358" s="208">
        <v>4</v>
      </c>
      <c r="E358" s="63" t="s">
        <v>756</v>
      </c>
      <c r="F358" s="21">
        <f t="shared" si="5"/>
        <v>0</v>
      </c>
      <c r="G358" s="69"/>
      <c r="H358" s="69"/>
    </row>
    <row r="359" spans="1:8" ht="30" hidden="1" customHeight="1">
      <c r="A359" s="203"/>
      <c r="B359" s="206"/>
      <c r="C359" s="207"/>
      <c r="D359" s="208"/>
      <c r="E359" s="63" t="s">
        <v>756</v>
      </c>
      <c r="F359" s="21">
        <f t="shared" si="5"/>
        <v>0</v>
      </c>
      <c r="G359" s="69"/>
      <c r="H359" s="69"/>
    </row>
    <row r="360" spans="1:8" ht="30" hidden="1" customHeight="1">
      <c r="A360" s="203"/>
      <c r="B360" s="206"/>
      <c r="C360" s="207"/>
      <c r="D360" s="208"/>
      <c r="E360" s="63" t="s">
        <v>301</v>
      </c>
      <c r="F360" s="21">
        <f t="shared" si="5"/>
        <v>0</v>
      </c>
      <c r="G360" s="69"/>
      <c r="H360" s="69"/>
    </row>
    <row r="361" spans="1:8" ht="29.25" hidden="1" customHeight="1">
      <c r="A361" s="203"/>
      <c r="B361" s="206"/>
      <c r="C361" s="207"/>
      <c r="D361" s="208"/>
      <c r="E361" s="63" t="s">
        <v>754</v>
      </c>
      <c r="F361" s="21">
        <f t="shared" si="5"/>
        <v>0</v>
      </c>
      <c r="G361" s="69"/>
      <c r="H361" s="69"/>
    </row>
    <row r="362" spans="1:8" ht="30" hidden="1" customHeight="1">
      <c r="A362" s="203">
        <v>2490</v>
      </c>
      <c r="B362" s="210" t="s">
        <v>263</v>
      </c>
      <c r="C362" s="204">
        <v>9</v>
      </c>
      <c r="D362" s="205">
        <v>0</v>
      </c>
      <c r="E362" s="63" t="s">
        <v>756</v>
      </c>
      <c r="F362" s="21">
        <f t="shared" si="5"/>
        <v>0</v>
      </c>
      <c r="G362" s="69"/>
      <c r="H362" s="69"/>
    </row>
    <row r="363" spans="1:8" s="22" customFormat="1" ht="30" hidden="1" customHeight="1">
      <c r="A363" s="203"/>
      <c r="B363" s="199"/>
      <c r="C363" s="204"/>
      <c r="D363" s="205"/>
      <c r="E363" s="63" t="s">
        <v>756</v>
      </c>
      <c r="F363" s="21">
        <f t="shared" si="5"/>
        <v>0</v>
      </c>
      <c r="G363" s="68"/>
      <c r="H363" s="68"/>
    </row>
    <row r="364" spans="1:8" ht="30" hidden="1" customHeight="1">
      <c r="A364" s="203">
        <v>2491</v>
      </c>
      <c r="B364" s="211" t="s">
        <v>263</v>
      </c>
      <c r="C364" s="207">
        <v>9</v>
      </c>
      <c r="D364" s="208">
        <v>1</v>
      </c>
      <c r="E364" s="67" t="s">
        <v>305</v>
      </c>
      <c r="F364" s="21">
        <f t="shared" si="5"/>
        <v>0</v>
      </c>
      <c r="G364" s="69"/>
      <c r="H364" s="69"/>
    </row>
    <row r="365" spans="1:8" ht="30" hidden="1" customHeight="1">
      <c r="A365" s="203"/>
      <c r="B365" s="206"/>
      <c r="C365" s="207"/>
      <c r="D365" s="208"/>
      <c r="E365" s="63" t="s">
        <v>31</v>
      </c>
      <c r="F365" s="21">
        <f t="shared" si="5"/>
        <v>0</v>
      </c>
      <c r="G365" s="69"/>
      <c r="H365" s="69"/>
    </row>
    <row r="366" spans="1:8" ht="30" hidden="1" customHeight="1">
      <c r="A366" s="203"/>
      <c r="B366" s="206"/>
      <c r="C366" s="207"/>
      <c r="D366" s="208"/>
      <c r="E366" s="63" t="s">
        <v>305</v>
      </c>
      <c r="F366" s="21">
        <f t="shared" si="5"/>
        <v>0</v>
      </c>
      <c r="G366" s="69"/>
      <c r="H366" s="69"/>
    </row>
    <row r="367" spans="1:8" ht="30" hidden="1" customHeight="1">
      <c r="A367" s="203"/>
      <c r="B367" s="206"/>
      <c r="C367" s="207"/>
      <c r="D367" s="208"/>
      <c r="E367" s="63" t="s">
        <v>754</v>
      </c>
      <c r="F367" s="21">
        <f t="shared" si="5"/>
        <v>0</v>
      </c>
      <c r="G367" s="69"/>
      <c r="H367" s="69"/>
    </row>
    <row r="368" spans="1:8" s="19" customFormat="1" ht="30" hidden="1" customHeight="1">
      <c r="A368" s="209">
        <v>2500</v>
      </c>
      <c r="B368" s="210" t="s">
        <v>306</v>
      </c>
      <c r="C368" s="204">
        <v>0</v>
      </c>
      <c r="D368" s="205">
        <v>0</v>
      </c>
      <c r="E368" s="63" t="s">
        <v>756</v>
      </c>
      <c r="F368" s="21">
        <f t="shared" si="5"/>
        <v>0</v>
      </c>
      <c r="G368" s="4">
        <f>G370+G376+G382+G388+G394+G400</f>
        <v>0</v>
      </c>
      <c r="H368" s="4">
        <f>H370+H376+H382+H388+H394+H400</f>
        <v>0</v>
      </c>
    </row>
    <row r="369" spans="1:8" ht="30" hidden="1" customHeight="1">
      <c r="A369" s="202"/>
      <c r="B369" s="199"/>
      <c r="C369" s="200"/>
      <c r="D369" s="201"/>
      <c r="E369" s="63" t="s">
        <v>756</v>
      </c>
      <c r="F369" s="21">
        <f t="shared" si="5"/>
        <v>0</v>
      </c>
      <c r="G369" s="69"/>
      <c r="H369" s="69"/>
    </row>
    <row r="370" spans="1:8" ht="30" hidden="1" customHeight="1">
      <c r="A370" s="203">
        <v>2510</v>
      </c>
      <c r="B370" s="210" t="s">
        <v>306</v>
      </c>
      <c r="C370" s="204">
        <v>1</v>
      </c>
      <c r="D370" s="205">
        <v>0</v>
      </c>
      <c r="E370" s="75" t="s">
        <v>307</v>
      </c>
      <c r="F370" s="21">
        <f t="shared" ref="F370:F432" si="6">G370+H370</f>
        <v>0</v>
      </c>
      <c r="G370" s="69">
        <f>G372</f>
        <v>0</v>
      </c>
      <c r="H370" s="69">
        <f>H372</f>
        <v>0</v>
      </c>
    </row>
    <row r="371" spans="1:8" s="22" customFormat="1" ht="30" hidden="1" customHeight="1">
      <c r="A371" s="203"/>
      <c r="B371" s="199"/>
      <c r="C371" s="204"/>
      <c r="D371" s="205"/>
      <c r="E371" s="63" t="s">
        <v>5</v>
      </c>
      <c r="F371" s="21"/>
      <c r="G371" s="68"/>
      <c r="H371" s="68"/>
    </row>
    <row r="372" spans="1:8" ht="30" hidden="1" customHeight="1">
      <c r="A372" s="203">
        <v>2511</v>
      </c>
      <c r="B372" s="211" t="s">
        <v>306</v>
      </c>
      <c r="C372" s="207">
        <v>1</v>
      </c>
      <c r="D372" s="208">
        <v>1</v>
      </c>
      <c r="E372" s="67" t="s">
        <v>308</v>
      </c>
      <c r="F372" s="21">
        <f t="shared" si="6"/>
        <v>0</v>
      </c>
      <c r="G372" s="69">
        <f>G374+G375</f>
        <v>0</v>
      </c>
      <c r="H372" s="69">
        <f>H374+H375</f>
        <v>0</v>
      </c>
    </row>
    <row r="373" spans="1:8" ht="30" hidden="1" customHeight="1">
      <c r="A373" s="203"/>
      <c r="B373" s="206"/>
      <c r="C373" s="207"/>
      <c r="D373" s="208"/>
      <c r="E373" s="63" t="s">
        <v>31</v>
      </c>
      <c r="F373" s="21"/>
      <c r="G373" s="69"/>
      <c r="H373" s="69"/>
    </row>
    <row r="374" spans="1:8" ht="27" hidden="1" customHeight="1">
      <c r="A374" s="203"/>
      <c r="B374" s="206"/>
      <c r="C374" s="207"/>
      <c r="D374" s="208"/>
      <c r="E374" s="63" t="s">
        <v>308</v>
      </c>
      <c r="F374" s="21">
        <f t="shared" si="6"/>
        <v>0</v>
      </c>
      <c r="G374" s="69"/>
      <c r="H374" s="69"/>
    </row>
    <row r="375" spans="1:8" ht="30" hidden="1" customHeight="1">
      <c r="A375" s="203"/>
      <c r="B375" s="206"/>
      <c r="C375" s="207"/>
      <c r="D375" s="208"/>
      <c r="E375" s="63" t="s">
        <v>754</v>
      </c>
      <c r="F375" s="21">
        <f t="shared" si="6"/>
        <v>0</v>
      </c>
      <c r="G375" s="69"/>
      <c r="H375" s="69"/>
    </row>
    <row r="376" spans="1:8" ht="30" hidden="1" customHeight="1">
      <c r="A376" s="203">
        <v>2520</v>
      </c>
      <c r="B376" s="210" t="s">
        <v>306</v>
      </c>
      <c r="C376" s="204">
        <v>2</v>
      </c>
      <c r="D376" s="205">
        <v>0</v>
      </c>
      <c r="E376" s="63" t="s">
        <v>756</v>
      </c>
      <c r="F376" s="21">
        <f t="shared" si="6"/>
        <v>0</v>
      </c>
      <c r="G376" s="69">
        <f>G378</f>
        <v>0</v>
      </c>
      <c r="H376" s="69">
        <f>H378</f>
        <v>0</v>
      </c>
    </row>
    <row r="377" spans="1:8" s="22" customFormat="1" ht="30" hidden="1" customHeight="1">
      <c r="A377" s="203"/>
      <c r="B377" s="199"/>
      <c r="C377" s="204"/>
      <c r="D377" s="205"/>
      <c r="E377" s="63" t="s">
        <v>756</v>
      </c>
      <c r="F377" s="21"/>
      <c r="G377" s="68"/>
      <c r="H377" s="68"/>
    </row>
    <row r="378" spans="1:8" ht="30" hidden="1" customHeight="1">
      <c r="A378" s="203">
        <v>2521</v>
      </c>
      <c r="B378" s="211" t="s">
        <v>306</v>
      </c>
      <c r="C378" s="207">
        <v>2</v>
      </c>
      <c r="D378" s="208">
        <v>1</v>
      </c>
      <c r="E378" s="67" t="s">
        <v>309</v>
      </c>
      <c r="F378" s="21">
        <f t="shared" si="6"/>
        <v>0</v>
      </c>
      <c r="G378" s="69">
        <f>G380+G381</f>
        <v>0</v>
      </c>
      <c r="H378" s="69">
        <f>H380+H381</f>
        <v>0</v>
      </c>
    </row>
    <row r="379" spans="1:8" ht="30" hidden="1" customHeight="1">
      <c r="A379" s="203"/>
      <c r="B379" s="206"/>
      <c r="C379" s="207"/>
      <c r="D379" s="208"/>
      <c r="E379" s="63" t="s">
        <v>31</v>
      </c>
      <c r="F379" s="21"/>
      <c r="G379" s="69"/>
      <c r="H379" s="69"/>
    </row>
    <row r="380" spans="1:8" ht="30" hidden="1" customHeight="1">
      <c r="A380" s="203"/>
      <c r="B380" s="206"/>
      <c r="C380" s="207"/>
      <c r="D380" s="208"/>
      <c r="E380" s="63" t="s">
        <v>310</v>
      </c>
      <c r="F380" s="21">
        <f t="shared" si="6"/>
        <v>0</v>
      </c>
      <c r="G380" s="69"/>
      <c r="H380" s="69"/>
    </row>
    <row r="381" spans="1:8" ht="30" hidden="1" customHeight="1">
      <c r="A381" s="203"/>
      <c r="B381" s="206"/>
      <c r="C381" s="207"/>
      <c r="D381" s="208"/>
      <c r="E381" s="63" t="s">
        <v>754</v>
      </c>
      <c r="F381" s="21">
        <f t="shared" si="6"/>
        <v>0</v>
      </c>
      <c r="G381" s="69"/>
      <c r="H381" s="69"/>
    </row>
    <row r="382" spans="1:8" ht="30" hidden="1" customHeight="1">
      <c r="A382" s="203">
        <v>2530</v>
      </c>
      <c r="B382" s="210" t="s">
        <v>306</v>
      </c>
      <c r="C382" s="204">
        <v>3</v>
      </c>
      <c r="D382" s="205">
        <v>0</v>
      </c>
      <c r="E382" s="63" t="s">
        <v>756</v>
      </c>
      <c r="F382" s="21">
        <f t="shared" si="6"/>
        <v>0</v>
      </c>
      <c r="G382" s="69"/>
      <c r="H382" s="69"/>
    </row>
    <row r="383" spans="1:8" s="22" customFormat="1" ht="30" hidden="1" customHeight="1">
      <c r="A383" s="203"/>
      <c r="B383" s="199"/>
      <c r="C383" s="204"/>
      <c r="D383" s="205"/>
      <c r="E383" s="63" t="s">
        <v>756</v>
      </c>
      <c r="F383" s="21">
        <f t="shared" si="6"/>
        <v>0</v>
      </c>
      <c r="G383" s="68"/>
      <c r="H383" s="68"/>
    </row>
    <row r="384" spans="1:8" ht="30" hidden="1" customHeight="1">
      <c r="A384" s="203">
        <v>3531</v>
      </c>
      <c r="B384" s="211" t="s">
        <v>306</v>
      </c>
      <c r="C384" s="207">
        <v>3</v>
      </c>
      <c r="D384" s="208">
        <v>1</v>
      </c>
      <c r="E384" s="67" t="s">
        <v>311</v>
      </c>
      <c r="F384" s="21">
        <f t="shared" si="6"/>
        <v>0</v>
      </c>
      <c r="G384" s="69"/>
      <c r="H384" s="69"/>
    </row>
    <row r="385" spans="1:8" ht="30" hidden="1" customHeight="1">
      <c r="A385" s="203"/>
      <c r="B385" s="206"/>
      <c r="C385" s="207"/>
      <c r="D385" s="208"/>
      <c r="E385" s="63" t="s">
        <v>31</v>
      </c>
      <c r="F385" s="21">
        <f t="shared" si="6"/>
        <v>0</v>
      </c>
      <c r="G385" s="69"/>
      <c r="H385" s="69"/>
    </row>
    <row r="386" spans="1:8" ht="0.75" hidden="1" customHeight="1">
      <c r="A386" s="203"/>
      <c r="B386" s="206"/>
      <c r="C386" s="207"/>
      <c r="D386" s="208"/>
      <c r="E386" s="63" t="s">
        <v>311</v>
      </c>
      <c r="F386" s="21">
        <f t="shared" si="6"/>
        <v>0</v>
      </c>
      <c r="G386" s="69"/>
      <c r="H386" s="69"/>
    </row>
    <row r="387" spans="1:8" ht="30" hidden="1" customHeight="1">
      <c r="A387" s="203"/>
      <c r="B387" s="206"/>
      <c r="C387" s="207"/>
      <c r="D387" s="208"/>
      <c r="E387" s="63" t="s">
        <v>754</v>
      </c>
      <c r="F387" s="21">
        <f t="shared" si="6"/>
        <v>0</v>
      </c>
      <c r="G387" s="69"/>
      <c r="H387" s="69"/>
    </row>
    <row r="388" spans="1:8" ht="30" hidden="1" customHeight="1">
      <c r="A388" s="203">
        <v>2540</v>
      </c>
      <c r="B388" s="210" t="s">
        <v>306</v>
      </c>
      <c r="C388" s="204">
        <v>4</v>
      </c>
      <c r="D388" s="205">
        <v>0</v>
      </c>
      <c r="E388" s="63" t="s">
        <v>756</v>
      </c>
      <c r="F388" s="21">
        <f t="shared" si="6"/>
        <v>0</v>
      </c>
      <c r="G388" s="69"/>
      <c r="H388" s="69"/>
    </row>
    <row r="389" spans="1:8" s="22" customFormat="1" ht="30" hidden="1" customHeight="1">
      <c r="A389" s="203"/>
      <c r="B389" s="199"/>
      <c r="C389" s="204"/>
      <c r="D389" s="205"/>
      <c r="E389" s="63" t="s">
        <v>756</v>
      </c>
      <c r="F389" s="21">
        <f t="shared" si="6"/>
        <v>0</v>
      </c>
      <c r="G389" s="68"/>
      <c r="H389" s="68"/>
    </row>
    <row r="390" spans="1:8" ht="30" hidden="1" customHeight="1">
      <c r="A390" s="203">
        <v>2541</v>
      </c>
      <c r="B390" s="211" t="s">
        <v>306</v>
      </c>
      <c r="C390" s="207">
        <v>4</v>
      </c>
      <c r="D390" s="208">
        <v>1</v>
      </c>
      <c r="E390" s="67" t="s">
        <v>312</v>
      </c>
      <c r="F390" s="21">
        <f t="shared" si="6"/>
        <v>0</v>
      </c>
      <c r="G390" s="69"/>
      <c r="H390" s="69"/>
    </row>
    <row r="391" spans="1:8" ht="30" hidden="1" customHeight="1">
      <c r="A391" s="203"/>
      <c r="B391" s="206"/>
      <c r="C391" s="207"/>
      <c r="D391" s="208"/>
      <c r="E391" s="63" t="s">
        <v>31</v>
      </c>
      <c r="F391" s="21">
        <f t="shared" si="6"/>
        <v>0</v>
      </c>
      <c r="G391" s="69"/>
      <c r="H391" s="69"/>
    </row>
    <row r="392" spans="1:8" ht="30" hidden="1" customHeight="1">
      <c r="A392" s="203"/>
      <c r="B392" s="206"/>
      <c r="C392" s="207"/>
      <c r="D392" s="208"/>
      <c r="E392" s="63" t="s">
        <v>312</v>
      </c>
      <c r="F392" s="21">
        <f t="shared" si="6"/>
        <v>0</v>
      </c>
      <c r="G392" s="69"/>
      <c r="H392" s="69"/>
    </row>
    <row r="393" spans="1:8" ht="30" hidden="1" customHeight="1">
      <c r="A393" s="203"/>
      <c r="B393" s="206"/>
      <c r="C393" s="207"/>
      <c r="D393" s="208"/>
      <c r="E393" s="63" t="s">
        <v>754</v>
      </c>
      <c r="F393" s="21">
        <f t="shared" si="6"/>
        <v>0</v>
      </c>
      <c r="G393" s="69"/>
      <c r="H393" s="69"/>
    </row>
    <row r="394" spans="1:8" ht="30" hidden="1" customHeight="1">
      <c r="A394" s="203">
        <v>2550</v>
      </c>
      <c r="B394" s="210" t="s">
        <v>306</v>
      </c>
      <c r="C394" s="204">
        <v>5</v>
      </c>
      <c r="D394" s="205">
        <v>0</v>
      </c>
      <c r="E394" s="63" t="s">
        <v>756</v>
      </c>
      <c r="F394" s="21">
        <f t="shared" si="6"/>
        <v>0</v>
      </c>
      <c r="G394" s="69"/>
      <c r="H394" s="69"/>
    </row>
    <row r="395" spans="1:8" s="22" customFormat="1" ht="30" hidden="1" customHeight="1">
      <c r="A395" s="203"/>
      <c r="B395" s="199"/>
      <c r="C395" s="204"/>
      <c r="D395" s="205"/>
      <c r="E395" s="63" t="s">
        <v>756</v>
      </c>
      <c r="F395" s="21">
        <f t="shared" si="6"/>
        <v>0</v>
      </c>
      <c r="G395" s="68"/>
      <c r="H395" s="68"/>
    </row>
    <row r="396" spans="1:8" ht="30" hidden="1" customHeight="1">
      <c r="A396" s="203">
        <v>2551</v>
      </c>
      <c r="B396" s="211" t="s">
        <v>306</v>
      </c>
      <c r="C396" s="207">
        <v>5</v>
      </c>
      <c r="D396" s="208">
        <v>1</v>
      </c>
      <c r="E396" s="67" t="s">
        <v>313</v>
      </c>
      <c r="F396" s="21">
        <f t="shared" si="6"/>
        <v>0</v>
      </c>
      <c r="G396" s="69"/>
      <c r="H396" s="69"/>
    </row>
    <row r="397" spans="1:8" ht="28.5" hidden="1" customHeight="1">
      <c r="A397" s="203"/>
      <c r="B397" s="206"/>
      <c r="C397" s="207"/>
      <c r="D397" s="208"/>
      <c r="E397" s="63" t="s">
        <v>31</v>
      </c>
      <c r="F397" s="21">
        <f t="shared" si="6"/>
        <v>0</v>
      </c>
      <c r="G397" s="69"/>
      <c r="H397" s="69"/>
    </row>
    <row r="398" spans="1:8" ht="30" hidden="1" customHeight="1">
      <c r="A398" s="203"/>
      <c r="B398" s="206"/>
      <c r="C398" s="207"/>
      <c r="D398" s="208"/>
      <c r="E398" s="63" t="s">
        <v>313</v>
      </c>
      <c r="F398" s="21">
        <f t="shared" si="6"/>
        <v>0</v>
      </c>
      <c r="G398" s="69"/>
      <c r="H398" s="69"/>
    </row>
    <row r="399" spans="1:8" ht="30" hidden="1" customHeight="1">
      <c r="A399" s="203"/>
      <c r="B399" s="206"/>
      <c r="C399" s="207"/>
      <c r="D399" s="208"/>
      <c r="E399" s="63" t="s">
        <v>754</v>
      </c>
      <c r="F399" s="21">
        <f t="shared" si="6"/>
        <v>0</v>
      </c>
      <c r="G399" s="69"/>
      <c r="H399" s="69"/>
    </row>
    <row r="400" spans="1:8" ht="30" hidden="1" customHeight="1">
      <c r="A400" s="203">
        <v>2560</v>
      </c>
      <c r="B400" s="210" t="s">
        <v>306</v>
      </c>
      <c r="C400" s="204">
        <v>6</v>
      </c>
      <c r="D400" s="205">
        <v>0</v>
      </c>
      <c r="E400" s="63" t="s">
        <v>756</v>
      </c>
      <c r="F400" s="21">
        <f t="shared" si="6"/>
        <v>0</v>
      </c>
      <c r="G400" s="69"/>
      <c r="H400" s="69"/>
    </row>
    <row r="401" spans="1:8" s="22" customFormat="1" ht="30" hidden="1" customHeight="1">
      <c r="A401" s="203"/>
      <c r="B401" s="199"/>
      <c r="C401" s="204"/>
      <c r="D401" s="205"/>
      <c r="E401" s="63" t="s">
        <v>756</v>
      </c>
      <c r="F401" s="21">
        <f t="shared" si="6"/>
        <v>0</v>
      </c>
      <c r="G401" s="68"/>
      <c r="H401" s="68"/>
    </row>
    <row r="402" spans="1:8" ht="30" hidden="1" customHeight="1">
      <c r="A402" s="203">
        <v>2561</v>
      </c>
      <c r="B402" s="211" t="s">
        <v>306</v>
      </c>
      <c r="C402" s="207">
        <v>6</v>
      </c>
      <c r="D402" s="208">
        <v>1</v>
      </c>
      <c r="E402" s="67" t="s">
        <v>314</v>
      </c>
      <c r="F402" s="21">
        <f t="shared" si="6"/>
        <v>0</v>
      </c>
      <c r="G402" s="69"/>
      <c r="H402" s="69"/>
    </row>
    <row r="403" spans="1:8" ht="30" hidden="1" customHeight="1">
      <c r="A403" s="203"/>
      <c r="B403" s="206"/>
      <c r="C403" s="207"/>
      <c r="D403" s="208"/>
      <c r="E403" s="63" t="s">
        <v>31</v>
      </c>
      <c r="F403" s="21">
        <f t="shared" si="6"/>
        <v>0</v>
      </c>
      <c r="G403" s="69"/>
      <c r="H403" s="69"/>
    </row>
    <row r="404" spans="1:8" ht="30" hidden="1" customHeight="1">
      <c r="A404" s="203"/>
      <c r="B404" s="206"/>
      <c r="C404" s="207"/>
      <c r="D404" s="208"/>
      <c r="E404" s="63" t="s">
        <v>314</v>
      </c>
      <c r="F404" s="21">
        <f t="shared" si="6"/>
        <v>0</v>
      </c>
      <c r="G404" s="69"/>
      <c r="H404" s="69"/>
    </row>
    <row r="405" spans="1:8" ht="30" hidden="1" customHeight="1">
      <c r="A405" s="203"/>
      <c r="B405" s="206"/>
      <c r="C405" s="207"/>
      <c r="D405" s="208"/>
      <c r="E405" s="63" t="s">
        <v>754</v>
      </c>
      <c r="F405" s="21">
        <f t="shared" si="6"/>
        <v>0</v>
      </c>
      <c r="G405" s="69"/>
      <c r="H405" s="69"/>
    </row>
    <row r="406" spans="1:8" s="19" customFormat="1" ht="30" hidden="1" customHeight="1">
      <c r="A406" s="209">
        <v>2600</v>
      </c>
      <c r="B406" s="210" t="s">
        <v>315</v>
      </c>
      <c r="C406" s="204">
        <v>0</v>
      </c>
      <c r="D406" s="205">
        <v>0</v>
      </c>
      <c r="E406" s="63" t="s">
        <v>756</v>
      </c>
      <c r="F406" s="21">
        <f t="shared" si="6"/>
        <v>0</v>
      </c>
      <c r="G406" s="4">
        <f>G408+G414+G420+G426+G432+G438</f>
        <v>0</v>
      </c>
      <c r="H406" s="4">
        <f>H408+H414+H420+H426+H432+H438</f>
        <v>0</v>
      </c>
    </row>
    <row r="407" spans="1:8" ht="30" hidden="1" customHeight="1">
      <c r="A407" s="202"/>
      <c r="B407" s="199"/>
      <c r="C407" s="200"/>
      <c r="D407" s="201"/>
      <c r="E407" s="63" t="s">
        <v>756</v>
      </c>
      <c r="F407" s="21"/>
      <c r="G407" s="69"/>
      <c r="H407" s="69"/>
    </row>
    <row r="408" spans="1:8" ht="30" hidden="1" customHeight="1">
      <c r="A408" s="203">
        <v>2610</v>
      </c>
      <c r="B408" s="210" t="s">
        <v>315</v>
      </c>
      <c r="C408" s="204">
        <v>1</v>
      </c>
      <c r="D408" s="205">
        <v>0</v>
      </c>
      <c r="E408" s="75" t="s">
        <v>316</v>
      </c>
      <c r="F408" s="21">
        <f t="shared" si="6"/>
        <v>0</v>
      </c>
      <c r="G408" s="69">
        <f>G410</f>
        <v>0</v>
      </c>
      <c r="H408" s="69">
        <f>H410</f>
        <v>0</v>
      </c>
    </row>
    <row r="409" spans="1:8" s="22" customFormat="1" ht="30" hidden="1" customHeight="1">
      <c r="A409" s="203"/>
      <c r="B409" s="199"/>
      <c r="C409" s="204"/>
      <c r="D409" s="205"/>
      <c r="E409" s="63" t="s">
        <v>5</v>
      </c>
      <c r="F409" s="21"/>
      <c r="G409" s="68"/>
      <c r="H409" s="68"/>
    </row>
    <row r="410" spans="1:8" ht="30" hidden="1" customHeight="1">
      <c r="A410" s="203">
        <v>2611</v>
      </c>
      <c r="B410" s="211" t="s">
        <v>315</v>
      </c>
      <c r="C410" s="207">
        <v>1</v>
      </c>
      <c r="D410" s="208">
        <v>1</v>
      </c>
      <c r="E410" s="67" t="s">
        <v>317</v>
      </c>
      <c r="F410" s="21">
        <f t="shared" si="6"/>
        <v>0</v>
      </c>
      <c r="G410" s="69">
        <f>G412+G413</f>
        <v>0</v>
      </c>
      <c r="H410" s="69">
        <f>H412+H413</f>
        <v>0</v>
      </c>
    </row>
    <row r="411" spans="1:8" ht="30" hidden="1" customHeight="1">
      <c r="A411" s="203"/>
      <c r="B411" s="206"/>
      <c r="C411" s="207"/>
      <c r="D411" s="208"/>
      <c r="E411" s="63" t="s">
        <v>31</v>
      </c>
      <c r="F411" s="21"/>
      <c r="G411" s="69"/>
      <c r="H411" s="69"/>
    </row>
    <row r="412" spans="1:8" ht="30" hidden="1" customHeight="1">
      <c r="A412" s="203"/>
      <c r="B412" s="206"/>
      <c r="C412" s="207"/>
      <c r="D412" s="208"/>
      <c r="E412" s="63" t="s">
        <v>318</v>
      </c>
      <c r="F412" s="21">
        <f t="shared" si="6"/>
        <v>0</v>
      </c>
      <c r="G412" s="69"/>
      <c r="H412" s="69"/>
    </row>
    <row r="413" spans="1:8" ht="0.75" hidden="1" customHeight="1">
      <c r="A413" s="203"/>
      <c r="B413" s="206"/>
      <c r="C413" s="207"/>
      <c r="D413" s="208"/>
      <c r="E413" s="63" t="s">
        <v>754</v>
      </c>
      <c r="F413" s="21">
        <f t="shared" si="6"/>
        <v>0</v>
      </c>
      <c r="G413" s="69"/>
      <c r="H413" s="69"/>
    </row>
    <row r="414" spans="1:8" ht="30" hidden="1" customHeight="1">
      <c r="A414" s="203">
        <v>2620</v>
      </c>
      <c r="B414" s="210" t="s">
        <v>315</v>
      </c>
      <c r="C414" s="204">
        <v>2</v>
      </c>
      <c r="D414" s="205">
        <v>0</v>
      </c>
      <c r="E414" s="63" t="s">
        <v>756</v>
      </c>
      <c r="F414" s="21">
        <f t="shared" si="6"/>
        <v>0</v>
      </c>
      <c r="G414" s="69">
        <f>G416</f>
        <v>0</v>
      </c>
      <c r="H414" s="69">
        <f>H416</f>
        <v>0</v>
      </c>
    </row>
    <row r="415" spans="1:8" s="22" customFormat="1" ht="30" hidden="1" customHeight="1">
      <c r="A415" s="203"/>
      <c r="B415" s="199"/>
      <c r="C415" s="204"/>
      <c r="D415" s="205"/>
      <c r="E415" s="63" t="s">
        <v>756</v>
      </c>
      <c r="F415" s="21"/>
      <c r="G415" s="68"/>
      <c r="H415" s="68"/>
    </row>
    <row r="416" spans="1:8" ht="30" hidden="1" customHeight="1">
      <c r="A416" s="203">
        <v>2621</v>
      </c>
      <c r="B416" s="211" t="s">
        <v>315</v>
      </c>
      <c r="C416" s="207">
        <v>2</v>
      </c>
      <c r="D416" s="208">
        <v>1</v>
      </c>
      <c r="E416" s="67" t="s">
        <v>319</v>
      </c>
      <c r="F416" s="21">
        <f t="shared" si="6"/>
        <v>0</v>
      </c>
      <c r="G416" s="69">
        <f>G418+G419</f>
        <v>0</v>
      </c>
      <c r="H416" s="69">
        <f>H418+H419</f>
        <v>0</v>
      </c>
    </row>
    <row r="417" spans="1:8" ht="30" hidden="1" customHeight="1">
      <c r="A417" s="203"/>
      <c r="B417" s="206"/>
      <c r="C417" s="207"/>
      <c r="D417" s="208"/>
      <c r="E417" s="63" t="s">
        <v>31</v>
      </c>
      <c r="F417" s="21"/>
      <c r="G417" s="69"/>
      <c r="H417" s="69"/>
    </row>
    <row r="418" spans="1:8" ht="30" hidden="1" customHeight="1">
      <c r="A418" s="203"/>
      <c r="B418" s="206"/>
      <c r="C418" s="207"/>
      <c r="D418" s="208"/>
      <c r="E418" s="63" t="s">
        <v>319</v>
      </c>
      <c r="F418" s="21">
        <f t="shared" si="6"/>
        <v>0</v>
      </c>
      <c r="G418" s="69"/>
      <c r="H418" s="69"/>
    </row>
    <row r="419" spans="1:8" ht="30" hidden="1" customHeight="1">
      <c r="A419" s="203"/>
      <c r="B419" s="206"/>
      <c r="C419" s="207"/>
      <c r="D419" s="208"/>
      <c r="E419" s="63" t="s">
        <v>754</v>
      </c>
      <c r="F419" s="21">
        <f t="shared" si="6"/>
        <v>0</v>
      </c>
      <c r="G419" s="69"/>
      <c r="H419" s="69"/>
    </row>
    <row r="420" spans="1:8" ht="30" hidden="1" customHeight="1">
      <c r="A420" s="203">
        <v>2630</v>
      </c>
      <c r="B420" s="210" t="s">
        <v>315</v>
      </c>
      <c r="C420" s="204">
        <v>3</v>
      </c>
      <c r="D420" s="205">
        <v>0</v>
      </c>
      <c r="E420" s="63" t="s">
        <v>756</v>
      </c>
      <c r="F420" s="21">
        <f t="shared" si="6"/>
        <v>0</v>
      </c>
      <c r="G420" s="69">
        <f>G422</f>
        <v>0</v>
      </c>
      <c r="H420" s="69">
        <f>H422</f>
        <v>0</v>
      </c>
    </row>
    <row r="421" spans="1:8" s="22" customFormat="1" ht="30" hidden="1" customHeight="1">
      <c r="A421" s="203"/>
      <c r="B421" s="199"/>
      <c r="C421" s="204"/>
      <c r="D421" s="205"/>
      <c r="E421" s="63" t="s">
        <v>756</v>
      </c>
      <c r="F421" s="21"/>
      <c r="G421" s="68"/>
      <c r="H421" s="68"/>
    </row>
    <row r="422" spans="1:8" ht="30" hidden="1" customHeight="1">
      <c r="A422" s="203">
        <v>2631</v>
      </c>
      <c r="B422" s="211" t="s">
        <v>315</v>
      </c>
      <c r="C422" s="207">
        <v>3</v>
      </c>
      <c r="D422" s="208">
        <v>1</v>
      </c>
      <c r="E422" s="67" t="s">
        <v>320</v>
      </c>
      <c r="F422" s="21">
        <f t="shared" si="6"/>
        <v>0</v>
      </c>
      <c r="G422" s="69">
        <f>G424+G425</f>
        <v>0</v>
      </c>
      <c r="H422" s="69">
        <f>H424+H425</f>
        <v>0</v>
      </c>
    </row>
    <row r="423" spans="1:8" ht="27.75" hidden="1" customHeight="1">
      <c r="A423" s="203"/>
      <c r="B423" s="206"/>
      <c r="C423" s="207"/>
      <c r="D423" s="208"/>
      <c r="E423" s="63" t="s">
        <v>31</v>
      </c>
      <c r="F423" s="21"/>
      <c r="G423" s="69"/>
      <c r="H423" s="69"/>
    </row>
    <row r="424" spans="1:8" ht="30" hidden="1" customHeight="1">
      <c r="A424" s="203"/>
      <c r="B424" s="206"/>
      <c r="C424" s="207"/>
      <c r="D424" s="208"/>
      <c r="E424" s="63" t="s">
        <v>321</v>
      </c>
      <c r="F424" s="21">
        <f t="shared" si="6"/>
        <v>0</v>
      </c>
      <c r="G424" s="69"/>
      <c r="H424" s="69"/>
    </row>
    <row r="425" spans="1:8" ht="30" hidden="1" customHeight="1">
      <c r="A425" s="203"/>
      <c r="B425" s="206"/>
      <c r="C425" s="207"/>
      <c r="D425" s="208"/>
      <c r="E425" s="63" t="s">
        <v>754</v>
      </c>
      <c r="F425" s="21">
        <f t="shared" si="6"/>
        <v>0</v>
      </c>
      <c r="G425" s="69"/>
      <c r="H425" s="69"/>
    </row>
    <row r="426" spans="1:8" ht="30" hidden="1" customHeight="1">
      <c r="A426" s="203">
        <v>2640</v>
      </c>
      <c r="B426" s="210" t="s">
        <v>315</v>
      </c>
      <c r="C426" s="204">
        <v>4</v>
      </c>
      <c r="D426" s="205">
        <v>0</v>
      </c>
      <c r="E426" s="63" t="s">
        <v>756</v>
      </c>
      <c r="F426" s="21">
        <f t="shared" si="6"/>
        <v>0</v>
      </c>
      <c r="G426" s="69">
        <f>G428</f>
        <v>0</v>
      </c>
      <c r="H426" s="69">
        <f>H428</f>
        <v>0</v>
      </c>
    </row>
    <row r="427" spans="1:8" s="22" customFormat="1" ht="30" hidden="1" customHeight="1">
      <c r="A427" s="203"/>
      <c r="B427" s="199"/>
      <c r="C427" s="204"/>
      <c r="D427" s="205"/>
      <c r="E427" s="63" t="s">
        <v>756</v>
      </c>
      <c r="F427" s="21"/>
      <c r="G427" s="68"/>
      <c r="H427" s="68"/>
    </row>
    <row r="428" spans="1:8" ht="30" hidden="1" customHeight="1">
      <c r="A428" s="203">
        <v>2641</v>
      </c>
      <c r="B428" s="211" t="s">
        <v>315</v>
      </c>
      <c r="C428" s="207">
        <v>4</v>
      </c>
      <c r="D428" s="208">
        <v>1</v>
      </c>
      <c r="E428" s="67" t="s">
        <v>322</v>
      </c>
      <c r="F428" s="21">
        <f t="shared" si="6"/>
        <v>0</v>
      </c>
      <c r="G428" s="69">
        <f>G430+G431</f>
        <v>0</v>
      </c>
      <c r="H428" s="69">
        <f>H430+H431</f>
        <v>0</v>
      </c>
    </row>
    <row r="429" spans="1:8" ht="30" hidden="1" customHeight="1">
      <c r="A429" s="203"/>
      <c r="B429" s="206"/>
      <c r="C429" s="207"/>
      <c r="D429" s="208"/>
      <c r="E429" s="63" t="s">
        <v>31</v>
      </c>
      <c r="F429" s="21"/>
      <c r="G429" s="69"/>
      <c r="H429" s="69"/>
    </row>
    <row r="430" spans="1:8" ht="30" hidden="1" customHeight="1">
      <c r="A430" s="203"/>
      <c r="B430" s="206"/>
      <c r="C430" s="207"/>
      <c r="D430" s="208"/>
      <c r="E430" s="63" t="s">
        <v>323</v>
      </c>
      <c r="F430" s="21">
        <f t="shared" si="6"/>
        <v>0</v>
      </c>
      <c r="G430" s="69"/>
      <c r="H430" s="69"/>
    </row>
    <row r="431" spans="1:8" ht="30" hidden="1" customHeight="1">
      <c r="A431" s="203"/>
      <c r="B431" s="206"/>
      <c r="C431" s="207"/>
      <c r="D431" s="208"/>
      <c r="E431" s="63" t="s">
        <v>754</v>
      </c>
      <c r="F431" s="21">
        <f t="shared" si="6"/>
        <v>0</v>
      </c>
      <c r="G431" s="69"/>
      <c r="H431" s="69"/>
    </row>
    <row r="432" spans="1:8" ht="30" hidden="1" customHeight="1">
      <c r="A432" s="203">
        <v>2650</v>
      </c>
      <c r="B432" s="210" t="s">
        <v>315</v>
      </c>
      <c r="C432" s="204">
        <v>5</v>
      </c>
      <c r="D432" s="205">
        <v>0</v>
      </c>
      <c r="E432" s="63" t="s">
        <v>756</v>
      </c>
      <c r="F432" s="21">
        <f t="shared" si="6"/>
        <v>0</v>
      </c>
      <c r="G432" s="69">
        <f>G434</f>
        <v>0</v>
      </c>
      <c r="H432" s="69">
        <f>H434</f>
        <v>0</v>
      </c>
    </row>
    <row r="433" spans="1:8" s="22" customFormat="1" ht="30" hidden="1" customHeight="1">
      <c r="A433" s="203"/>
      <c r="B433" s="199"/>
      <c r="C433" s="204"/>
      <c r="D433" s="205"/>
      <c r="E433" s="63" t="s">
        <v>756</v>
      </c>
      <c r="F433" s="21"/>
      <c r="G433" s="68"/>
      <c r="H433" s="68"/>
    </row>
    <row r="434" spans="1:8" ht="28.5" hidden="1" customHeight="1">
      <c r="A434" s="203">
        <v>2651</v>
      </c>
      <c r="B434" s="211" t="s">
        <v>315</v>
      </c>
      <c r="C434" s="207">
        <v>5</v>
      </c>
      <c r="D434" s="208">
        <v>1</v>
      </c>
      <c r="E434" s="67" t="s">
        <v>324</v>
      </c>
      <c r="F434" s="21">
        <f t="shared" ref="F434:F497" si="7">G434+H434</f>
        <v>0</v>
      </c>
      <c r="G434" s="69">
        <f>G436+G437</f>
        <v>0</v>
      </c>
      <c r="H434" s="69">
        <f>H436+H437</f>
        <v>0</v>
      </c>
    </row>
    <row r="435" spans="1:8" ht="30" hidden="1" customHeight="1">
      <c r="A435" s="203"/>
      <c r="B435" s="206"/>
      <c r="C435" s="207"/>
      <c r="D435" s="208"/>
      <c r="E435" s="63" t="s">
        <v>31</v>
      </c>
      <c r="F435" s="21"/>
      <c r="G435" s="69"/>
      <c r="H435" s="69"/>
    </row>
    <row r="436" spans="1:8" ht="30" hidden="1" customHeight="1">
      <c r="A436" s="203"/>
      <c r="B436" s="206"/>
      <c r="C436" s="207"/>
      <c r="D436" s="208"/>
      <c r="E436" s="63" t="s">
        <v>324</v>
      </c>
      <c r="F436" s="21">
        <f t="shared" si="7"/>
        <v>0</v>
      </c>
      <c r="G436" s="69"/>
      <c r="H436" s="69"/>
    </row>
    <row r="437" spans="1:8" ht="30" hidden="1" customHeight="1">
      <c r="A437" s="203"/>
      <c r="B437" s="206"/>
      <c r="C437" s="207"/>
      <c r="D437" s="208"/>
      <c r="E437" s="63" t="s">
        <v>754</v>
      </c>
      <c r="F437" s="21">
        <f t="shared" si="7"/>
        <v>0</v>
      </c>
      <c r="G437" s="69"/>
      <c r="H437" s="69"/>
    </row>
    <row r="438" spans="1:8" ht="30" hidden="1" customHeight="1">
      <c r="A438" s="203">
        <v>2660</v>
      </c>
      <c r="B438" s="210" t="s">
        <v>315</v>
      </c>
      <c r="C438" s="204">
        <v>6</v>
      </c>
      <c r="D438" s="205">
        <v>0</v>
      </c>
      <c r="E438" s="63" t="s">
        <v>756</v>
      </c>
      <c r="F438" s="21">
        <f t="shared" si="7"/>
        <v>0</v>
      </c>
      <c r="G438" s="69">
        <f>G440</f>
        <v>0</v>
      </c>
      <c r="H438" s="69">
        <f>H440</f>
        <v>0</v>
      </c>
    </row>
    <row r="439" spans="1:8" s="22" customFormat="1" ht="30" hidden="1" customHeight="1">
      <c r="A439" s="203"/>
      <c r="B439" s="199"/>
      <c r="C439" s="204"/>
      <c r="D439" s="205"/>
      <c r="E439" s="63" t="s">
        <v>756</v>
      </c>
      <c r="F439" s="21"/>
      <c r="G439" s="68"/>
      <c r="H439" s="68"/>
    </row>
    <row r="440" spans="1:8" ht="30" hidden="1" customHeight="1">
      <c r="A440" s="203">
        <v>2661</v>
      </c>
      <c r="B440" s="211" t="s">
        <v>315</v>
      </c>
      <c r="C440" s="207">
        <v>6</v>
      </c>
      <c r="D440" s="208">
        <v>1</v>
      </c>
      <c r="E440" s="67" t="s">
        <v>325</v>
      </c>
      <c r="F440" s="21">
        <f t="shared" si="7"/>
        <v>0</v>
      </c>
      <c r="G440" s="69">
        <f>G442+G443</f>
        <v>0</v>
      </c>
      <c r="H440" s="69">
        <f>H442+H443</f>
        <v>0</v>
      </c>
    </row>
    <row r="441" spans="1:8" ht="30" hidden="1" customHeight="1">
      <c r="A441" s="203"/>
      <c r="B441" s="206"/>
      <c r="C441" s="207"/>
      <c r="D441" s="208"/>
      <c r="E441" s="63" t="s">
        <v>31</v>
      </c>
      <c r="F441" s="21"/>
      <c r="G441" s="69"/>
      <c r="H441" s="69"/>
    </row>
    <row r="442" spans="1:8" ht="30" hidden="1" customHeight="1">
      <c r="A442" s="203"/>
      <c r="B442" s="206"/>
      <c r="C442" s="207"/>
      <c r="D442" s="208"/>
      <c r="E442" s="63" t="s">
        <v>325</v>
      </c>
      <c r="F442" s="21">
        <f t="shared" si="7"/>
        <v>0</v>
      </c>
      <c r="G442" s="69"/>
      <c r="H442" s="69"/>
    </row>
    <row r="443" spans="1:8" ht="27.75" hidden="1" customHeight="1">
      <c r="A443" s="203"/>
      <c r="B443" s="206"/>
      <c r="C443" s="207"/>
      <c r="D443" s="208"/>
      <c r="E443" s="63" t="s">
        <v>754</v>
      </c>
      <c r="F443" s="21">
        <f t="shared" si="7"/>
        <v>0</v>
      </c>
      <c r="G443" s="69"/>
      <c r="H443" s="69"/>
    </row>
    <row r="444" spans="1:8" s="19" customFormat="1" ht="30" hidden="1" customHeight="1">
      <c r="A444" s="209">
        <v>2700</v>
      </c>
      <c r="B444" s="210" t="s">
        <v>326</v>
      </c>
      <c r="C444" s="204">
        <v>0</v>
      </c>
      <c r="D444" s="205">
        <v>0</v>
      </c>
      <c r="E444" s="63" t="s">
        <v>756</v>
      </c>
      <c r="F444" s="21">
        <f t="shared" si="7"/>
        <v>0</v>
      </c>
      <c r="G444" s="4"/>
      <c r="H444" s="4"/>
    </row>
    <row r="445" spans="1:8" ht="30" hidden="1" customHeight="1">
      <c r="A445" s="202"/>
      <c r="B445" s="199"/>
      <c r="C445" s="200"/>
      <c r="D445" s="201"/>
      <c r="E445" s="63" t="s">
        <v>756</v>
      </c>
      <c r="F445" s="21">
        <f t="shared" si="7"/>
        <v>0</v>
      </c>
      <c r="G445" s="69"/>
      <c r="H445" s="69"/>
    </row>
    <row r="446" spans="1:8" ht="30" hidden="1" customHeight="1">
      <c r="A446" s="203">
        <v>2710</v>
      </c>
      <c r="B446" s="210" t="s">
        <v>326</v>
      </c>
      <c r="C446" s="204">
        <v>1</v>
      </c>
      <c r="D446" s="205">
        <v>0</v>
      </c>
      <c r="E446" s="75" t="s">
        <v>327</v>
      </c>
      <c r="F446" s="21">
        <f t="shared" si="7"/>
        <v>0</v>
      </c>
      <c r="G446" s="69"/>
      <c r="H446" s="69"/>
    </row>
    <row r="447" spans="1:8" s="22" customFormat="1" ht="30" hidden="1" customHeight="1">
      <c r="A447" s="203"/>
      <c r="B447" s="199"/>
      <c r="C447" s="204"/>
      <c r="D447" s="205"/>
      <c r="E447" s="63" t="s">
        <v>5</v>
      </c>
      <c r="F447" s="21">
        <f t="shared" si="7"/>
        <v>0</v>
      </c>
      <c r="G447" s="68"/>
      <c r="H447" s="68"/>
    </row>
    <row r="448" spans="1:8" ht="30" hidden="1" customHeight="1">
      <c r="A448" s="203">
        <v>2711</v>
      </c>
      <c r="B448" s="211" t="s">
        <v>326</v>
      </c>
      <c r="C448" s="207">
        <v>1</v>
      </c>
      <c r="D448" s="208">
        <v>1</v>
      </c>
      <c r="E448" s="67" t="s">
        <v>328</v>
      </c>
      <c r="F448" s="21">
        <f t="shared" si="7"/>
        <v>0</v>
      </c>
      <c r="G448" s="69"/>
      <c r="H448" s="69"/>
    </row>
    <row r="449" spans="1:8" ht="30" hidden="1" customHeight="1">
      <c r="A449" s="203"/>
      <c r="B449" s="206"/>
      <c r="C449" s="207"/>
      <c r="D449" s="208"/>
      <c r="E449" s="63" t="s">
        <v>31</v>
      </c>
      <c r="F449" s="21">
        <f t="shared" si="7"/>
        <v>0</v>
      </c>
      <c r="G449" s="69"/>
      <c r="H449" s="69"/>
    </row>
    <row r="450" spans="1:8" ht="30" hidden="1" customHeight="1">
      <c r="A450" s="203"/>
      <c r="B450" s="206"/>
      <c r="C450" s="207"/>
      <c r="D450" s="208"/>
      <c r="E450" s="63" t="s">
        <v>329</v>
      </c>
      <c r="F450" s="21">
        <f t="shared" si="7"/>
        <v>0</v>
      </c>
      <c r="G450" s="69"/>
      <c r="H450" s="69"/>
    </row>
    <row r="451" spans="1:8" ht="30" hidden="1" customHeight="1">
      <c r="A451" s="203"/>
      <c r="B451" s="206"/>
      <c r="C451" s="207"/>
      <c r="D451" s="208"/>
      <c r="E451" s="63" t="s">
        <v>754</v>
      </c>
      <c r="F451" s="21">
        <f t="shared" si="7"/>
        <v>0</v>
      </c>
      <c r="G451" s="69"/>
      <c r="H451" s="69"/>
    </row>
    <row r="452" spans="1:8" ht="30" hidden="1" customHeight="1">
      <c r="A452" s="203">
        <v>2712</v>
      </c>
      <c r="B452" s="211" t="s">
        <v>326</v>
      </c>
      <c r="C452" s="207">
        <v>1</v>
      </c>
      <c r="D452" s="208">
        <v>2</v>
      </c>
      <c r="E452" s="63" t="s">
        <v>756</v>
      </c>
      <c r="F452" s="21">
        <f t="shared" si="7"/>
        <v>0</v>
      </c>
      <c r="G452" s="69"/>
      <c r="H452" s="69"/>
    </row>
    <row r="453" spans="1:8" ht="30" hidden="1" customHeight="1">
      <c r="A453" s="203"/>
      <c r="B453" s="206"/>
      <c r="C453" s="207"/>
      <c r="D453" s="208"/>
      <c r="E453" s="63" t="s">
        <v>756</v>
      </c>
      <c r="F453" s="21">
        <f t="shared" si="7"/>
        <v>0</v>
      </c>
      <c r="G453" s="69"/>
      <c r="H453" s="69"/>
    </row>
    <row r="454" spans="1:8" ht="30" hidden="1" customHeight="1">
      <c r="A454" s="203"/>
      <c r="B454" s="206"/>
      <c r="C454" s="207"/>
      <c r="D454" s="208"/>
      <c r="E454" s="63" t="s">
        <v>330</v>
      </c>
      <c r="F454" s="21">
        <f t="shared" si="7"/>
        <v>0</v>
      </c>
      <c r="G454" s="69"/>
      <c r="H454" s="69"/>
    </row>
    <row r="455" spans="1:8" ht="27.75" hidden="1" customHeight="1">
      <c r="A455" s="203"/>
      <c r="B455" s="206"/>
      <c r="C455" s="207"/>
      <c r="D455" s="208"/>
      <c r="E455" s="63" t="s">
        <v>754</v>
      </c>
      <c r="F455" s="21">
        <f t="shared" si="7"/>
        <v>0</v>
      </c>
      <c r="G455" s="69"/>
      <c r="H455" s="69"/>
    </row>
    <row r="456" spans="1:8" ht="30" hidden="1" customHeight="1">
      <c r="A456" s="203">
        <v>2713</v>
      </c>
      <c r="B456" s="211" t="s">
        <v>326</v>
      </c>
      <c r="C456" s="207">
        <v>1</v>
      </c>
      <c r="D456" s="208">
        <v>3</v>
      </c>
      <c r="E456" s="63" t="s">
        <v>756</v>
      </c>
      <c r="F456" s="21">
        <f t="shared" si="7"/>
        <v>0</v>
      </c>
      <c r="G456" s="69"/>
      <c r="H456" s="69"/>
    </row>
    <row r="457" spans="1:8" ht="30" hidden="1" customHeight="1">
      <c r="A457" s="203"/>
      <c r="B457" s="206"/>
      <c r="C457" s="207"/>
      <c r="D457" s="208"/>
      <c r="E457" s="63" t="s">
        <v>756</v>
      </c>
      <c r="F457" s="21">
        <f t="shared" si="7"/>
        <v>0</v>
      </c>
      <c r="G457" s="69"/>
      <c r="H457" s="69"/>
    </row>
    <row r="458" spans="1:8" ht="30" hidden="1" customHeight="1">
      <c r="A458" s="203"/>
      <c r="B458" s="206"/>
      <c r="C458" s="207"/>
      <c r="D458" s="208"/>
      <c r="E458" s="63" t="s">
        <v>331</v>
      </c>
      <c r="F458" s="21">
        <f t="shared" si="7"/>
        <v>0</v>
      </c>
      <c r="G458" s="69"/>
      <c r="H458" s="69"/>
    </row>
    <row r="459" spans="1:8" ht="30" hidden="1" customHeight="1">
      <c r="A459" s="203"/>
      <c r="B459" s="206"/>
      <c r="C459" s="207"/>
      <c r="D459" s="208"/>
      <c r="E459" s="63" t="s">
        <v>754</v>
      </c>
      <c r="F459" s="21">
        <f t="shared" si="7"/>
        <v>0</v>
      </c>
      <c r="G459" s="69"/>
      <c r="H459" s="69"/>
    </row>
    <row r="460" spans="1:8" ht="30" hidden="1" customHeight="1">
      <c r="A460" s="203">
        <v>2720</v>
      </c>
      <c r="B460" s="210" t="s">
        <v>326</v>
      </c>
      <c r="C460" s="204">
        <v>2</v>
      </c>
      <c r="D460" s="205">
        <v>0</v>
      </c>
      <c r="E460" s="63" t="s">
        <v>756</v>
      </c>
      <c r="F460" s="21">
        <f t="shared" si="7"/>
        <v>0</v>
      </c>
      <c r="G460" s="69"/>
      <c r="H460" s="69"/>
    </row>
    <row r="461" spans="1:8" s="22" customFormat="1" ht="30" hidden="1" customHeight="1">
      <c r="A461" s="203"/>
      <c r="B461" s="199"/>
      <c r="C461" s="204"/>
      <c r="D461" s="205"/>
      <c r="E461" s="63" t="s">
        <v>756</v>
      </c>
      <c r="F461" s="21">
        <f t="shared" si="7"/>
        <v>0</v>
      </c>
      <c r="G461" s="68"/>
      <c r="H461" s="68"/>
    </row>
    <row r="462" spans="1:8" ht="30" hidden="1" customHeight="1">
      <c r="A462" s="203">
        <v>2721</v>
      </c>
      <c r="B462" s="211" t="s">
        <v>326</v>
      </c>
      <c r="C462" s="207">
        <v>2</v>
      </c>
      <c r="D462" s="208">
        <v>1</v>
      </c>
      <c r="E462" s="67" t="s">
        <v>332</v>
      </c>
      <c r="F462" s="21">
        <f t="shared" si="7"/>
        <v>0</v>
      </c>
      <c r="G462" s="69"/>
      <c r="H462" s="69"/>
    </row>
    <row r="463" spans="1:8" ht="30" hidden="1" customHeight="1">
      <c r="A463" s="203"/>
      <c r="B463" s="206"/>
      <c r="C463" s="207"/>
      <c r="D463" s="208"/>
      <c r="E463" s="63" t="s">
        <v>31</v>
      </c>
      <c r="F463" s="21">
        <f t="shared" si="7"/>
        <v>0</v>
      </c>
      <c r="G463" s="69"/>
      <c r="H463" s="69"/>
    </row>
    <row r="464" spans="1:8" ht="30" hidden="1" customHeight="1">
      <c r="A464" s="203"/>
      <c r="B464" s="206"/>
      <c r="C464" s="207"/>
      <c r="D464" s="208"/>
      <c r="E464" s="63" t="s">
        <v>333</v>
      </c>
      <c r="F464" s="21">
        <f t="shared" si="7"/>
        <v>0</v>
      </c>
      <c r="G464" s="69"/>
      <c r="H464" s="69"/>
    </row>
    <row r="465" spans="1:8" ht="30" hidden="1" customHeight="1">
      <c r="A465" s="203"/>
      <c r="B465" s="206"/>
      <c r="C465" s="207"/>
      <c r="D465" s="208"/>
      <c r="E465" s="63" t="s">
        <v>754</v>
      </c>
      <c r="F465" s="21">
        <f t="shared" si="7"/>
        <v>0</v>
      </c>
      <c r="G465" s="69"/>
      <c r="H465" s="69"/>
    </row>
    <row r="466" spans="1:8" ht="30" hidden="1" customHeight="1">
      <c r="A466" s="203">
        <v>2722</v>
      </c>
      <c r="B466" s="211" t="s">
        <v>326</v>
      </c>
      <c r="C466" s="207">
        <v>2</v>
      </c>
      <c r="D466" s="208">
        <v>2</v>
      </c>
      <c r="E466" s="63" t="s">
        <v>756</v>
      </c>
      <c r="F466" s="21">
        <f t="shared" si="7"/>
        <v>0</v>
      </c>
      <c r="G466" s="69"/>
      <c r="H466" s="69"/>
    </row>
    <row r="467" spans="1:8" ht="30" hidden="1" customHeight="1">
      <c r="A467" s="203"/>
      <c r="B467" s="206"/>
      <c r="C467" s="207"/>
      <c r="D467" s="208"/>
      <c r="E467" s="63" t="s">
        <v>756</v>
      </c>
      <c r="F467" s="21">
        <f t="shared" si="7"/>
        <v>0</v>
      </c>
      <c r="G467" s="69"/>
      <c r="H467" s="69"/>
    </row>
    <row r="468" spans="1:8" ht="30" hidden="1" customHeight="1">
      <c r="A468" s="203"/>
      <c r="B468" s="206"/>
      <c r="C468" s="207"/>
      <c r="D468" s="208"/>
      <c r="E468" s="63" t="s">
        <v>334</v>
      </c>
      <c r="F468" s="21">
        <f t="shared" si="7"/>
        <v>0</v>
      </c>
      <c r="G468" s="69"/>
      <c r="H468" s="69"/>
    </row>
    <row r="469" spans="1:8" ht="30" hidden="1" customHeight="1">
      <c r="A469" s="203"/>
      <c r="B469" s="206"/>
      <c r="C469" s="207"/>
      <c r="D469" s="208"/>
      <c r="E469" s="63" t="s">
        <v>754</v>
      </c>
      <c r="F469" s="21">
        <f t="shared" si="7"/>
        <v>0</v>
      </c>
      <c r="G469" s="69"/>
      <c r="H469" s="69"/>
    </row>
    <row r="470" spans="1:8" ht="30" hidden="1" customHeight="1">
      <c r="A470" s="203">
        <v>2723</v>
      </c>
      <c r="B470" s="211" t="s">
        <v>326</v>
      </c>
      <c r="C470" s="207">
        <v>2</v>
      </c>
      <c r="D470" s="208">
        <v>3</v>
      </c>
      <c r="E470" s="63" t="s">
        <v>756</v>
      </c>
      <c r="F470" s="21">
        <f t="shared" si="7"/>
        <v>0</v>
      </c>
      <c r="G470" s="69"/>
      <c r="H470" s="69"/>
    </row>
    <row r="471" spans="1:8" ht="30" hidden="1" customHeight="1">
      <c r="A471" s="203"/>
      <c r="B471" s="206"/>
      <c r="C471" s="207"/>
      <c r="D471" s="208"/>
      <c r="E471" s="63" t="s">
        <v>756</v>
      </c>
      <c r="F471" s="21">
        <f t="shared" si="7"/>
        <v>0</v>
      </c>
      <c r="G471" s="69"/>
      <c r="H471" s="69"/>
    </row>
    <row r="472" spans="1:8" ht="30" hidden="1" customHeight="1">
      <c r="A472" s="203"/>
      <c r="B472" s="206"/>
      <c r="C472" s="207"/>
      <c r="D472" s="208"/>
      <c r="E472" s="63" t="s">
        <v>335</v>
      </c>
      <c r="F472" s="21">
        <f t="shared" si="7"/>
        <v>0</v>
      </c>
      <c r="G472" s="69"/>
      <c r="H472" s="69"/>
    </row>
    <row r="473" spans="1:8" ht="30" hidden="1" customHeight="1">
      <c r="A473" s="203"/>
      <c r="B473" s="206"/>
      <c r="C473" s="207"/>
      <c r="D473" s="208"/>
      <c r="E473" s="63" t="s">
        <v>754</v>
      </c>
      <c r="F473" s="21">
        <f t="shared" si="7"/>
        <v>0</v>
      </c>
      <c r="G473" s="69"/>
      <c r="H473" s="69"/>
    </row>
    <row r="474" spans="1:8" ht="30" hidden="1" customHeight="1">
      <c r="A474" s="203">
        <v>2724</v>
      </c>
      <c r="B474" s="211" t="s">
        <v>326</v>
      </c>
      <c r="C474" s="207">
        <v>2</v>
      </c>
      <c r="D474" s="208">
        <v>4</v>
      </c>
      <c r="E474" s="63" t="s">
        <v>756</v>
      </c>
      <c r="F474" s="21">
        <f t="shared" si="7"/>
        <v>0</v>
      </c>
      <c r="G474" s="69"/>
      <c r="H474" s="69"/>
    </row>
    <row r="475" spans="1:8" ht="30" hidden="1" customHeight="1">
      <c r="A475" s="203"/>
      <c r="B475" s="206"/>
      <c r="C475" s="207"/>
      <c r="D475" s="208"/>
      <c r="E475" s="63" t="s">
        <v>756</v>
      </c>
      <c r="F475" s="21">
        <f t="shared" si="7"/>
        <v>0</v>
      </c>
      <c r="G475" s="69"/>
      <c r="H475" s="69"/>
    </row>
    <row r="476" spans="1:8" ht="30" hidden="1" customHeight="1">
      <c r="A476" s="203"/>
      <c r="B476" s="206"/>
      <c r="C476" s="207"/>
      <c r="D476" s="208"/>
      <c r="E476" s="63" t="s">
        <v>336</v>
      </c>
      <c r="F476" s="21">
        <f t="shared" si="7"/>
        <v>0</v>
      </c>
      <c r="G476" s="69"/>
      <c r="H476" s="69"/>
    </row>
    <row r="477" spans="1:8" ht="30" hidden="1" customHeight="1">
      <c r="A477" s="203"/>
      <c r="B477" s="206"/>
      <c r="C477" s="207"/>
      <c r="D477" s="208"/>
      <c r="E477" s="63" t="s">
        <v>754</v>
      </c>
      <c r="F477" s="21">
        <f t="shared" si="7"/>
        <v>0</v>
      </c>
      <c r="G477" s="69"/>
      <c r="H477" s="69"/>
    </row>
    <row r="478" spans="1:8" ht="29.25" hidden="1" customHeight="1">
      <c r="A478" s="203">
        <v>2730</v>
      </c>
      <c r="B478" s="210" t="s">
        <v>326</v>
      </c>
      <c r="C478" s="204">
        <v>3</v>
      </c>
      <c r="D478" s="205">
        <v>0</v>
      </c>
      <c r="E478" s="63" t="s">
        <v>756</v>
      </c>
      <c r="F478" s="21">
        <f t="shared" si="7"/>
        <v>0</v>
      </c>
      <c r="G478" s="69"/>
      <c r="H478" s="69"/>
    </row>
    <row r="479" spans="1:8" s="22" customFormat="1" ht="30" hidden="1" customHeight="1">
      <c r="A479" s="203"/>
      <c r="B479" s="199"/>
      <c r="C479" s="204"/>
      <c r="D479" s="205"/>
      <c r="E479" s="63" t="s">
        <v>756</v>
      </c>
      <c r="F479" s="21">
        <f t="shared" si="7"/>
        <v>0</v>
      </c>
      <c r="G479" s="68"/>
      <c r="H479" s="68"/>
    </row>
    <row r="480" spans="1:8" ht="30" hidden="1" customHeight="1">
      <c r="A480" s="203">
        <v>2731</v>
      </c>
      <c r="B480" s="211" t="s">
        <v>326</v>
      </c>
      <c r="C480" s="207">
        <v>3</v>
      </c>
      <c r="D480" s="208">
        <v>1</v>
      </c>
      <c r="E480" s="67" t="s">
        <v>337</v>
      </c>
      <c r="F480" s="21">
        <f t="shared" si="7"/>
        <v>0</v>
      </c>
      <c r="G480" s="69"/>
      <c r="H480" s="69"/>
    </row>
    <row r="481" spans="1:8" ht="30" hidden="1" customHeight="1">
      <c r="A481" s="203"/>
      <c r="B481" s="206"/>
      <c r="C481" s="207"/>
      <c r="D481" s="208"/>
      <c r="E481" s="63" t="s">
        <v>31</v>
      </c>
      <c r="F481" s="21">
        <f t="shared" si="7"/>
        <v>0</v>
      </c>
      <c r="G481" s="69"/>
      <c r="H481" s="69"/>
    </row>
    <row r="482" spans="1:8" ht="30" hidden="1" customHeight="1">
      <c r="A482" s="203"/>
      <c r="B482" s="206"/>
      <c r="C482" s="207"/>
      <c r="D482" s="208"/>
      <c r="E482" s="63" t="s">
        <v>338</v>
      </c>
      <c r="F482" s="21">
        <f t="shared" si="7"/>
        <v>0</v>
      </c>
      <c r="G482" s="69"/>
      <c r="H482" s="69"/>
    </row>
    <row r="483" spans="1:8" ht="30" hidden="1" customHeight="1">
      <c r="A483" s="203"/>
      <c r="B483" s="206"/>
      <c r="C483" s="207"/>
      <c r="D483" s="208"/>
      <c r="E483" s="63" t="s">
        <v>754</v>
      </c>
      <c r="F483" s="21">
        <f t="shared" si="7"/>
        <v>0</v>
      </c>
      <c r="G483" s="69"/>
      <c r="H483" s="69"/>
    </row>
    <row r="484" spans="1:8" ht="30" hidden="1" customHeight="1">
      <c r="A484" s="203">
        <v>2732</v>
      </c>
      <c r="B484" s="211" t="s">
        <v>326</v>
      </c>
      <c r="C484" s="207">
        <v>3</v>
      </c>
      <c r="D484" s="208">
        <v>2</v>
      </c>
      <c r="E484" s="63" t="s">
        <v>756</v>
      </c>
      <c r="F484" s="21">
        <f t="shared" si="7"/>
        <v>0</v>
      </c>
      <c r="G484" s="69"/>
      <c r="H484" s="69"/>
    </row>
    <row r="485" spans="1:8" ht="30" hidden="1" customHeight="1">
      <c r="A485" s="203"/>
      <c r="B485" s="206"/>
      <c r="C485" s="207"/>
      <c r="D485" s="208"/>
      <c r="E485" s="63" t="s">
        <v>756</v>
      </c>
      <c r="F485" s="21">
        <f t="shared" si="7"/>
        <v>0</v>
      </c>
      <c r="G485" s="69"/>
      <c r="H485" s="69"/>
    </row>
    <row r="486" spans="1:8" ht="30" hidden="1" customHeight="1">
      <c r="A486" s="203"/>
      <c r="B486" s="206"/>
      <c r="C486" s="207"/>
      <c r="D486" s="208"/>
      <c r="E486" s="63" t="s">
        <v>339</v>
      </c>
      <c r="F486" s="21">
        <f t="shared" si="7"/>
        <v>0</v>
      </c>
      <c r="G486" s="69"/>
      <c r="H486" s="69"/>
    </row>
    <row r="487" spans="1:8" ht="30" hidden="1" customHeight="1">
      <c r="A487" s="203"/>
      <c r="B487" s="206"/>
      <c r="C487" s="207"/>
      <c r="D487" s="208"/>
      <c r="E487" s="63" t="s">
        <v>754</v>
      </c>
      <c r="F487" s="21">
        <f t="shared" si="7"/>
        <v>0</v>
      </c>
      <c r="G487" s="69"/>
      <c r="H487" s="69"/>
    </row>
    <row r="488" spans="1:8" ht="30" hidden="1" customHeight="1">
      <c r="A488" s="203">
        <v>2733</v>
      </c>
      <c r="B488" s="211" t="s">
        <v>326</v>
      </c>
      <c r="C488" s="207">
        <v>3</v>
      </c>
      <c r="D488" s="208">
        <v>3</v>
      </c>
      <c r="E488" s="63" t="s">
        <v>756</v>
      </c>
      <c r="F488" s="21">
        <f t="shared" si="7"/>
        <v>0</v>
      </c>
      <c r="G488" s="69"/>
      <c r="H488" s="69"/>
    </row>
    <row r="489" spans="1:8" ht="30" hidden="1" customHeight="1">
      <c r="A489" s="203"/>
      <c r="B489" s="206"/>
      <c r="C489" s="207"/>
      <c r="D489" s="208"/>
      <c r="E489" s="63" t="s">
        <v>756</v>
      </c>
      <c r="F489" s="21">
        <f t="shared" si="7"/>
        <v>0</v>
      </c>
      <c r="G489" s="69"/>
      <c r="H489" s="69"/>
    </row>
    <row r="490" spans="1:8" ht="27.75" hidden="1" customHeight="1">
      <c r="A490" s="203"/>
      <c r="B490" s="206"/>
      <c r="C490" s="207"/>
      <c r="D490" s="208"/>
      <c r="E490" s="63" t="s">
        <v>340</v>
      </c>
      <c r="F490" s="21">
        <f t="shared" si="7"/>
        <v>0</v>
      </c>
      <c r="G490" s="69"/>
      <c r="H490" s="69"/>
    </row>
    <row r="491" spans="1:8" ht="30" hidden="1" customHeight="1">
      <c r="A491" s="203"/>
      <c r="B491" s="206"/>
      <c r="C491" s="207"/>
      <c r="D491" s="208"/>
      <c r="E491" s="63" t="s">
        <v>754</v>
      </c>
      <c r="F491" s="21">
        <f t="shared" si="7"/>
        <v>0</v>
      </c>
      <c r="G491" s="69"/>
      <c r="H491" s="69"/>
    </row>
    <row r="492" spans="1:8" ht="30" hidden="1" customHeight="1">
      <c r="A492" s="203">
        <v>2734</v>
      </c>
      <c r="B492" s="211" t="s">
        <v>326</v>
      </c>
      <c r="C492" s="207">
        <v>3</v>
      </c>
      <c r="D492" s="208">
        <v>4</v>
      </c>
      <c r="E492" s="63" t="s">
        <v>756</v>
      </c>
      <c r="F492" s="21">
        <f t="shared" si="7"/>
        <v>0</v>
      </c>
      <c r="G492" s="69"/>
      <c r="H492" s="69"/>
    </row>
    <row r="493" spans="1:8" ht="30" hidden="1" customHeight="1">
      <c r="A493" s="203"/>
      <c r="B493" s="206"/>
      <c r="C493" s="207"/>
      <c r="D493" s="208"/>
      <c r="E493" s="63" t="s">
        <v>756</v>
      </c>
      <c r="F493" s="21">
        <f t="shared" si="7"/>
        <v>0</v>
      </c>
      <c r="G493" s="69"/>
      <c r="H493" s="69"/>
    </row>
    <row r="494" spans="1:8" ht="30" hidden="1" customHeight="1">
      <c r="A494" s="203"/>
      <c r="B494" s="206"/>
      <c r="C494" s="207"/>
      <c r="D494" s="208"/>
      <c r="E494" s="63" t="s">
        <v>341</v>
      </c>
      <c r="F494" s="21">
        <f t="shared" si="7"/>
        <v>0</v>
      </c>
      <c r="G494" s="69"/>
      <c r="H494" s="69"/>
    </row>
    <row r="495" spans="1:8" ht="30" hidden="1" customHeight="1">
      <c r="A495" s="203"/>
      <c r="B495" s="206"/>
      <c r="C495" s="207"/>
      <c r="D495" s="208"/>
      <c r="E495" s="63" t="s">
        <v>754</v>
      </c>
      <c r="F495" s="21">
        <f t="shared" si="7"/>
        <v>0</v>
      </c>
      <c r="G495" s="69"/>
      <c r="H495" s="69"/>
    </row>
    <row r="496" spans="1:8" ht="30" hidden="1" customHeight="1">
      <c r="A496" s="203">
        <v>2740</v>
      </c>
      <c r="B496" s="210" t="s">
        <v>326</v>
      </c>
      <c r="C496" s="204">
        <v>4</v>
      </c>
      <c r="D496" s="205">
        <v>0</v>
      </c>
      <c r="E496" s="63" t="s">
        <v>756</v>
      </c>
      <c r="F496" s="21">
        <f t="shared" si="7"/>
        <v>0</v>
      </c>
      <c r="G496" s="69"/>
      <c r="H496" s="69"/>
    </row>
    <row r="497" spans="1:8" s="22" customFormat="1" ht="30" hidden="1" customHeight="1">
      <c r="A497" s="203"/>
      <c r="B497" s="199"/>
      <c r="C497" s="204"/>
      <c r="D497" s="205"/>
      <c r="E497" s="63" t="s">
        <v>756</v>
      </c>
      <c r="F497" s="21">
        <f t="shared" si="7"/>
        <v>0</v>
      </c>
      <c r="G497" s="68"/>
      <c r="H497" s="68"/>
    </row>
    <row r="498" spans="1:8" ht="30" hidden="1" customHeight="1">
      <c r="A498" s="203">
        <v>2741</v>
      </c>
      <c r="B498" s="211" t="s">
        <v>326</v>
      </c>
      <c r="C498" s="207">
        <v>4</v>
      </c>
      <c r="D498" s="208">
        <v>1</v>
      </c>
      <c r="E498" s="67" t="s">
        <v>342</v>
      </c>
      <c r="F498" s="21">
        <f t="shared" ref="F498:F561" si="8">G498+H498</f>
        <v>0</v>
      </c>
      <c r="G498" s="69"/>
      <c r="H498" s="69"/>
    </row>
    <row r="499" spans="1:8" ht="30" hidden="1" customHeight="1">
      <c r="A499" s="203"/>
      <c r="B499" s="206"/>
      <c r="C499" s="207"/>
      <c r="D499" s="208"/>
      <c r="E499" s="63" t="s">
        <v>31</v>
      </c>
      <c r="F499" s="21">
        <f t="shared" si="8"/>
        <v>0</v>
      </c>
      <c r="G499" s="69"/>
      <c r="H499" s="69"/>
    </row>
    <row r="500" spans="1:8" ht="28.5" hidden="1" customHeight="1">
      <c r="A500" s="203"/>
      <c r="B500" s="206"/>
      <c r="C500" s="207"/>
      <c r="D500" s="208"/>
      <c r="E500" s="63" t="s">
        <v>342</v>
      </c>
      <c r="F500" s="21">
        <f t="shared" si="8"/>
        <v>0</v>
      </c>
      <c r="G500" s="69"/>
      <c r="H500" s="69"/>
    </row>
    <row r="501" spans="1:8" ht="30" hidden="1" customHeight="1">
      <c r="A501" s="203"/>
      <c r="B501" s="206"/>
      <c r="C501" s="207"/>
      <c r="D501" s="208"/>
      <c r="E501" s="63" t="s">
        <v>754</v>
      </c>
      <c r="F501" s="21">
        <f t="shared" si="8"/>
        <v>0</v>
      </c>
      <c r="G501" s="69"/>
      <c r="H501" s="69"/>
    </row>
    <row r="502" spans="1:8" ht="30" hidden="1" customHeight="1">
      <c r="A502" s="203">
        <v>2750</v>
      </c>
      <c r="B502" s="210" t="s">
        <v>326</v>
      </c>
      <c r="C502" s="204">
        <v>5</v>
      </c>
      <c r="D502" s="205">
        <v>0</v>
      </c>
      <c r="E502" s="63" t="s">
        <v>756</v>
      </c>
      <c r="F502" s="21">
        <f t="shared" si="8"/>
        <v>0</v>
      </c>
      <c r="G502" s="69"/>
      <c r="H502" s="69"/>
    </row>
    <row r="503" spans="1:8" s="22" customFormat="1" ht="30" hidden="1" customHeight="1">
      <c r="A503" s="203"/>
      <c r="B503" s="199"/>
      <c r="C503" s="204"/>
      <c r="D503" s="205"/>
      <c r="E503" s="63" t="s">
        <v>756</v>
      </c>
      <c r="F503" s="21">
        <f t="shared" si="8"/>
        <v>0</v>
      </c>
      <c r="G503" s="68"/>
      <c r="H503" s="68"/>
    </row>
    <row r="504" spans="1:8" ht="30" hidden="1" customHeight="1">
      <c r="A504" s="203">
        <v>2751</v>
      </c>
      <c r="B504" s="211" t="s">
        <v>326</v>
      </c>
      <c r="C504" s="207">
        <v>5</v>
      </c>
      <c r="D504" s="208">
        <v>1</v>
      </c>
      <c r="E504" s="67" t="s">
        <v>343</v>
      </c>
      <c r="F504" s="21">
        <f t="shared" si="8"/>
        <v>0</v>
      </c>
      <c r="G504" s="69"/>
      <c r="H504" s="69"/>
    </row>
    <row r="505" spans="1:8" ht="30" hidden="1" customHeight="1">
      <c r="A505" s="203"/>
      <c r="B505" s="206"/>
      <c r="C505" s="207"/>
      <c r="D505" s="208"/>
      <c r="E505" s="63" t="s">
        <v>31</v>
      </c>
      <c r="F505" s="21">
        <f t="shared" si="8"/>
        <v>0</v>
      </c>
      <c r="G505" s="69"/>
      <c r="H505" s="69"/>
    </row>
    <row r="506" spans="1:8" ht="30" hidden="1" customHeight="1">
      <c r="A506" s="203"/>
      <c r="B506" s="206"/>
      <c r="C506" s="207"/>
      <c r="D506" s="208"/>
      <c r="E506" s="63" t="s">
        <v>343</v>
      </c>
      <c r="F506" s="21">
        <f t="shared" si="8"/>
        <v>0</v>
      </c>
      <c r="G506" s="69"/>
      <c r="H506" s="69"/>
    </row>
    <row r="507" spans="1:8" ht="30" hidden="1" customHeight="1">
      <c r="A507" s="203"/>
      <c r="B507" s="206"/>
      <c r="C507" s="207"/>
      <c r="D507" s="208"/>
      <c r="E507" s="63" t="s">
        <v>754</v>
      </c>
      <c r="F507" s="21">
        <f t="shared" si="8"/>
        <v>0</v>
      </c>
      <c r="G507" s="69"/>
      <c r="H507" s="69"/>
    </row>
    <row r="508" spans="1:8" ht="30" hidden="1" customHeight="1">
      <c r="A508" s="203">
        <v>2760</v>
      </c>
      <c r="B508" s="210" t="s">
        <v>326</v>
      </c>
      <c r="C508" s="204">
        <v>6</v>
      </c>
      <c r="D508" s="205">
        <v>0</v>
      </c>
      <c r="E508" s="63" t="s">
        <v>756</v>
      </c>
      <c r="F508" s="21">
        <f t="shared" si="8"/>
        <v>0</v>
      </c>
      <c r="G508" s="69"/>
      <c r="H508" s="69"/>
    </row>
    <row r="509" spans="1:8" s="22" customFormat="1" ht="30" hidden="1" customHeight="1">
      <c r="A509" s="203"/>
      <c r="B509" s="199"/>
      <c r="C509" s="204"/>
      <c r="D509" s="205"/>
      <c r="E509" s="63" t="s">
        <v>756</v>
      </c>
      <c r="F509" s="21">
        <f t="shared" si="8"/>
        <v>0</v>
      </c>
      <c r="G509" s="68"/>
      <c r="H509" s="68"/>
    </row>
    <row r="510" spans="1:8" ht="30" hidden="1" customHeight="1">
      <c r="A510" s="203">
        <v>2761</v>
      </c>
      <c r="B510" s="211" t="s">
        <v>326</v>
      </c>
      <c r="C510" s="207">
        <v>6</v>
      </c>
      <c r="D510" s="208">
        <v>1</v>
      </c>
      <c r="E510" s="67" t="s">
        <v>344</v>
      </c>
      <c r="F510" s="21">
        <f t="shared" si="8"/>
        <v>0</v>
      </c>
      <c r="G510" s="69"/>
      <c r="H510" s="69"/>
    </row>
    <row r="511" spans="1:8" ht="30" hidden="1" customHeight="1">
      <c r="A511" s="203"/>
      <c r="B511" s="206"/>
      <c r="C511" s="207"/>
      <c r="D511" s="208"/>
      <c r="E511" s="63" t="s">
        <v>31</v>
      </c>
      <c r="F511" s="21">
        <f t="shared" si="8"/>
        <v>0</v>
      </c>
      <c r="G511" s="69"/>
      <c r="H511" s="69"/>
    </row>
    <row r="512" spans="1:8" ht="26.25" hidden="1" customHeight="1">
      <c r="A512" s="203"/>
      <c r="B512" s="206"/>
      <c r="C512" s="207"/>
      <c r="D512" s="208"/>
      <c r="E512" s="63" t="s">
        <v>345</v>
      </c>
      <c r="F512" s="21">
        <f t="shared" si="8"/>
        <v>0</v>
      </c>
      <c r="G512" s="69"/>
      <c r="H512" s="69"/>
    </row>
    <row r="513" spans="1:8" ht="30" hidden="1" customHeight="1">
      <c r="A513" s="203"/>
      <c r="B513" s="206"/>
      <c r="C513" s="207"/>
      <c r="D513" s="208"/>
      <c r="E513" s="63" t="s">
        <v>754</v>
      </c>
      <c r="F513" s="21">
        <f t="shared" si="8"/>
        <v>0</v>
      </c>
      <c r="G513" s="69"/>
      <c r="H513" s="69"/>
    </row>
    <row r="514" spans="1:8" ht="30" hidden="1" customHeight="1">
      <c r="A514" s="203">
        <v>2762</v>
      </c>
      <c r="B514" s="211" t="s">
        <v>326</v>
      </c>
      <c r="C514" s="207">
        <v>6</v>
      </c>
      <c r="D514" s="208">
        <v>2</v>
      </c>
      <c r="E514" s="63" t="s">
        <v>756</v>
      </c>
      <c r="F514" s="21">
        <f t="shared" si="8"/>
        <v>0</v>
      </c>
      <c r="G514" s="69"/>
      <c r="H514" s="69"/>
    </row>
    <row r="515" spans="1:8" ht="30" hidden="1" customHeight="1">
      <c r="A515" s="203"/>
      <c r="B515" s="206"/>
      <c r="C515" s="207"/>
      <c r="D515" s="208"/>
      <c r="E515" s="63" t="s">
        <v>756</v>
      </c>
      <c r="F515" s="21">
        <f t="shared" si="8"/>
        <v>0</v>
      </c>
      <c r="G515" s="69"/>
      <c r="H515" s="69"/>
    </row>
    <row r="516" spans="1:8" ht="30" hidden="1" customHeight="1">
      <c r="A516" s="203"/>
      <c r="B516" s="206"/>
      <c r="C516" s="207"/>
      <c r="D516" s="208"/>
      <c r="E516" s="63" t="s">
        <v>344</v>
      </c>
      <c r="F516" s="21">
        <f t="shared" si="8"/>
        <v>0</v>
      </c>
      <c r="G516" s="69"/>
      <c r="H516" s="69"/>
    </row>
    <row r="517" spans="1:8" ht="30" hidden="1" customHeight="1">
      <c r="A517" s="203"/>
      <c r="B517" s="206"/>
      <c r="C517" s="207"/>
      <c r="D517" s="208"/>
      <c r="E517" s="63" t="s">
        <v>754</v>
      </c>
      <c r="F517" s="21">
        <f t="shared" si="8"/>
        <v>0</v>
      </c>
      <c r="G517" s="69"/>
      <c r="H517" s="69"/>
    </row>
    <row r="518" spans="1:8" s="19" customFormat="1" ht="30" hidden="1" customHeight="1">
      <c r="A518" s="209">
        <v>2800</v>
      </c>
      <c r="B518" s="210" t="s">
        <v>346</v>
      </c>
      <c r="C518" s="204">
        <v>0</v>
      </c>
      <c r="D518" s="205">
        <v>0</v>
      </c>
      <c r="E518" s="63" t="s">
        <v>756</v>
      </c>
      <c r="F518" s="21">
        <f t="shared" si="8"/>
        <v>0</v>
      </c>
      <c r="G518" s="4">
        <f>G520+G526+G556+G570+G584+G590</f>
        <v>0</v>
      </c>
      <c r="H518" s="4">
        <f>H520+H526+H556+H570+H584+H590</f>
        <v>0</v>
      </c>
    </row>
    <row r="519" spans="1:8" ht="30" hidden="1" customHeight="1">
      <c r="A519" s="202"/>
      <c r="B519" s="199"/>
      <c r="C519" s="200"/>
      <c r="D519" s="201"/>
      <c r="E519" s="63" t="s">
        <v>756</v>
      </c>
      <c r="F519" s="21">
        <f t="shared" si="8"/>
        <v>0</v>
      </c>
      <c r="G519" s="69"/>
      <c r="H519" s="69"/>
    </row>
    <row r="520" spans="1:8" ht="30" hidden="1" customHeight="1">
      <c r="A520" s="203">
        <v>2810</v>
      </c>
      <c r="B520" s="211" t="s">
        <v>346</v>
      </c>
      <c r="C520" s="207">
        <v>1</v>
      </c>
      <c r="D520" s="208">
        <v>0</v>
      </c>
      <c r="E520" s="75" t="s">
        <v>347</v>
      </c>
      <c r="F520" s="21">
        <f t="shared" si="8"/>
        <v>0</v>
      </c>
      <c r="G520" s="69">
        <f>G522</f>
        <v>0</v>
      </c>
      <c r="H520" s="69">
        <f>H522</f>
        <v>0</v>
      </c>
    </row>
    <row r="521" spans="1:8" s="22" customFormat="1" ht="30" hidden="1" customHeight="1">
      <c r="A521" s="203"/>
      <c r="B521" s="199"/>
      <c r="C521" s="204"/>
      <c r="D521" s="205"/>
      <c r="E521" s="63" t="s">
        <v>5</v>
      </c>
      <c r="F521" s="21"/>
      <c r="G521" s="68"/>
      <c r="H521" s="68"/>
    </row>
    <row r="522" spans="1:8" ht="30" hidden="1" customHeight="1">
      <c r="A522" s="203">
        <v>2811</v>
      </c>
      <c r="B522" s="211" t="s">
        <v>346</v>
      </c>
      <c r="C522" s="207">
        <v>1</v>
      </c>
      <c r="D522" s="208">
        <v>1</v>
      </c>
      <c r="E522" s="67" t="s">
        <v>348</v>
      </c>
      <c r="F522" s="21">
        <f t="shared" si="8"/>
        <v>0</v>
      </c>
      <c r="G522" s="69">
        <f>G524+G525</f>
        <v>0</v>
      </c>
      <c r="H522" s="69">
        <f>H524+H525</f>
        <v>0</v>
      </c>
    </row>
    <row r="523" spans="1:8" ht="30" hidden="1" customHeight="1">
      <c r="A523" s="203"/>
      <c r="B523" s="206"/>
      <c r="C523" s="207"/>
      <c r="D523" s="208"/>
      <c r="E523" s="63" t="s">
        <v>31</v>
      </c>
      <c r="F523" s="21"/>
      <c r="G523" s="69"/>
      <c r="H523" s="69"/>
    </row>
    <row r="524" spans="1:8" ht="1.5" hidden="1" customHeight="1">
      <c r="A524" s="203"/>
      <c r="B524" s="206"/>
      <c r="C524" s="207"/>
      <c r="D524" s="208"/>
      <c r="E524" s="63" t="s">
        <v>348</v>
      </c>
      <c r="F524" s="21">
        <f t="shared" si="8"/>
        <v>0</v>
      </c>
      <c r="G524" s="69"/>
      <c r="H524" s="69"/>
    </row>
    <row r="525" spans="1:8" ht="30" hidden="1" customHeight="1">
      <c r="A525" s="203"/>
      <c r="B525" s="206"/>
      <c r="C525" s="207"/>
      <c r="D525" s="208"/>
      <c r="E525" s="63" t="s">
        <v>754</v>
      </c>
      <c r="F525" s="21">
        <f t="shared" si="8"/>
        <v>0</v>
      </c>
      <c r="G525" s="69"/>
      <c r="H525" s="69"/>
    </row>
    <row r="526" spans="1:8" ht="30" hidden="1" customHeight="1">
      <c r="A526" s="203">
        <v>2820</v>
      </c>
      <c r="B526" s="210" t="s">
        <v>346</v>
      </c>
      <c r="C526" s="204">
        <v>2</v>
      </c>
      <c r="D526" s="205">
        <v>0</v>
      </c>
      <c r="E526" s="63" t="s">
        <v>756</v>
      </c>
      <c r="F526" s="21">
        <f t="shared" si="8"/>
        <v>0</v>
      </c>
      <c r="G526" s="69">
        <f>G528+G532+G536+G540+G544+G548+G552</f>
        <v>0</v>
      </c>
      <c r="H526" s="69">
        <f>H528+H532+H536+H540+H544+H548+H552</f>
        <v>0</v>
      </c>
    </row>
    <row r="527" spans="1:8" s="22" customFormat="1" ht="30" hidden="1" customHeight="1">
      <c r="A527" s="203"/>
      <c r="B527" s="199"/>
      <c r="C527" s="204"/>
      <c r="D527" s="205"/>
      <c r="E527" s="63" t="s">
        <v>756</v>
      </c>
      <c r="F527" s="21"/>
      <c r="G527" s="68"/>
      <c r="H527" s="68"/>
    </row>
    <row r="528" spans="1:8" ht="30" hidden="1" customHeight="1">
      <c r="A528" s="203">
        <v>2821</v>
      </c>
      <c r="B528" s="211" t="s">
        <v>346</v>
      </c>
      <c r="C528" s="207">
        <v>2</v>
      </c>
      <c r="D528" s="208">
        <v>1</v>
      </c>
      <c r="E528" s="67" t="s">
        <v>349</v>
      </c>
      <c r="F528" s="21">
        <f t="shared" si="8"/>
        <v>0</v>
      </c>
      <c r="G528" s="69">
        <f>G530+G531</f>
        <v>0</v>
      </c>
      <c r="H528" s="69">
        <f>H530+H531</f>
        <v>0</v>
      </c>
    </row>
    <row r="529" spans="1:8" ht="30" hidden="1" customHeight="1">
      <c r="A529" s="203"/>
      <c r="B529" s="206"/>
      <c r="C529" s="207"/>
      <c r="D529" s="208"/>
      <c r="E529" s="63" t="s">
        <v>31</v>
      </c>
      <c r="F529" s="21"/>
      <c r="G529" s="69"/>
      <c r="H529" s="69"/>
    </row>
    <row r="530" spans="1:8" ht="30" hidden="1" customHeight="1">
      <c r="A530" s="203"/>
      <c r="B530" s="206"/>
      <c r="C530" s="207"/>
      <c r="D530" s="208"/>
      <c r="E530" s="63" t="s">
        <v>350</v>
      </c>
      <c r="F530" s="21"/>
      <c r="G530" s="69"/>
      <c r="H530" s="69"/>
    </row>
    <row r="531" spans="1:8" ht="30" hidden="1" customHeight="1">
      <c r="A531" s="203"/>
      <c r="B531" s="206"/>
      <c r="C531" s="207"/>
      <c r="D531" s="208"/>
      <c r="E531" s="63" t="s">
        <v>754</v>
      </c>
      <c r="F531" s="21"/>
      <c r="G531" s="69"/>
      <c r="H531" s="69"/>
    </row>
    <row r="532" spans="1:8" ht="30" hidden="1" customHeight="1">
      <c r="A532" s="203"/>
      <c r="B532" s="206"/>
      <c r="C532" s="207"/>
      <c r="D532" s="208"/>
      <c r="E532" s="70" t="s">
        <v>757</v>
      </c>
      <c r="F532" s="21"/>
      <c r="G532" s="69"/>
      <c r="H532" s="69"/>
    </row>
    <row r="533" spans="1:8" ht="30" hidden="1" customHeight="1">
      <c r="A533" s="203"/>
      <c r="B533" s="206"/>
      <c r="C533" s="207"/>
      <c r="D533" s="208"/>
      <c r="E533" s="27" t="s">
        <v>411</v>
      </c>
      <c r="F533" s="21"/>
      <c r="G533" s="69"/>
      <c r="H533" s="69"/>
    </row>
    <row r="534" spans="1:8" ht="30" hidden="1" customHeight="1">
      <c r="A534" s="203"/>
      <c r="B534" s="206"/>
      <c r="C534" s="207"/>
      <c r="D534" s="208"/>
      <c r="E534" s="76" t="s">
        <v>758</v>
      </c>
      <c r="F534" s="21"/>
      <c r="G534" s="69"/>
      <c r="H534" s="69"/>
    </row>
    <row r="535" spans="1:8" ht="30" hidden="1" customHeight="1">
      <c r="A535" s="203"/>
      <c r="B535" s="206"/>
      <c r="C535" s="207"/>
      <c r="D535" s="208"/>
      <c r="E535" s="70" t="s">
        <v>510</v>
      </c>
      <c r="F535" s="21">
        <f t="shared" si="8"/>
        <v>0</v>
      </c>
      <c r="G535" s="69"/>
      <c r="H535" s="69"/>
    </row>
    <row r="536" spans="1:8" ht="14.25" hidden="1" customHeight="1">
      <c r="A536" s="203">
        <v>2823</v>
      </c>
      <c r="B536" s="211" t="s">
        <v>346</v>
      </c>
      <c r="C536" s="207">
        <v>2</v>
      </c>
      <c r="D536" s="208">
        <v>3</v>
      </c>
      <c r="E536" s="37" t="s">
        <v>531</v>
      </c>
      <c r="F536" s="21">
        <f t="shared" si="8"/>
        <v>0</v>
      </c>
      <c r="G536" s="69">
        <f>G538+G539</f>
        <v>0</v>
      </c>
      <c r="H536" s="69">
        <f>H538+H539</f>
        <v>0</v>
      </c>
    </row>
    <row r="537" spans="1:8" ht="30" hidden="1" customHeight="1">
      <c r="A537" s="203"/>
      <c r="B537" s="206"/>
      <c r="C537" s="207"/>
      <c r="D537" s="208"/>
      <c r="E537" s="63" t="s">
        <v>756</v>
      </c>
      <c r="F537" s="21"/>
      <c r="G537" s="68"/>
      <c r="H537" s="68"/>
    </row>
    <row r="538" spans="1:8" ht="30" hidden="1" customHeight="1">
      <c r="A538" s="203"/>
      <c r="B538" s="206"/>
      <c r="C538" s="207"/>
      <c r="D538" s="208"/>
      <c r="E538" s="63" t="s">
        <v>352</v>
      </c>
      <c r="F538" s="21"/>
      <c r="G538" s="69"/>
      <c r="H538" s="69"/>
    </row>
    <row r="539" spans="1:8" ht="30" hidden="1" customHeight="1">
      <c r="A539" s="203"/>
      <c r="B539" s="206"/>
      <c r="C539" s="207"/>
      <c r="D539" s="208"/>
      <c r="E539" s="63" t="s">
        <v>754</v>
      </c>
      <c r="F539" s="21"/>
      <c r="G539" s="69"/>
      <c r="H539" s="69"/>
    </row>
    <row r="540" spans="1:8" ht="30" hidden="1" customHeight="1">
      <c r="A540" s="203"/>
      <c r="B540" s="206"/>
      <c r="C540" s="207"/>
      <c r="D540" s="208"/>
      <c r="E540" s="70" t="s">
        <v>757</v>
      </c>
      <c r="F540" s="21"/>
      <c r="G540" s="69"/>
      <c r="H540" s="69"/>
    </row>
    <row r="541" spans="1:8" ht="30" hidden="1" customHeight="1">
      <c r="A541" s="203"/>
      <c r="B541" s="206"/>
      <c r="C541" s="207"/>
      <c r="D541" s="208"/>
      <c r="E541" s="27" t="s">
        <v>411</v>
      </c>
      <c r="F541" s="21"/>
      <c r="G541" s="69"/>
      <c r="H541" s="69"/>
    </row>
    <row r="542" spans="1:8" ht="30" hidden="1" customHeight="1">
      <c r="A542" s="203"/>
      <c r="B542" s="206"/>
      <c r="C542" s="207"/>
      <c r="D542" s="208"/>
      <c r="E542" s="76" t="s">
        <v>758</v>
      </c>
      <c r="F542" s="21"/>
      <c r="G542" s="69"/>
      <c r="H542" s="69"/>
    </row>
    <row r="543" spans="1:8" ht="30" hidden="1" customHeight="1">
      <c r="A543" s="203"/>
      <c r="B543" s="206"/>
      <c r="C543" s="207"/>
      <c r="D543" s="208"/>
      <c r="E543" s="70" t="s">
        <v>510</v>
      </c>
      <c r="F543" s="21">
        <f t="shared" si="8"/>
        <v>0</v>
      </c>
      <c r="G543" s="69"/>
      <c r="H543" s="69"/>
    </row>
    <row r="544" spans="1:8" ht="30" hidden="1" customHeight="1">
      <c r="A544" s="203">
        <v>2825</v>
      </c>
      <c r="B544" s="211" t="s">
        <v>346</v>
      </c>
      <c r="C544" s="207">
        <v>2</v>
      </c>
      <c r="D544" s="208">
        <v>5</v>
      </c>
      <c r="E544" s="37" t="s">
        <v>531</v>
      </c>
      <c r="F544" s="21">
        <f t="shared" si="8"/>
        <v>0</v>
      </c>
      <c r="G544" s="69">
        <f>G546+G547</f>
        <v>0</v>
      </c>
      <c r="H544" s="69">
        <f>H546+H547</f>
        <v>0</v>
      </c>
    </row>
    <row r="545" spans="1:8" ht="30" hidden="1" customHeight="1">
      <c r="A545" s="203"/>
      <c r="B545" s="206"/>
      <c r="C545" s="207"/>
      <c r="D545" s="208"/>
      <c r="E545" s="63" t="s">
        <v>756</v>
      </c>
      <c r="F545" s="21"/>
      <c r="G545" s="68"/>
      <c r="H545" s="68"/>
    </row>
    <row r="546" spans="1:8" ht="30" hidden="1" customHeight="1">
      <c r="A546" s="203"/>
      <c r="B546" s="206"/>
      <c r="C546" s="207"/>
      <c r="D546" s="208"/>
      <c r="E546" s="63" t="s">
        <v>354</v>
      </c>
      <c r="F546" s="21">
        <f t="shared" si="8"/>
        <v>0</v>
      </c>
      <c r="G546" s="69"/>
      <c r="H546" s="69"/>
    </row>
    <row r="547" spans="1:8" ht="30" hidden="1" customHeight="1">
      <c r="A547" s="203"/>
      <c r="B547" s="206"/>
      <c r="C547" s="207"/>
      <c r="D547" s="208"/>
      <c r="E547" s="63" t="s">
        <v>754</v>
      </c>
      <c r="F547" s="21">
        <f t="shared" si="8"/>
        <v>0</v>
      </c>
      <c r="G547" s="69"/>
      <c r="H547" s="69"/>
    </row>
    <row r="548" spans="1:8" ht="0.75" hidden="1" customHeight="1">
      <c r="A548" s="203">
        <v>2826</v>
      </c>
      <c r="B548" s="211" t="s">
        <v>346</v>
      </c>
      <c r="C548" s="207">
        <v>2</v>
      </c>
      <c r="D548" s="208">
        <v>6</v>
      </c>
      <c r="E548" s="63" t="s">
        <v>756</v>
      </c>
      <c r="F548" s="21">
        <f t="shared" si="8"/>
        <v>0</v>
      </c>
      <c r="G548" s="69">
        <f>G550+G551</f>
        <v>0</v>
      </c>
      <c r="H548" s="69">
        <f>H550+H551</f>
        <v>0</v>
      </c>
    </row>
    <row r="549" spans="1:8" ht="30" hidden="1" customHeight="1">
      <c r="A549" s="203"/>
      <c r="B549" s="206"/>
      <c r="C549" s="207"/>
      <c r="D549" s="208"/>
      <c r="E549" s="63" t="s">
        <v>756</v>
      </c>
      <c r="F549" s="21"/>
      <c r="G549" s="68"/>
      <c r="H549" s="68"/>
    </row>
    <row r="550" spans="1:8" ht="30" hidden="1" customHeight="1">
      <c r="A550" s="203"/>
      <c r="B550" s="206"/>
      <c r="C550" s="207"/>
      <c r="D550" s="208"/>
      <c r="E550" s="63" t="s">
        <v>355</v>
      </c>
      <c r="F550" s="21">
        <f t="shared" si="8"/>
        <v>0</v>
      </c>
      <c r="G550" s="69"/>
      <c r="H550" s="69"/>
    </row>
    <row r="551" spans="1:8" ht="30" hidden="1" customHeight="1">
      <c r="A551" s="203"/>
      <c r="B551" s="206"/>
      <c r="C551" s="207"/>
      <c r="D551" s="208"/>
      <c r="E551" s="63" t="s">
        <v>754</v>
      </c>
      <c r="F551" s="21">
        <f t="shared" si="8"/>
        <v>0</v>
      </c>
      <c r="G551" s="69"/>
      <c r="H551" s="69"/>
    </row>
    <row r="552" spans="1:8" ht="30" hidden="1" customHeight="1">
      <c r="A552" s="203">
        <v>2827</v>
      </c>
      <c r="B552" s="211" t="s">
        <v>346</v>
      </c>
      <c r="C552" s="207">
        <v>2</v>
      </c>
      <c r="D552" s="208">
        <v>7</v>
      </c>
      <c r="E552" s="63" t="s">
        <v>756</v>
      </c>
      <c r="F552" s="21">
        <f t="shared" si="8"/>
        <v>0</v>
      </c>
      <c r="G552" s="69">
        <f>G554+G555</f>
        <v>0</v>
      </c>
      <c r="H552" s="69">
        <f>H554+H555</f>
        <v>0</v>
      </c>
    </row>
    <row r="553" spans="1:8" ht="30" hidden="1" customHeight="1">
      <c r="A553" s="203"/>
      <c r="B553" s="206"/>
      <c r="C553" s="207"/>
      <c r="D553" s="208"/>
      <c r="E553" s="63" t="s">
        <v>756</v>
      </c>
      <c r="F553" s="21"/>
      <c r="G553" s="68"/>
      <c r="H553" s="68"/>
    </row>
    <row r="554" spans="1:8" ht="30" hidden="1" customHeight="1">
      <c r="A554" s="203"/>
      <c r="B554" s="206"/>
      <c r="C554" s="207"/>
      <c r="D554" s="208"/>
      <c r="E554" s="63" t="s">
        <v>356</v>
      </c>
      <c r="F554" s="21">
        <f t="shared" si="8"/>
        <v>0</v>
      </c>
      <c r="G554" s="69"/>
      <c r="H554" s="69"/>
    </row>
    <row r="555" spans="1:8" ht="30" hidden="1" customHeight="1">
      <c r="A555" s="203"/>
      <c r="B555" s="206"/>
      <c r="C555" s="207"/>
      <c r="D555" s="208"/>
      <c r="E555" s="63" t="s">
        <v>754</v>
      </c>
      <c r="F555" s="21">
        <f t="shared" si="8"/>
        <v>0</v>
      </c>
      <c r="G555" s="69"/>
      <c r="H555" s="69"/>
    </row>
    <row r="556" spans="1:8" ht="29.25" hidden="1" customHeight="1">
      <c r="A556" s="203">
        <v>2830</v>
      </c>
      <c r="B556" s="210" t="s">
        <v>346</v>
      </c>
      <c r="C556" s="204">
        <v>3</v>
      </c>
      <c r="D556" s="205">
        <v>0</v>
      </c>
      <c r="E556" s="63" t="s">
        <v>756</v>
      </c>
      <c r="F556" s="21">
        <f t="shared" si="8"/>
        <v>0</v>
      </c>
      <c r="G556" s="69">
        <f>G558+G562+G566</f>
        <v>0</v>
      </c>
      <c r="H556" s="69">
        <f>H558+H562+H566</f>
        <v>0</v>
      </c>
    </row>
    <row r="557" spans="1:8" s="22" customFormat="1" ht="30" hidden="1" customHeight="1">
      <c r="A557" s="203"/>
      <c r="B557" s="199"/>
      <c r="C557" s="204"/>
      <c r="D557" s="205"/>
      <c r="E557" s="63" t="s">
        <v>756</v>
      </c>
      <c r="F557" s="21"/>
      <c r="G557" s="68"/>
      <c r="H557" s="68"/>
    </row>
    <row r="558" spans="1:8" ht="30" hidden="1" customHeight="1">
      <c r="A558" s="203">
        <v>2831</v>
      </c>
      <c r="B558" s="211" t="s">
        <v>346</v>
      </c>
      <c r="C558" s="207">
        <v>3</v>
      </c>
      <c r="D558" s="208">
        <v>1</v>
      </c>
      <c r="E558" s="67" t="s">
        <v>357</v>
      </c>
      <c r="F558" s="21">
        <f t="shared" si="8"/>
        <v>0</v>
      </c>
      <c r="G558" s="69">
        <f>G560+G561</f>
        <v>0</v>
      </c>
      <c r="H558" s="69">
        <f>H560+H561</f>
        <v>0</v>
      </c>
    </row>
    <row r="559" spans="1:8" ht="30" hidden="1" customHeight="1">
      <c r="A559" s="203"/>
      <c r="B559" s="206"/>
      <c r="C559" s="207"/>
      <c r="D559" s="208"/>
      <c r="E559" s="63" t="s">
        <v>31</v>
      </c>
      <c r="F559" s="21"/>
      <c r="G559" s="69"/>
      <c r="H559" s="69"/>
    </row>
    <row r="560" spans="1:8" ht="30" hidden="1" customHeight="1">
      <c r="A560" s="203"/>
      <c r="B560" s="206"/>
      <c r="C560" s="207"/>
      <c r="D560" s="208"/>
      <c r="E560" s="63" t="s">
        <v>358</v>
      </c>
      <c r="F560" s="21">
        <f t="shared" si="8"/>
        <v>0</v>
      </c>
      <c r="G560" s="69"/>
      <c r="H560" s="69"/>
    </row>
    <row r="561" spans="1:8" ht="30" hidden="1" customHeight="1">
      <c r="A561" s="203"/>
      <c r="B561" s="206"/>
      <c r="C561" s="207"/>
      <c r="D561" s="208"/>
      <c r="E561" s="63" t="s">
        <v>754</v>
      </c>
      <c r="F561" s="21">
        <f t="shared" si="8"/>
        <v>0</v>
      </c>
      <c r="G561" s="69"/>
      <c r="H561" s="69"/>
    </row>
    <row r="562" spans="1:8" ht="30" hidden="1" customHeight="1">
      <c r="A562" s="203">
        <v>2832</v>
      </c>
      <c r="B562" s="211" t="s">
        <v>346</v>
      </c>
      <c r="C562" s="207">
        <v>3</v>
      </c>
      <c r="D562" s="208">
        <v>2</v>
      </c>
      <c r="E562" s="63" t="s">
        <v>756</v>
      </c>
      <c r="F562" s="21">
        <f t="shared" ref="F562:F630" si="9">G562+H562</f>
        <v>0</v>
      </c>
      <c r="G562" s="69">
        <f>G564+G565</f>
        <v>0</v>
      </c>
      <c r="H562" s="69">
        <f>H564+H565</f>
        <v>0</v>
      </c>
    </row>
    <row r="563" spans="1:8" ht="30" hidden="1" customHeight="1">
      <c r="A563" s="203"/>
      <c r="B563" s="206"/>
      <c r="C563" s="207"/>
      <c r="D563" s="208"/>
      <c r="E563" s="63" t="s">
        <v>756</v>
      </c>
      <c r="F563" s="21"/>
      <c r="G563" s="69"/>
      <c r="H563" s="69"/>
    </row>
    <row r="564" spans="1:8" ht="30" hidden="1" customHeight="1">
      <c r="A564" s="203"/>
      <c r="B564" s="206"/>
      <c r="C564" s="207"/>
      <c r="D564" s="208"/>
      <c r="E564" s="63" t="s">
        <v>359</v>
      </c>
      <c r="F564" s="21">
        <f t="shared" si="9"/>
        <v>0</v>
      </c>
      <c r="G564" s="69"/>
      <c r="H564" s="69"/>
    </row>
    <row r="565" spans="1:8" ht="27" hidden="1" customHeight="1">
      <c r="A565" s="203"/>
      <c r="B565" s="206"/>
      <c r="C565" s="207"/>
      <c r="D565" s="208"/>
      <c r="E565" s="63" t="s">
        <v>754</v>
      </c>
      <c r="F565" s="21">
        <f t="shared" si="9"/>
        <v>0</v>
      </c>
      <c r="G565" s="69"/>
      <c r="H565" s="69"/>
    </row>
    <row r="566" spans="1:8" ht="30" hidden="1" customHeight="1">
      <c r="A566" s="203">
        <v>2833</v>
      </c>
      <c r="B566" s="211" t="s">
        <v>346</v>
      </c>
      <c r="C566" s="207">
        <v>3</v>
      </c>
      <c r="D566" s="208">
        <v>3</v>
      </c>
      <c r="E566" s="63" t="s">
        <v>756</v>
      </c>
      <c r="F566" s="21">
        <f t="shared" si="9"/>
        <v>0</v>
      </c>
      <c r="G566" s="69">
        <f>G568+G569</f>
        <v>0</v>
      </c>
      <c r="H566" s="69">
        <f>H568+H569</f>
        <v>0</v>
      </c>
    </row>
    <row r="567" spans="1:8" ht="30" hidden="1" customHeight="1">
      <c r="A567" s="203"/>
      <c r="B567" s="206"/>
      <c r="C567" s="207"/>
      <c r="D567" s="208"/>
      <c r="E567" s="63" t="s">
        <v>756</v>
      </c>
      <c r="F567" s="21"/>
      <c r="G567" s="69"/>
      <c r="H567" s="69"/>
    </row>
    <row r="568" spans="1:8" ht="30" hidden="1" customHeight="1">
      <c r="A568" s="203"/>
      <c r="B568" s="206"/>
      <c r="C568" s="207"/>
      <c r="D568" s="208"/>
      <c r="E568" s="63" t="s">
        <v>360</v>
      </c>
      <c r="F568" s="21">
        <f t="shared" si="9"/>
        <v>0</v>
      </c>
      <c r="G568" s="69"/>
      <c r="H568" s="69"/>
    </row>
    <row r="569" spans="1:8" ht="30" hidden="1" customHeight="1">
      <c r="A569" s="203"/>
      <c r="B569" s="206"/>
      <c r="C569" s="207"/>
      <c r="D569" s="208"/>
      <c r="E569" s="63" t="s">
        <v>754</v>
      </c>
      <c r="F569" s="21">
        <f t="shared" si="9"/>
        <v>0</v>
      </c>
      <c r="G569" s="69"/>
      <c r="H569" s="69"/>
    </row>
    <row r="570" spans="1:8" ht="30" hidden="1" customHeight="1">
      <c r="A570" s="203">
        <v>2840</v>
      </c>
      <c r="B570" s="210" t="s">
        <v>346</v>
      </c>
      <c r="C570" s="204">
        <v>4</v>
      </c>
      <c r="D570" s="205">
        <v>0</v>
      </c>
      <c r="E570" s="63" t="s">
        <v>756</v>
      </c>
      <c r="F570" s="21">
        <f t="shared" si="9"/>
        <v>0</v>
      </c>
      <c r="G570" s="69"/>
      <c r="H570" s="69"/>
    </row>
    <row r="571" spans="1:8" s="22" customFormat="1" ht="30" hidden="1" customHeight="1">
      <c r="A571" s="203"/>
      <c r="B571" s="199"/>
      <c r="C571" s="204"/>
      <c r="D571" s="205"/>
      <c r="E571" s="63" t="s">
        <v>756</v>
      </c>
      <c r="F571" s="21">
        <f t="shared" si="9"/>
        <v>0</v>
      </c>
      <c r="G571" s="68"/>
      <c r="H571" s="68"/>
    </row>
    <row r="572" spans="1:8" ht="30" hidden="1" customHeight="1">
      <c r="A572" s="203">
        <v>2841</v>
      </c>
      <c r="B572" s="211" t="s">
        <v>346</v>
      </c>
      <c r="C572" s="207">
        <v>4</v>
      </c>
      <c r="D572" s="208">
        <v>1</v>
      </c>
      <c r="E572" s="67" t="s">
        <v>361</v>
      </c>
      <c r="F572" s="21">
        <f t="shared" si="9"/>
        <v>0</v>
      </c>
      <c r="G572" s="69"/>
      <c r="H572" s="69"/>
    </row>
    <row r="573" spans="1:8" ht="30" hidden="1" customHeight="1">
      <c r="A573" s="203"/>
      <c r="B573" s="206"/>
      <c r="C573" s="207"/>
      <c r="D573" s="208"/>
      <c r="E573" s="63" t="s">
        <v>31</v>
      </c>
      <c r="F573" s="21"/>
      <c r="G573" s="69"/>
      <c r="H573" s="69"/>
    </row>
    <row r="574" spans="1:8" ht="30" hidden="1" customHeight="1">
      <c r="A574" s="203"/>
      <c r="B574" s="206"/>
      <c r="C574" s="207"/>
      <c r="D574" s="208"/>
      <c r="E574" s="63" t="s">
        <v>362</v>
      </c>
      <c r="F574" s="21">
        <f t="shared" si="9"/>
        <v>0</v>
      </c>
      <c r="G574" s="69"/>
      <c r="H574" s="69"/>
    </row>
    <row r="575" spans="1:8" ht="24.75" hidden="1" customHeight="1">
      <c r="A575" s="203"/>
      <c r="B575" s="206"/>
      <c r="C575" s="207"/>
      <c r="D575" s="208"/>
      <c r="E575" s="63" t="s">
        <v>754</v>
      </c>
      <c r="F575" s="21">
        <f t="shared" si="9"/>
        <v>0</v>
      </c>
      <c r="G575" s="69"/>
      <c r="H575" s="69"/>
    </row>
    <row r="576" spans="1:8" ht="30" hidden="1" customHeight="1">
      <c r="A576" s="203">
        <v>2842</v>
      </c>
      <c r="B576" s="211" t="s">
        <v>346</v>
      </c>
      <c r="C576" s="207">
        <v>4</v>
      </c>
      <c r="D576" s="208">
        <v>2</v>
      </c>
      <c r="E576" s="63" t="s">
        <v>756</v>
      </c>
      <c r="F576" s="21">
        <f t="shared" si="9"/>
        <v>0</v>
      </c>
      <c r="G576" s="69"/>
      <c r="H576" s="69"/>
    </row>
    <row r="577" spans="1:8" ht="30" hidden="1" customHeight="1">
      <c r="A577" s="203"/>
      <c r="B577" s="206"/>
      <c r="C577" s="207"/>
      <c r="D577" s="208"/>
      <c r="E577" s="63" t="s">
        <v>756</v>
      </c>
      <c r="F577" s="21"/>
      <c r="G577" s="69"/>
      <c r="H577" s="69"/>
    </row>
    <row r="578" spans="1:8" ht="30" hidden="1" customHeight="1">
      <c r="A578" s="203"/>
      <c r="B578" s="206"/>
      <c r="C578" s="207"/>
      <c r="D578" s="208"/>
      <c r="E578" s="63" t="s">
        <v>363</v>
      </c>
      <c r="F578" s="21">
        <f t="shared" si="9"/>
        <v>0</v>
      </c>
      <c r="G578" s="69"/>
      <c r="H578" s="69"/>
    </row>
    <row r="579" spans="1:8" ht="30" hidden="1" customHeight="1">
      <c r="A579" s="203"/>
      <c r="B579" s="206"/>
      <c r="C579" s="207"/>
      <c r="D579" s="208"/>
      <c r="E579" s="63" t="s">
        <v>754</v>
      </c>
      <c r="F579" s="21">
        <f t="shared" si="9"/>
        <v>0</v>
      </c>
      <c r="G579" s="69"/>
      <c r="H579" s="69"/>
    </row>
    <row r="580" spans="1:8" ht="30" hidden="1" customHeight="1">
      <c r="A580" s="203">
        <v>2843</v>
      </c>
      <c r="B580" s="211" t="s">
        <v>346</v>
      </c>
      <c r="C580" s="207">
        <v>4</v>
      </c>
      <c r="D580" s="208">
        <v>3</v>
      </c>
      <c r="E580" s="63" t="s">
        <v>756</v>
      </c>
      <c r="F580" s="21">
        <f t="shared" si="9"/>
        <v>0</v>
      </c>
      <c r="G580" s="69"/>
      <c r="H580" s="69"/>
    </row>
    <row r="581" spans="1:8" ht="30" hidden="1" customHeight="1">
      <c r="A581" s="203"/>
      <c r="B581" s="206"/>
      <c r="C581" s="207"/>
      <c r="D581" s="208"/>
      <c r="E581" s="63" t="s">
        <v>756</v>
      </c>
      <c r="F581" s="21"/>
      <c r="G581" s="69"/>
      <c r="H581" s="69"/>
    </row>
    <row r="582" spans="1:8" ht="30" hidden="1" customHeight="1">
      <c r="A582" s="203"/>
      <c r="B582" s="206"/>
      <c r="C582" s="207"/>
      <c r="D582" s="208"/>
      <c r="E582" s="63" t="s">
        <v>361</v>
      </c>
      <c r="F582" s="21">
        <f t="shared" si="9"/>
        <v>0</v>
      </c>
      <c r="G582" s="69"/>
      <c r="H582" s="69"/>
    </row>
    <row r="583" spans="1:8" ht="30" hidden="1" customHeight="1">
      <c r="A583" s="203"/>
      <c r="B583" s="206"/>
      <c r="C583" s="207"/>
      <c r="D583" s="208"/>
      <c r="E583" s="63" t="s">
        <v>754</v>
      </c>
      <c r="F583" s="21">
        <f t="shared" si="9"/>
        <v>0</v>
      </c>
      <c r="G583" s="69"/>
      <c r="H583" s="69"/>
    </row>
    <row r="584" spans="1:8" ht="27.75" hidden="1" customHeight="1">
      <c r="A584" s="203">
        <v>2850</v>
      </c>
      <c r="B584" s="210" t="s">
        <v>346</v>
      </c>
      <c r="C584" s="204">
        <v>5</v>
      </c>
      <c r="D584" s="205">
        <v>0</v>
      </c>
      <c r="E584" s="63" t="s">
        <v>756</v>
      </c>
      <c r="F584" s="21">
        <f t="shared" si="9"/>
        <v>0</v>
      </c>
      <c r="G584" s="69"/>
      <c r="H584" s="69"/>
    </row>
    <row r="585" spans="1:8" s="22" customFormat="1" ht="30" hidden="1" customHeight="1">
      <c r="A585" s="203"/>
      <c r="B585" s="199"/>
      <c r="C585" s="204"/>
      <c r="D585" s="205"/>
      <c r="E585" s="63" t="s">
        <v>756</v>
      </c>
      <c r="F585" s="21"/>
      <c r="G585" s="68"/>
      <c r="H585" s="68"/>
    </row>
    <row r="586" spans="1:8" ht="30" hidden="1" customHeight="1">
      <c r="A586" s="203">
        <v>2851</v>
      </c>
      <c r="B586" s="210" t="s">
        <v>346</v>
      </c>
      <c r="C586" s="204">
        <v>5</v>
      </c>
      <c r="D586" s="205">
        <v>1</v>
      </c>
      <c r="E586" s="77" t="s">
        <v>364</v>
      </c>
      <c r="F586" s="21">
        <f t="shared" si="9"/>
        <v>0</v>
      </c>
      <c r="G586" s="69"/>
      <c r="H586" s="69"/>
    </row>
    <row r="587" spans="1:8" ht="30" hidden="1" customHeight="1">
      <c r="A587" s="203"/>
      <c r="B587" s="206"/>
      <c r="C587" s="207"/>
      <c r="D587" s="208"/>
      <c r="E587" s="63" t="s">
        <v>31</v>
      </c>
      <c r="F587" s="21"/>
      <c r="G587" s="69"/>
      <c r="H587" s="69"/>
    </row>
    <row r="588" spans="1:8" ht="30" hidden="1" customHeight="1">
      <c r="A588" s="203"/>
      <c r="B588" s="206"/>
      <c r="C588" s="207"/>
      <c r="D588" s="208"/>
      <c r="E588" s="78" t="s">
        <v>364</v>
      </c>
      <c r="F588" s="21">
        <f t="shared" si="9"/>
        <v>0</v>
      </c>
      <c r="G588" s="69"/>
      <c r="H588" s="69"/>
    </row>
    <row r="589" spans="1:8" ht="30" hidden="1" customHeight="1">
      <c r="A589" s="203"/>
      <c r="B589" s="206"/>
      <c r="C589" s="207"/>
      <c r="D589" s="208"/>
      <c r="E589" s="63" t="s">
        <v>754</v>
      </c>
      <c r="F589" s="21">
        <f t="shared" si="9"/>
        <v>0</v>
      </c>
      <c r="G589" s="69"/>
      <c r="H589" s="69"/>
    </row>
    <row r="590" spans="1:8" ht="30" hidden="1" customHeight="1">
      <c r="A590" s="203">
        <v>2860</v>
      </c>
      <c r="B590" s="210" t="s">
        <v>346</v>
      </c>
      <c r="C590" s="204">
        <v>6</v>
      </c>
      <c r="D590" s="205">
        <v>0</v>
      </c>
      <c r="E590" s="63" t="s">
        <v>756</v>
      </c>
      <c r="F590" s="21">
        <f t="shared" si="9"/>
        <v>0</v>
      </c>
      <c r="G590" s="69"/>
      <c r="H590" s="69"/>
    </row>
    <row r="591" spans="1:8" s="22" customFormat="1" ht="30" hidden="1" customHeight="1">
      <c r="A591" s="203"/>
      <c r="B591" s="199"/>
      <c r="C591" s="204"/>
      <c r="D591" s="205"/>
      <c r="E591" s="63" t="s">
        <v>756</v>
      </c>
      <c r="F591" s="21"/>
      <c r="G591" s="68"/>
      <c r="H591" s="68"/>
    </row>
    <row r="592" spans="1:8" ht="30" hidden="1" customHeight="1">
      <c r="A592" s="203">
        <v>2861</v>
      </c>
      <c r="B592" s="211" t="s">
        <v>346</v>
      </c>
      <c r="C592" s="207">
        <v>6</v>
      </c>
      <c r="D592" s="208">
        <v>1</v>
      </c>
      <c r="E592" s="77" t="s">
        <v>365</v>
      </c>
      <c r="F592" s="21">
        <f t="shared" si="9"/>
        <v>0</v>
      </c>
      <c r="G592" s="69"/>
      <c r="H592" s="69"/>
    </row>
    <row r="593" spans="1:8" ht="30" hidden="1" customHeight="1">
      <c r="A593" s="203"/>
      <c r="B593" s="206"/>
      <c r="C593" s="207"/>
      <c r="D593" s="208"/>
      <c r="E593" s="63" t="s">
        <v>31</v>
      </c>
      <c r="F593" s="21"/>
      <c r="G593" s="69"/>
      <c r="H593" s="69"/>
    </row>
    <row r="594" spans="1:8" ht="30" hidden="1" customHeight="1">
      <c r="A594" s="203"/>
      <c r="B594" s="206"/>
      <c r="C594" s="207"/>
      <c r="D594" s="208"/>
      <c r="E594" s="78" t="s">
        <v>365</v>
      </c>
      <c r="F594" s="21">
        <f t="shared" si="9"/>
        <v>0</v>
      </c>
      <c r="G594" s="69"/>
      <c r="H594" s="69"/>
    </row>
    <row r="595" spans="1:8" ht="30" hidden="1" customHeight="1">
      <c r="A595" s="203"/>
      <c r="B595" s="206"/>
      <c r="C595" s="207"/>
      <c r="D595" s="208"/>
      <c r="E595" s="63" t="s">
        <v>754</v>
      </c>
      <c r="F595" s="21">
        <f t="shared" si="9"/>
        <v>0</v>
      </c>
      <c r="G595" s="69"/>
      <c r="H595" s="69"/>
    </row>
    <row r="596" spans="1:8" s="19" customFormat="1" ht="28.5" hidden="1" customHeight="1">
      <c r="A596" s="209">
        <v>2900</v>
      </c>
      <c r="B596" s="210" t="s">
        <v>366</v>
      </c>
      <c r="C596" s="204">
        <v>0</v>
      </c>
      <c r="D596" s="205">
        <v>0</v>
      </c>
      <c r="E596" s="63" t="s">
        <v>756</v>
      </c>
      <c r="F596" s="21">
        <f t="shared" si="9"/>
        <v>0</v>
      </c>
      <c r="G596" s="4"/>
      <c r="H596" s="4"/>
    </row>
    <row r="597" spans="1:8" ht="30" hidden="1" customHeight="1">
      <c r="A597" s="202"/>
      <c r="B597" s="199"/>
      <c r="C597" s="200"/>
      <c r="D597" s="201"/>
      <c r="E597" s="63" t="s">
        <v>756</v>
      </c>
      <c r="F597" s="21">
        <f t="shared" si="9"/>
        <v>0</v>
      </c>
      <c r="G597" s="69"/>
      <c r="H597" s="69"/>
    </row>
    <row r="598" spans="1:8" ht="30" hidden="1" customHeight="1">
      <c r="A598" s="203">
        <v>2910</v>
      </c>
      <c r="B598" s="210" t="s">
        <v>366</v>
      </c>
      <c r="C598" s="204">
        <v>1</v>
      </c>
      <c r="D598" s="205">
        <v>0</v>
      </c>
      <c r="E598" s="75" t="s">
        <v>367</v>
      </c>
      <c r="F598" s="21">
        <f t="shared" si="9"/>
        <v>0</v>
      </c>
      <c r="G598" s="69"/>
      <c r="H598" s="69"/>
    </row>
    <row r="599" spans="1:8" s="22" customFormat="1" ht="30" hidden="1" customHeight="1">
      <c r="A599" s="203"/>
      <c r="B599" s="199"/>
      <c r="C599" s="204"/>
      <c r="D599" s="205"/>
      <c r="E599" s="63" t="s">
        <v>5</v>
      </c>
      <c r="F599" s="21">
        <f t="shared" si="9"/>
        <v>0</v>
      </c>
      <c r="G599" s="68"/>
      <c r="H599" s="68"/>
    </row>
    <row r="600" spans="1:8" ht="30" hidden="1" customHeight="1">
      <c r="A600" s="203">
        <v>2911</v>
      </c>
      <c r="B600" s="211" t="s">
        <v>366</v>
      </c>
      <c r="C600" s="207">
        <v>1</v>
      </c>
      <c r="D600" s="208">
        <v>1</v>
      </c>
      <c r="E600" s="67" t="s">
        <v>368</v>
      </c>
      <c r="F600" s="21">
        <f t="shared" si="9"/>
        <v>0</v>
      </c>
      <c r="G600" s="69"/>
      <c r="H600" s="69"/>
    </row>
    <row r="601" spans="1:8" ht="30" hidden="1" customHeight="1">
      <c r="A601" s="203"/>
      <c r="B601" s="206"/>
      <c r="C601" s="207"/>
      <c r="D601" s="208"/>
      <c r="E601" s="63" t="s">
        <v>31</v>
      </c>
      <c r="F601" s="21">
        <f t="shared" si="9"/>
        <v>0</v>
      </c>
      <c r="G601" s="69"/>
      <c r="H601" s="69"/>
    </row>
    <row r="602" spans="1:8" ht="30" hidden="1" customHeight="1">
      <c r="A602" s="203"/>
      <c r="B602" s="206"/>
      <c r="C602" s="207"/>
      <c r="D602" s="208"/>
      <c r="E602" s="63" t="s">
        <v>369</v>
      </c>
      <c r="F602" s="21"/>
      <c r="G602" s="69"/>
      <c r="H602" s="69"/>
    </row>
    <row r="603" spans="1:8" ht="30" hidden="1" customHeight="1">
      <c r="A603" s="203"/>
      <c r="B603" s="206"/>
      <c r="C603" s="207"/>
      <c r="D603" s="208"/>
      <c r="E603" s="63" t="s">
        <v>754</v>
      </c>
      <c r="F603" s="21"/>
      <c r="G603" s="69"/>
      <c r="H603" s="69"/>
    </row>
    <row r="604" spans="1:8" ht="30" hidden="1" customHeight="1">
      <c r="A604" s="203"/>
      <c r="B604" s="206"/>
      <c r="C604" s="207"/>
      <c r="D604" s="208"/>
      <c r="E604" s="70" t="s">
        <v>757</v>
      </c>
      <c r="F604" s="21"/>
      <c r="G604" s="69"/>
      <c r="H604" s="69"/>
    </row>
    <row r="605" spans="1:8" ht="30" hidden="1" customHeight="1">
      <c r="A605" s="203"/>
      <c r="B605" s="206"/>
      <c r="C605" s="207"/>
      <c r="D605" s="208"/>
      <c r="E605" s="27" t="s">
        <v>411</v>
      </c>
      <c r="F605" s="21"/>
      <c r="G605" s="69"/>
      <c r="H605" s="69"/>
    </row>
    <row r="606" spans="1:8" ht="30" hidden="1" customHeight="1">
      <c r="A606" s="203"/>
      <c r="B606" s="206"/>
      <c r="C606" s="207"/>
      <c r="D606" s="208"/>
      <c r="E606" s="76" t="s">
        <v>758</v>
      </c>
      <c r="F606" s="21"/>
      <c r="G606" s="69"/>
      <c r="H606" s="69"/>
    </row>
    <row r="607" spans="1:8" ht="30" hidden="1" customHeight="1">
      <c r="A607" s="203"/>
      <c r="B607" s="206"/>
      <c r="C607" s="207"/>
      <c r="D607" s="208"/>
      <c r="E607" s="70" t="s">
        <v>510</v>
      </c>
      <c r="F607" s="21">
        <f t="shared" si="9"/>
        <v>0</v>
      </c>
      <c r="G607" s="69"/>
      <c r="H607" s="69"/>
    </row>
    <row r="608" spans="1:8" ht="30" hidden="1" customHeight="1">
      <c r="A608" s="203"/>
      <c r="B608" s="206"/>
      <c r="C608" s="207"/>
      <c r="D608" s="208"/>
      <c r="E608" s="37" t="s">
        <v>531</v>
      </c>
      <c r="F608" s="21">
        <f t="shared" si="9"/>
        <v>0</v>
      </c>
      <c r="G608" s="69"/>
      <c r="H608" s="69"/>
    </row>
    <row r="609" spans="1:8" ht="30" hidden="1" customHeight="1">
      <c r="A609" s="203">
        <v>2912</v>
      </c>
      <c r="B609" s="211" t="s">
        <v>366</v>
      </c>
      <c r="C609" s="207">
        <v>1</v>
      </c>
      <c r="D609" s="208">
        <v>2</v>
      </c>
      <c r="E609" s="63" t="s">
        <v>756</v>
      </c>
      <c r="F609" s="21">
        <f t="shared" si="9"/>
        <v>0</v>
      </c>
      <c r="G609" s="69"/>
      <c r="H609" s="69"/>
    </row>
    <row r="610" spans="1:8" ht="30" hidden="1" customHeight="1">
      <c r="A610" s="203"/>
      <c r="B610" s="206"/>
      <c r="C610" s="207"/>
      <c r="D610" s="208"/>
      <c r="E610" s="63" t="s">
        <v>756</v>
      </c>
      <c r="F610" s="21">
        <f t="shared" si="9"/>
        <v>0</v>
      </c>
      <c r="G610" s="69"/>
      <c r="H610" s="69"/>
    </row>
    <row r="611" spans="1:8" ht="30" hidden="1" customHeight="1">
      <c r="A611" s="203"/>
      <c r="B611" s="206"/>
      <c r="C611" s="207"/>
      <c r="D611" s="208"/>
      <c r="E611" s="63" t="s">
        <v>370</v>
      </c>
      <c r="F611" s="21">
        <f t="shared" si="9"/>
        <v>0</v>
      </c>
      <c r="G611" s="69"/>
      <c r="H611" s="69"/>
    </row>
    <row r="612" spans="1:8" ht="30" hidden="1" customHeight="1">
      <c r="A612" s="203"/>
      <c r="B612" s="206"/>
      <c r="C612" s="207"/>
      <c r="D612" s="208"/>
      <c r="E612" s="63" t="s">
        <v>754</v>
      </c>
      <c r="F612" s="21">
        <f t="shared" si="9"/>
        <v>0</v>
      </c>
      <c r="G612" s="69"/>
      <c r="H612" s="69"/>
    </row>
    <row r="613" spans="1:8" ht="30" hidden="1" customHeight="1">
      <c r="A613" s="203">
        <v>2920</v>
      </c>
      <c r="B613" s="210" t="s">
        <v>366</v>
      </c>
      <c r="C613" s="204">
        <v>2</v>
      </c>
      <c r="D613" s="205">
        <v>0</v>
      </c>
      <c r="E613" s="63" t="s">
        <v>756</v>
      </c>
      <c r="F613" s="21">
        <f t="shared" si="9"/>
        <v>0</v>
      </c>
      <c r="G613" s="69"/>
      <c r="H613" s="69"/>
    </row>
    <row r="614" spans="1:8" s="22" customFormat="1" ht="30" hidden="1" customHeight="1">
      <c r="A614" s="203"/>
      <c r="B614" s="199"/>
      <c r="C614" s="204"/>
      <c r="D614" s="205"/>
      <c r="E614" s="63" t="s">
        <v>756</v>
      </c>
      <c r="F614" s="21">
        <f t="shared" si="9"/>
        <v>0</v>
      </c>
      <c r="G614" s="68"/>
      <c r="H614" s="68"/>
    </row>
    <row r="615" spans="1:8" ht="30" hidden="1" customHeight="1">
      <c r="A615" s="203">
        <v>2921</v>
      </c>
      <c r="B615" s="211" t="s">
        <v>366</v>
      </c>
      <c r="C615" s="207">
        <v>2</v>
      </c>
      <c r="D615" s="208">
        <v>1</v>
      </c>
      <c r="E615" s="67" t="s">
        <v>371</v>
      </c>
      <c r="F615" s="21">
        <f t="shared" si="9"/>
        <v>0</v>
      </c>
      <c r="G615" s="69"/>
      <c r="H615" s="69"/>
    </row>
    <row r="616" spans="1:8" ht="30" hidden="1" customHeight="1">
      <c r="A616" s="203"/>
      <c r="B616" s="206"/>
      <c r="C616" s="207"/>
      <c r="D616" s="208"/>
      <c r="E616" s="63" t="s">
        <v>31</v>
      </c>
      <c r="F616" s="21">
        <f t="shared" si="9"/>
        <v>0</v>
      </c>
      <c r="G616" s="69"/>
      <c r="H616" s="69"/>
    </row>
    <row r="617" spans="1:8" ht="30" hidden="1" customHeight="1">
      <c r="A617" s="203"/>
      <c r="B617" s="206"/>
      <c r="C617" s="207"/>
      <c r="D617" s="208"/>
      <c r="E617" s="63" t="s">
        <v>372</v>
      </c>
      <c r="F617" s="21">
        <f t="shared" si="9"/>
        <v>0</v>
      </c>
      <c r="G617" s="69"/>
      <c r="H617" s="69"/>
    </row>
    <row r="618" spans="1:8" ht="30" hidden="1" customHeight="1">
      <c r="A618" s="203"/>
      <c r="B618" s="206"/>
      <c r="C618" s="207"/>
      <c r="D618" s="208"/>
      <c r="E618" s="63" t="s">
        <v>754</v>
      </c>
      <c r="F618" s="21">
        <f t="shared" si="9"/>
        <v>0</v>
      </c>
      <c r="G618" s="69"/>
      <c r="H618" s="69"/>
    </row>
    <row r="619" spans="1:8" ht="30" hidden="1" customHeight="1">
      <c r="A619" s="203">
        <v>2922</v>
      </c>
      <c r="B619" s="211" t="s">
        <v>366</v>
      </c>
      <c r="C619" s="207">
        <v>2</v>
      </c>
      <c r="D619" s="208">
        <v>2</v>
      </c>
      <c r="E619" s="63" t="s">
        <v>756</v>
      </c>
      <c r="F619" s="21">
        <f t="shared" si="9"/>
        <v>0</v>
      </c>
      <c r="G619" s="69"/>
      <c r="H619" s="69"/>
    </row>
    <row r="620" spans="1:8" ht="30" hidden="1" customHeight="1">
      <c r="A620" s="203"/>
      <c r="B620" s="206"/>
      <c r="C620" s="207"/>
      <c r="D620" s="208"/>
      <c r="E620" s="63" t="s">
        <v>756</v>
      </c>
      <c r="F620" s="21">
        <f t="shared" si="9"/>
        <v>0</v>
      </c>
      <c r="G620" s="69"/>
      <c r="H620" s="69"/>
    </row>
    <row r="621" spans="1:8" ht="30" hidden="1" customHeight="1">
      <c r="A621" s="203"/>
      <c r="B621" s="206"/>
      <c r="C621" s="207"/>
      <c r="D621" s="208"/>
      <c r="E621" s="63" t="s">
        <v>373</v>
      </c>
      <c r="F621" s="21">
        <f t="shared" si="9"/>
        <v>0</v>
      </c>
      <c r="G621" s="69"/>
      <c r="H621" s="69"/>
    </row>
    <row r="622" spans="1:8" ht="30" hidden="1" customHeight="1">
      <c r="A622" s="203"/>
      <c r="B622" s="206"/>
      <c r="C622" s="207"/>
      <c r="D622" s="208"/>
      <c r="E622" s="63" t="s">
        <v>754</v>
      </c>
      <c r="F622" s="21">
        <f t="shared" si="9"/>
        <v>0</v>
      </c>
      <c r="G622" s="69"/>
      <c r="H622" s="69"/>
    </row>
    <row r="623" spans="1:8" ht="30" hidden="1" customHeight="1">
      <c r="A623" s="203">
        <v>2930</v>
      </c>
      <c r="B623" s="210" t="s">
        <v>366</v>
      </c>
      <c r="C623" s="204">
        <v>3</v>
      </c>
      <c r="D623" s="205">
        <v>0</v>
      </c>
      <c r="E623" s="63" t="s">
        <v>756</v>
      </c>
      <c r="F623" s="21">
        <f t="shared" si="9"/>
        <v>0</v>
      </c>
      <c r="G623" s="69"/>
      <c r="H623" s="69"/>
    </row>
    <row r="624" spans="1:8" s="22" customFormat="1" ht="30" hidden="1" customHeight="1">
      <c r="A624" s="203"/>
      <c r="B624" s="199"/>
      <c r="C624" s="204"/>
      <c r="D624" s="205"/>
      <c r="E624" s="63" t="s">
        <v>756</v>
      </c>
      <c r="F624" s="21">
        <f t="shared" si="9"/>
        <v>0</v>
      </c>
      <c r="G624" s="68"/>
      <c r="H624" s="68"/>
    </row>
    <row r="625" spans="1:8" ht="30" hidden="1" customHeight="1">
      <c r="A625" s="203">
        <v>2931</v>
      </c>
      <c r="B625" s="211" t="s">
        <v>366</v>
      </c>
      <c r="C625" s="207">
        <v>3</v>
      </c>
      <c r="D625" s="208">
        <v>1</v>
      </c>
      <c r="E625" s="67" t="s">
        <v>759</v>
      </c>
      <c r="F625" s="21">
        <f t="shared" si="9"/>
        <v>0</v>
      </c>
      <c r="G625" s="69"/>
      <c r="H625" s="69"/>
    </row>
    <row r="626" spans="1:8" ht="30" hidden="1" customHeight="1">
      <c r="A626" s="203"/>
      <c r="B626" s="206"/>
      <c r="C626" s="207"/>
      <c r="D626" s="208"/>
      <c r="E626" s="63" t="s">
        <v>31</v>
      </c>
      <c r="F626" s="21">
        <f t="shared" si="9"/>
        <v>0</v>
      </c>
      <c r="G626" s="69"/>
      <c r="H626" s="69"/>
    </row>
    <row r="627" spans="1:8" ht="30" hidden="1" customHeight="1">
      <c r="A627" s="203"/>
      <c r="B627" s="206"/>
      <c r="C627" s="207"/>
      <c r="D627" s="208"/>
      <c r="E627" s="63" t="s">
        <v>375</v>
      </c>
      <c r="F627" s="21">
        <f t="shared" si="9"/>
        <v>0</v>
      </c>
      <c r="G627" s="69"/>
      <c r="H627" s="69"/>
    </row>
    <row r="628" spans="1:8" ht="30" hidden="1" customHeight="1">
      <c r="A628" s="203"/>
      <c r="B628" s="206"/>
      <c r="C628" s="207"/>
      <c r="D628" s="208"/>
      <c r="E628" s="63" t="s">
        <v>754</v>
      </c>
      <c r="F628" s="21">
        <f t="shared" si="9"/>
        <v>0</v>
      </c>
      <c r="G628" s="69"/>
      <c r="H628" s="69"/>
    </row>
    <row r="629" spans="1:8" ht="30" hidden="1" customHeight="1">
      <c r="A629" s="203">
        <v>2932</v>
      </c>
      <c r="B629" s="211" t="s">
        <v>366</v>
      </c>
      <c r="C629" s="207">
        <v>3</v>
      </c>
      <c r="D629" s="208">
        <v>2</v>
      </c>
      <c r="E629" s="63" t="s">
        <v>756</v>
      </c>
      <c r="F629" s="21">
        <f t="shared" si="9"/>
        <v>0</v>
      </c>
      <c r="G629" s="69"/>
      <c r="H629" s="69"/>
    </row>
    <row r="630" spans="1:8" ht="30" hidden="1" customHeight="1">
      <c r="A630" s="203"/>
      <c r="B630" s="206"/>
      <c r="C630" s="207"/>
      <c r="D630" s="208"/>
      <c r="E630" s="63" t="s">
        <v>756</v>
      </c>
      <c r="F630" s="21">
        <f t="shared" si="9"/>
        <v>0</v>
      </c>
      <c r="G630" s="69"/>
      <c r="H630" s="69"/>
    </row>
    <row r="631" spans="1:8" ht="30" hidden="1" customHeight="1">
      <c r="A631" s="203"/>
      <c r="B631" s="206"/>
      <c r="C631" s="207"/>
      <c r="D631" s="208"/>
      <c r="E631" s="63" t="s">
        <v>376</v>
      </c>
      <c r="F631" s="21">
        <f t="shared" ref="F631:F694" si="10">G631+H631</f>
        <v>0</v>
      </c>
      <c r="G631" s="69"/>
      <c r="H631" s="69"/>
    </row>
    <row r="632" spans="1:8" ht="27.75" hidden="1" customHeight="1">
      <c r="A632" s="203"/>
      <c r="B632" s="206"/>
      <c r="C632" s="207"/>
      <c r="D632" s="208"/>
      <c r="E632" s="63" t="s">
        <v>754</v>
      </c>
      <c r="F632" s="21">
        <f t="shared" si="10"/>
        <v>0</v>
      </c>
      <c r="G632" s="69"/>
      <c r="H632" s="69"/>
    </row>
    <row r="633" spans="1:8" ht="30" hidden="1" customHeight="1">
      <c r="A633" s="203">
        <v>2940</v>
      </c>
      <c r="B633" s="210" t="s">
        <v>366</v>
      </c>
      <c r="C633" s="204">
        <v>4</v>
      </c>
      <c r="D633" s="205">
        <v>0</v>
      </c>
      <c r="E633" s="63" t="s">
        <v>756</v>
      </c>
      <c r="F633" s="21">
        <f t="shared" si="10"/>
        <v>0</v>
      </c>
      <c r="G633" s="69"/>
      <c r="H633" s="69"/>
    </row>
    <row r="634" spans="1:8" s="22" customFormat="1" ht="30" hidden="1" customHeight="1">
      <c r="A634" s="203"/>
      <c r="B634" s="199"/>
      <c r="C634" s="204"/>
      <c r="D634" s="205"/>
      <c r="E634" s="63" t="s">
        <v>756</v>
      </c>
      <c r="F634" s="21">
        <f t="shared" si="10"/>
        <v>0</v>
      </c>
      <c r="G634" s="68"/>
      <c r="H634" s="68"/>
    </row>
    <row r="635" spans="1:8" ht="30" hidden="1" customHeight="1">
      <c r="A635" s="203">
        <v>2941</v>
      </c>
      <c r="B635" s="211" t="s">
        <v>366</v>
      </c>
      <c r="C635" s="207">
        <v>4</v>
      </c>
      <c r="D635" s="208">
        <v>1</v>
      </c>
      <c r="E635" s="67" t="s">
        <v>377</v>
      </c>
      <c r="F635" s="21">
        <f t="shared" si="10"/>
        <v>0</v>
      </c>
      <c r="G635" s="69"/>
      <c r="H635" s="69"/>
    </row>
    <row r="636" spans="1:8" ht="30" hidden="1" customHeight="1">
      <c r="A636" s="203"/>
      <c r="B636" s="206"/>
      <c r="C636" s="207"/>
      <c r="D636" s="208"/>
      <c r="E636" s="63" t="s">
        <v>31</v>
      </c>
      <c r="F636" s="21">
        <f t="shared" si="10"/>
        <v>0</v>
      </c>
      <c r="G636" s="69"/>
      <c r="H636" s="69"/>
    </row>
    <row r="637" spans="1:8" ht="30" hidden="1" customHeight="1">
      <c r="A637" s="203"/>
      <c r="B637" s="206"/>
      <c r="C637" s="207"/>
      <c r="D637" s="208"/>
      <c r="E637" s="63" t="s">
        <v>378</v>
      </c>
      <c r="F637" s="21">
        <f t="shared" si="10"/>
        <v>0</v>
      </c>
      <c r="G637" s="69"/>
      <c r="H637" s="69"/>
    </row>
    <row r="638" spans="1:8" ht="30" hidden="1" customHeight="1">
      <c r="A638" s="203"/>
      <c r="B638" s="206"/>
      <c r="C638" s="207"/>
      <c r="D638" s="208"/>
      <c r="E638" s="63" t="s">
        <v>754</v>
      </c>
      <c r="F638" s="21">
        <f t="shared" si="10"/>
        <v>0</v>
      </c>
      <c r="G638" s="69"/>
      <c r="H638" s="69"/>
    </row>
    <row r="639" spans="1:8" ht="30" hidden="1" customHeight="1">
      <c r="A639" s="203">
        <v>2942</v>
      </c>
      <c r="B639" s="211" t="s">
        <v>366</v>
      </c>
      <c r="C639" s="207">
        <v>4</v>
      </c>
      <c r="D639" s="208">
        <v>2</v>
      </c>
      <c r="E639" s="63" t="s">
        <v>756</v>
      </c>
      <c r="F639" s="21">
        <f t="shared" si="10"/>
        <v>0</v>
      </c>
      <c r="G639" s="69"/>
      <c r="H639" s="69"/>
    </row>
    <row r="640" spans="1:8" ht="30" hidden="1" customHeight="1">
      <c r="A640" s="203"/>
      <c r="B640" s="206"/>
      <c r="C640" s="207"/>
      <c r="D640" s="208"/>
      <c r="E640" s="63" t="s">
        <v>756</v>
      </c>
      <c r="F640" s="21">
        <f t="shared" si="10"/>
        <v>0</v>
      </c>
      <c r="G640" s="69"/>
      <c r="H640" s="69"/>
    </row>
    <row r="641" spans="1:8" ht="30" hidden="1" customHeight="1">
      <c r="A641" s="203"/>
      <c r="B641" s="206"/>
      <c r="C641" s="207"/>
      <c r="D641" s="208"/>
      <c r="E641" s="63" t="s">
        <v>379</v>
      </c>
      <c r="F641" s="21">
        <f t="shared" si="10"/>
        <v>0</v>
      </c>
      <c r="G641" s="69"/>
      <c r="H641" s="69"/>
    </row>
    <row r="642" spans="1:8" ht="27.75" hidden="1" customHeight="1">
      <c r="A642" s="203"/>
      <c r="B642" s="206"/>
      <c r="C642" s="207"/>
      <c r="D642" s="208"/>
      <c r="E642" s="63" t="s">
        <v>754</v>
      </c>
      <c r="F642" s="21">
        <f t="shared" si="10"/>
        <v>0</v>
      </c>
      <c r="G642" s="69"/>
      <c r="H642" s="69"/>
    </row>
    <row r="643" spans="1:8" ht="30" hidden="1" customHeight="1">
      <c r="A643" s="203">
        <v>2950</v>
      </c>
      <c r="B643" s="210" t="s">
        <v>366</v>
      </c>
      <c r="C643" s="204">
        <v>5</v>
      </c>
      <c r="D643" s="205">
        <v>0</v>
      </c>
      <c r="E643" s="63" t="s">
        <v>756</v>
      </c>
      <c r="F643" s="21">
        <f t="shared" si="10"/>
        <v>0</v>
      </c>
      <c r="G643" s="69"/>
      <c r="H643" s="69"/>
    </row>
    <row r="644" spans="1:8" s="22" customFormat="1" ht="30" hidden="1" customHeight="1">
      <c r="A644" s="203"/>
      <c r="B644" s="199"/>
      <c r="C644" s="204"/>
      <c r="D644" s="205"/>
      <c r="E644" s="63" t="s">
        <v>756</v>
      </c>
      <c r="F644" s="21">
        <f t="shared" si="10"/>
        <v>0</v>
      </c>
      <c r="G644" s="68"/>
      <c r="H644" s="68"/>
    </row>
    <row r="645" spans="1:8" ht="30" hidden="1" customHeight="1">
      <c r="A645" s="203">
        <v>2951</v>
      </c>
      <c r="B645" s="211" t="s">
        <v>366</v>
      </c>
      <c r="C645" s="207">
        <v>5</v>
      </c>
      <c r="D645" s="208">
        <v>1</v>
      </c>
      <c r="E645" s="67" t="s">
        <v>380</v>
      </c>
      <c r="F645" s="21">
        <f t="shared" si="10"/>
        <v>0</v>
      </c>
      <c r="G645" s="69"/>
      <c r="H645" s="69"/>
    </row>
    <row r="646" spans="1:8" ht="30" hidden="1" customHeight="1">
      <c r="A646" s="203"/>
      <c r="B646" s="206"/>
      <c r="C646" s="207"/>
      <c r="D646" s="208"/>
      <c r="E646" s="63" t="s">
        <v>31</v>
      </c>
      <c r="F646" s="21">
        <f t="shared" si="10"/>
        <v>0</v>
      </c>
      <c r="G646" s="69"/>
      <c r="H646" s="69"/>
    </row>
    <row r="647" spans="1:8" ht="30" hidden="1" customHeight="1">
      <c r="A647" s="203"/>
      <c r="B647" s="206"/>
      <c r="C647" s="207"/>
      <c r="D647" s="208"/>
      <c r="E647" s="63" t="s">
        <v>381</v>
      </c>
      <c r="F647" s="21"/>
      <c r="G647" s="69"/>
      <c r="H647" s="69"/>
    </row>
    <row r="648" spans="1:8" ht="30" hidden="1" customHeight="1">
      <c r="A648" s="203"/>
      <c r="B648" s="206"/>
      <c r="C648" s="207"/>
      <c r="D648" s="208"/>
      <c r="E648" s="63" t="s">
        <v>754</v>
      </c>
      <c r="F648" s="21"/>
      <c r="G648" s="69"/>
      <c r="H648" s="69"/>
    </row>
    <row r="649" spans="1:8" ht="30" hidden="1" customHeight="1">
      <c r="A649" s="203"/>
      <c r="B649" s="206"/>
      <c r="C649" s="207"/>
      <c r="D649" s="208"/>
      <c r="E649" s="70" t="s">
        <v>757</v>
      </c>
      <c r="F649" s="21"/>
      <c r="G649" s="69"/>
      <c r="H649" s="69"/>
    </row>
    <row r="650" spans="1:8" ht="30" hidden="1" customHeight="1">
      <c r="A650" s="203"/>
      <c r="B650" s="206"/>
      <c r="C650" s="207"/>
      <c r="D650" s="208"/>
      <c r="E650" s="27" t="s">
        <v>411</v>
      </c>
      <c r="F650" s="21"/>
      <c r="G650" s="69"/>
      <c r="H650" s="69"/>
    </row>
    <row r="651" spans="1:8" ht="26.25" hidden="1" customHeight="1">
      <c r="A651" s="203"/>
      <c r="B651" s="206"/>
      <c r="C651" s="207"/>
      <c r="D651" s="208"/>
      <c r="E651" s="76" t="s">
        <v>758</v>
      </c>
      <c r="F651" s="21"/>
      <c r="G651" s="69"/>
      <c r="H651" s="69"/>
    </row>
    <row r="652" spans="1:8" ht="30" hidden="1" customHeight="1">
      <c r="A652" s="203"/>
      <c r="B652" s="206"/>
      <c r="C652" s="207"/>
      <c r="D652" s="208"/>
      <c r="E652" s="70" t="s">
        <v>510</v>
      </c>
      <c r="F652" s="21">
        <f t="shared" si="10"/>
        <v>0</v>
      </c>
      <c r="G652" s="69"/>
      <c r="H652" s="69"/>
    </row>
    <row r="653" spans="1:8" ht="30" hidden="1" customHeight="1">
      <c r="A653" s="203">
        <v>2960</v>
      </c>
      <c r="B653" s="210" t="s">
        <v>366</v>
      </c>
      <c r="C653" s="204">
        <v>6</v>
      </c>
      <c r="D653" s="205">
        <v>0</v>
      </c>
      <c r="E653" s="37" t="s">
        <v>531</v>
      </c>
      <c r="F653" s="21">
        <f t="shared" si="10"/>
        <v>0</v>
      </c>
      <c r="G653" s="69"/>
      <c r="H653" s="69"/>
    </row>
    <row r="654" spans="1:8" s="22" customFormat="1" ht="30" hidden="1" customHeight="1">
      <c r="A654" s="203"/>
      <c r="B654" s="199"/>
      <c r="C654" s="204"/>
      <c r="D654" s="205"/>
      <c r="E654" s="63" t="s">
        <v>756</v>
      </c>
      <c r="F654" s="21">
        <f t="shared" si="10"/>
        <v>0</v>
      </c>
      <c r="G654" s="68"/>
      <c r="H654" s="68"/>
    </row>
    <row r="655" spans="1:8" ht="30" hidden="1" customHeight="1">
      <c r="A655" s="203">
        <v>2961</v>
      </c>
      <c r="B655" s="211" t="s">
        <v>366</v>
      </c>
      <c r="C655" s="207">
        <v>6</v>
      </c>
      <c r="D655" s="208">
        <v>1</v>
      </c>
      <c r="E655" s="67" t="s">
        <v>383</v>
      </c>
      <c r="F655" s="21">
        <f t="shared" si="10"/>
        <v>0</v>
      </c>
      <c r="G655" s="69"/>
      <c r="H655" s="69"/>
    </row>
    <row r="656" spans="1:8" ht="30" hidden="1" customHeight="1">
      <c r="A656" s="203"/>
      <c r="B656" s="206"/>
      <c r="C656" s="207"/>
      <c r="D656" s="208"/>
      <c r="E656" s="63" t="s">
        <v>31</v>
      </c>
      <c r="F656" s="21">
        <f t="shared" si="10"/>
        <v>0</v>
      </c>
      <c r="G656" s="69"/>
      <c r="H656" s="69"/>
    </row>
    <row r="657" spans="1:8" ht="30" hidden="1" customHeight="1">
      <c r="A657" s="203"/>
      <c r="B657" s="206"/>
      <c r="C657" s="207"/>
      <c r="D657" s="208"/>
      <c r="E657" s="63" t="s">
        <v>383</v>
      </c>
      <c r="F657" s="21">
        <f t="shared" si="10"/>
        <v>0</v>
      </c>
      <c r="G657" s="69"/>
      <c r="H657" s="69"/>
    </row>
    <row r="658" spans="1:8" ht="30" hidden="1" customHeight="1">
      <c r="A658" s="203"/>
      <c r="B658" s="206"/>
      <c r="C658" s="207"/>
      <c r="D658" s="208"/>
      <c r="E658" s="63" t="s">
        <v>754</v>
      </c>
      <c r="F658" s="21">
        <f t="shared" si="10"/>
        <v>0</v>
      </c>
      <c r="G658" s="69"/>
      <c r="H658" s="69"/>
    </row>
    <row r="659" spans="1:8" ht="30" hidden="1" customHeight="1">
      <c r="A659" s="203">
        <v>2970</v>
      </c>
      <c r="B659" s="210" t="s">
        <v>366</v>
      </c>
      <c r="C659" s="204">
        <v>7</v>
      </c>
      <c r="D659" s="205">
        <v>0</v>
      </c>
      <c r="E659" s="63" t="s">
        <v>756</v>
      </c>
      <c r="F659" s="21">
        <f t="shared" si="10"/>
        <v>0</v>
      </c>
      <c r="G659" s="69"/>
      <c r="H659" s="69"/>
    </row>
    <row r="660" spans="1:8" s="22" customFormat="1" ht="30" hidden="1" customHeight="1">
      <c r="A660" s="203"/>
      <c r="B660" s="199"/>
      <c r="C660" s="204"/>
      <c r="D660" s="205"/>
      <c r="E660" s="63" t="s">
        <v>756</v>
      </c>
      <c r="F660" s="21">
        <f t="shared" si="10"/>
        <v>0</v>
      </c>
      <c r="G660" s="68"/>
      <c r="H660" s="68"/>
    </row>
    <row r="661" spans="1:8" ht="30" hidden="1" customHeight="1">
      <c r="A661" s="203">
        <v>2971</v>
      </c>
      <c r="B661" s="211" t="s">
        <v>366</v>
      </c>
      <c r="C661" s="207">
        <v>7</v>
      </c>
      <c r="D661" s="208">
        <v>1</v>
      </c>
      <c r="E661" s="67" t="s">
        <v>384</v>
      </c>
      <c r="F661" s="21">
        <f t="shared" si="10"/>
        <v>0</v>
      </c>
      <c r="G661" s="69"/>
      <c r="H661" s="69"/>
    </row>
    <row r="662" spans="1:8" ht="0.75" hidden="1" customHeight="1">
      <c r="A662" s="203"/>
      <c r="B662" s="206"/>
      <c r="C662" s="207"/>
      <c r="D662" s="208"/>
      <c r="E662" s="63" t="s">
        <v>31</v>
      </c>
      <c r="F662" s="21">
        <f t="shared" si="10"/>
        <v>0</v>
      </c>
      <c r="G662" s="69"/>
      <c r="H662" s="69"/>
    </row>
    <row r="663" spans="1:8" ht="30" hidden="1" customHeight="1">
      <c r="A663" s="203"/>
      <c r="B663" s="206"/>
      <c r="C663" s="207"/>
      <c r="D663" s="208"/>
      <c r="E663" s="63" t="s">
        <v>384</v>
      </c>
      <c r="F663" s="21">
        <f t="shared" si="10"/>
        <v>0</v>
      </c>
      <c r="G663" s="69"/>
      <c r="H663" s="69"/>
    </row>
    <row r="664" spans="1:8" ht="30" hidden="1" customHeight="1">
      <c r="A664" s="203"/>
      <c r="B664" s="206"/>
      <c r="C664" s="207"/>
      <c r="D664" s="208"/>
      <c r="E664" s="63" t="s">
        <v>754</v>
      </c>
      <c r="F664" s="21">
        <f t="shared" si="10"/>
        <v>0</v>
      </c>
      <c r="G664" s="69"/>
      <c r="H664" s="69"/>
    </row>
    <row r="665" spans="1:8" ht="30" hidden="1" customHeight="1">
      <c r="A665" s="203">
        <v>2980</v>
      </c>
      <c r="B665" s="210" t="s">
        <v>366</v>
      </c>
      <c r="C665" s="204">
        <v>8</v>
      </c>
      <c r="D665" s="205">
        <v>0</v>
      </c>
      <c r="E665" s="63" t="s">
        <v>756</v>
      </c>
      <c r="F665" s="21">
        <f t="shared" si="10"/>
        <v>0</v>
      </c>
      <c r="G665" s="69"/>
      <c r="H665" s="69"/>
    </row>
    <row r="666" spans="1:8" s="22" customFormat="1" ht="30" hidden="1" customHeight="1">
      <c r="A666" s="203"/>
      <c r="B666" s="199"/>
      <c r="C666" s="204"/>
      <c r="D666" s="205"/>
      <c r="E666" s="63" t="s">
        <v>756</v>
      </c>
      <c r="F666" s="21">
        <f t="shared" si="10"/>
        <v>0</v>
      </c>
      <c r="G666" s="68"/>
      <c r="H666" s="68"/>
    </row>
    <row r="667" spans="1:8" ht="30" hidden="1" customHeight="1">
      <c r="A667" s="203">
        <v>2981</v>
      </c>
      <c r="B667" s="211" t="s">
        <v>366</v>
      </c>
      <c r="C667" s="207">
        <v>8</v>
      </c>
      <c r="D667" s="208">
        <v>1</v>
      </c>
      <c r="E667" s="67" t="s">
        <v>385</v>
      </c>
      <c r="F667" s="21">
        <f t="shared" si="10"/>
        <v>0</v>
      </c>
      <c r="G667" s="69"/>
      <c r="H667" s="69"/>
    </row>
    <row r="668" spans="1:8" ht="30" hidden="1" customHeight="1">
      <c r="A668" s="203"/>
      <c r="B668" s="206"/>
      <c r="C668" s="207"/>
      <c r="D668" s="208"/>
      <c r="E668" s="63" t="s">
        <v>31</v>
      </c>
      <c r="F668" s="21">
        <f t="shared" si="10"/>
        <v>0</v>
      </c>
      <c r="G668" s="69"/>
      <c r="H668" s="69"/>
    </row>
    <row r="669" spans="1:8" ht="30" hidden="1" customHeight="1">
      <c r="A669" s="203"/>
      <c r="B669" s="206"/>
      <c r="C669" s="207"/>
      <c r="D669" s="208"/>
      <c r="E669" s="63" t="s">
        <v>385</v>
      </c>
      <c r="F669" s="21">
        <f t="shared" si="10"/>
        <v>0</v>
      </c>
      <c r="G669" s="69"/>
      <c r="H669" s="69"/>
    </row>
    <row r="670" spans="1:8" ht="30" hidden="1" customHeight="1">
      <c r="A670" s="203"/>
      <c r="B670" s="206"/>
      <c r="C670" s="207"/>
      <c r="D670" s="208"/>
      <c r="E670" s="63" t="s">
        <v>754</v>
      </c>
      <c r="F670" s="21">
        <f t="shared" si="10"/>
        <v>0</v>
      </c>
      <c r="G670" s="69"/>
      <c r="H670" s="69"/>
    </row>
    <row r="671" spans="1:8" s="19" customFormat="1" ht="30" hidden="1" customHeight="1">
      <c r="A671" s="209">
        <v>3000</v>
      </c>
      <c r="B671" s="210" t="s">
        <v>386</v>
      </c>
      <c r="C671" s="204">
        <v>0</v>
      </c>
      <c r="D671" s="205">
        <v>0</v>
      </c>
      <c r="E671" s="63" t="s">
        <v>756</v>
      </c>
      <c r="F671" s="21">
        <f t="shared" si="10"/>
        <v>0</v>
      </c>
      <c r="G671" s="4"/>
      <c r="H671" s="4"/>
    </row>
    <row r="672" spans="1:8" ht="30" hidden="1" customHeight="1">
      <c r="A672" s="202"/>
      <c r="B672" s="199"/>
      <c r="C672" s="200"/>
      <c r="D672" s="201"/>
      <c r="E672" s="63" t="s">
        <v>756</v>
      </c>
      <c r="F672" s="21">
        <f t="shared" si="10"/>
        <v>0</v>
      </c>
      <c r="G672" s="69"/>
      <c r="H672" s="69"/>
    </row>
    <row r="673" spans="1:8" ht="30" hidden="1" customHeight="1">
      <c r="A673" s="203">
        <v>3010</v>
      </c>
      <c r="B673" s="210" t="s">
        <v>386</v>
      </c>
      <c r="C673" s="204">
        <v>1</v>
      </c>
      <c r="D673" s="205">
        <v>0</v>
      </c>
      <c r="E673" s="75" t="s">
        <v>387</v>
      </c>
      <c r="F673" s="21">
        <f t="shared" si="10"/>
        <v>0</v>
      </c>
      <c r="G673" s="69"/>
      <c r="H673" s="69"/>
    </row>
    <row r="674" spans="1:8" s="22" customFormat="1" ht="30" hidden="1" customHeight="1">
      <c r="A674" s="203"/>
      <c r="B674" s="199"/>
      <c r="C674" s="204"/>
      <c r="D674" s="205"/>
      <c r="E674" s="63" t="s">
        <v>5</v>
      </c>
      <c r="F674" s="21">
        <f t="shared" si="10"/>
        <v>0</v>
      </c>
      <c r="G674" s="68"/>
      <c r="H674" s="68"/>
    </row>
    <row r="675" spans="1:8" ht="30" hidden="1" customHeight="1">
      <c r="A675" s="203">
        <v>3011</v>
      </c>
      <c r="B675" s="211" t="s">
        <v>386</v>
      </c>
      <c r="C675" s="207">
        <v>1</v>
      </c>
      <c r="D675" s="208">
        <v>1</v>
      </c>
      <c r="E675" s="67" t="s">
        <v>388</v>
      </c>
      <c r="F675" s="21">
        <f t="shared" si="10"/>
        <v>0</v>
      </c>
      <c r="G675" s="69"/>
      <c r="H675" s="69"/>
    </row>
    <row r="676" spans="1:8" ht="29.25" hidden="1" customHeight="1">
      <c r="A676" s="203"/>
      <c r="B676" s="206"/>
      <c r="C676" s="207"/>
      <c r="D676" s="208"/>
      <c r="E676" s="63" t="s">
        <v>31</v>
      </c>
      <c r="F676" s="21">
        <f t="shared" si="10"/>
        <v>0</v>
      </c>
      <c r="G676" s="69"/>
      <c r="H676" s="69"/>
    </row>
    <row r="677" spans="1:8" ht="30" hidden="1" customHeight="1">
      <c r="A677" s="203"/>
      <c r="B677" s="206"/>
      <c r="C677" s="207"/>
      <c r="D677" s="208"/>
      <c r="E677" s="63" t="s">
        <v>389</v>
      </c>
      <c r="F677" s="21">
        <f t="shared" si="10"/>
        <v>0</v>
      </c>
      <c r="G677" s="69"/>
      <c r="H677" s="69"/>
    </row>
    <row r="678" spans="1:8" ht="30" hidden="1" customHeight="1">
      <c r="A678" s="203"/>
      <c r="B678" s="206"/>
      <c r="C678" s="207"/>
      <c r="D678" s="208"/>
      <c r="E678" s="63" t="s">
        <v>754</v>
      </c>
      <c r="F678" s="21">
        <f t="shared" si="10"/>
        <v>0</v>
      </c>
      <c r="G678" s="69"/>
      <c r="H678" s="69"/>
    </row>
    <row r="679" spans="1:8" ht="30" hidden="1" customHeight="1">
      <c r="A679" s="203">
        <v>3012</v>
      </c>
      <c r="B679" s="211" t="s">
        <v>386</v>
      </c>
      <c r="C679" s="207">
        <v>1</v>
      </c>
      <c r="D679" s="208">
        <v>2</v>
      </c>
      <c r="E679" s="63" t="s">
        <v>756</v>
      </c>
      <c r="F679" s="21">
        <f t="shared" si="10"/>
        <v>0</v>
      </c>
      <c r="G679" s="69"/>
      <c r="H679" s="69"/>
    </row>
    <row r="680" spans="1:8" ht="30" hidden="1" customHeight="1">
      <c r="A680" s="203"/>
      <c r="B680" s="206"/>
      <c r="C680" s="207"/>
      <c r="D680" s="208"/>
      <c r="E680" s="63" t="s">
        <v>756</v>
      </c>
      <c r="F680" s="21">
        <f t="shared" si="10"/>
        <v>0</v>
      </c>
      <c r="G680" s="69"/>
      <c r="H680" s="69"/>
    </row>
    <row r="681" spans="1:8" ht="30" hidden="1" customHeight="1">
      <c r="A681" s="203"/>
      <c r="B681" s="206"/>
      <c r="C681" s="207"/>
      <c r="D681" s="208"/>
      <c r="E681" s="63" t="s">
        <v>390</v>
      </c>
      <c r="F681" s="21">
        <f t="shared" si="10"/>
        <v>0</v>
      </c>
      <c r="G681" s="69"/>
      <c r="H681" s="69"/>
    </row>
    <row r="682" spans="1:8" ht="30" hidden="1" customHeight="1">
      <c r="A682" s="203"/>
      <c r="B682" s="206"/>
      <c r="C682" s="207"/>
      <c r="D682" s="208"/>
      <c r="E682" s="63" t="s">
        <v>754</v>
      </c>
      <c r="F682" s="21">
        <f t="shared" si="10"/>
        <v>0</v>
      </c>
      <c r="G682" s="69"/>
      <c r="H682" s="69"/>
    </row>
    <row r="683" spans="1:8" ht="30" hidden="1" customHeight="1">
      <c r="A683" s="203">
        <v>3020</v>
      </c>
      <c r="B683" s="210" t="s">
        <v>386</v>
      </c>
      <c r="C683" s="204">
        <v>2</v>
      </c>
      <c r="D683" s="205">
        <v>0</v>
      </c>
      <c r="E683" s="63" t="s">
        <v>756</v>
      </c>
      <c r="F683" s="21">
        <f t="shared" si="10"/>
        <v>0</v>
      </c>
      <c r="G683" s="69"/>
      <c r="H683" s="69"/>
    </row>
    <row r="684" spans="1:8" s="22" customFormat="1" ht="30" hidden="1" customHeight="1">
      <c r="A684" s="203"/>
      <c r="B684" s="199"/>
      <c r="C684" s="204"/>
      <c r="D684" s="205"/>
      <c r="E684" s="63" t="s">
        <v>756</v>
      </c>
      <c r="F684" s="21">
        <f t="shared" si="10"/>
        <v>0</v>
      </c>
      <c r="G684" s="68"/>
      <c r="H684" s="68"/>
    </row>
    <row r="685" spans="1:8" ht="30" hidden="1" customHeight="1">
      <c r="A685" s="203">
        <v>3021</v>
      </c>
      <c r="B685" s="211" t="s">
        <v>386</v>
      </c>
      <c r="C685" s="207">
        <v>2</v>
      </c>
      <c r="D685" s="208">
        <v>1</v>
      </c>
      <c r="E685" s="67" t="s">
        <v>391</v>
      </c>
      <c r="F685" s="21">
        <f t="shared" si="10"/>
        <v>0</v>
      </c>
      <c r="G685" s="69"/>
      <c r="H685" s="69"/>
    </row>
    <row r="686" spans="1:8" ht="30" hidden="1" customHeight="1">
      <c r="A686" s="203"/>
      <c r="B686" s="206"/>
      <c r="C686" s="207"/>
      <c r="D686" s="208"/>
      <c r="E686" s="63" t="s">
        <v>31</v>
      </c>
      <c r="F686" s="21">
        <f t="shared" si="10"/>
        <v>0</v>
      </c>
      <c r="G686" s="69"/>
      <c r="H686" s="69"/>
    </row>
    <row r="687" spans="1:8" ht="30" hidden="1" customHeight="1">
      <c r="A687" s="203"/>
      <c r="B687" s="206"/>
      <c r="C687" s="207"/>
      <c r="D687" s="208"/>
      <c r="E687" s="63" t="s">
        <v>391</v>
      </c>
      <c r="F687" s="21">
        <f t="shared" si="10"/>
        <v>0</v>
      </c>
      <c r="G687" s="69"/>
      <c r="H687" s="69"/>
    </row>
    <row r="688" spans="1:8" ht="29.25" hidden="1" customHeight="1">
      <c r="A688" s="203"/>
      <c r="B688" s="206"/>
      <c r="C688" s="207"/>
      <c r="D688" s="208"/>
      <c r="E688" s="63" t="s">
        <v>754</v>
      </c>
      <c r="F688" s="21">
        <f t="shared" si="10"/>
        <v>0</v>
      </c>
      <c r="G688" s="69"/>
      <c r="H688" s="69"/>
    </row>
    <row r="689" spans="1:8" ht="30" hidden="1" customHeight="1">
      <c r="A689" s="203">
        <v>3030</v>
      </c>
      <c r="B689" s="210" t="s">
        <v>386</v>
      </c>
      <c r="C689" s="204">
        <v>3</v>
      </c>
      <c r="D689" s="205">
        <v>0</v>
      </c>
      <c r="E689" s="63" t="s">
        <v>756</v>
      </c>
      <c r="F689" s="21">
        <f t="shared" si="10"/>
        <v>0</v>
      </c>
      <c r="G689" s="69"/>
      <c r="H689" s="69"/>
    </row>
    <row r="690" spans="1:8" s="22" customFormat="1" ht="30" hidden="1" customHeight="1">
      <c r="A690" s="203"/>
      <c r="B690" s="199"/>
      <c r="C690" s="204"/>
      <c r="D690" s="205"/>
      <c r="E690" s="63" t="s">
        <v>756</v>
      </c>
      <c r="F690" s="21">
        <f t="shared" si="10"/>
        <v>0</v>
      </c>
      <c r="G690" s="68"/>
      <c r="H690" s="68"/>
    </row>
    <row r="691" spans="1:8" s="22" customFormat="1" ht="30" hidden="1" customHeight="1">
      <c r="A691" s="203">
        <v>3031</v>
      </c>
      <c r="B691" s="211" t="s">
        <v>386</v>
      </c>
      <c r="C691" s="207">
        <v>3</v>
      </c>
      <c r="D691" s="208">
        <v>1</v>
      </c>
      <c r="E691" s="67" t="s">
        <v>392</v>
      </c>
      <c r="F691" s="21">
        <f t="shared" si="10"/>
        <v>0</v>
      </c>
      <c r="G691" s="68"/>
      <c r="H691" s="68"/>
    </row>
    <row r="692" spans="1:8" ht="30" hidden="1" customHeight="1">
      <c r="A692" s="203">
        <v>3040</v>
      </c>
      <c r="B692" s="210" t="s">
        <v>386</v>
      </c>
      <c r="C692" s="204">
        <v>4</v>
      </c>
      <c r="D692" s="205">
        <v>0</v>
      </c>
      <c r="E692" s="63" t="s">
        <v>31</v>
      </c>
      <c r="F692" s="21">
        <f t="shared" si="10"/>
        <v>0</v>
      </c>
      <c r="G692" s="69"/>
      <c r="H692" s="69"/>
    </row>
    <row r="693" spans="1:8" s="22" customFormat="1" ht="30" hidden="1" customHeight="1">
      <c r="A693" s="203"/>
      <c r="B693" s="199"/>
      <c r="C693" s="204"/>
      <c r="D693" s="205"/>
      <c r="E693" s="63" t="s">
        <v>392</v>
      </c>
      <c r="F693" s="21">
        <f t="shared" si="10"/>
        <v>0</v>
      </c>
      <c r="G693" s="68"/>
      <c r="H693" s="68"/>
    </row>
    <row r="694" spans="1:8" ht="30" hidden="1" customHeight="1">
      <c r="A694" s="203">
        <v>3041</v>
      </c>
      <c r="B694" s="211" t="s">
        <v>386</v>
      </c>
      <c r="C694" s="207">
        <v>4</v>
      </c>
      <c r="D694" s="208">
        <v>1</v>
      </c>
      <c r="E694" s="67" t="s">
        <v>393</v>
      </c>
      <c r="F694" s="21">
        <f t="shared" si="10"/>
        <v>0</v>
      </c>
      <c r="G694" s="69"/>
      <c r="H694" s="69"/>
    </row>
    <row r="695" spans="1:8" ht="30" hidden="1" customHeight="1">
      <c r="A695" s="203"/>
      <c r="B695" s="206"/>
      <c r="C695" s="207"/>
      <c r="D695" s="208"/>
      <c r="E695" s="63" t="s">
        <v>31</v>
      </c>
      <c r="F695" s="21">
        <f t="shared" ref="F695:F736" si="11">G695+H695</f>
        <v>0</v>
      </c>
      <c r="G695" s="69"/>
      <c r="H695" s="69"/>
    </row>
    <row r="696" spans="1:8" ht="30" hidden="1" customHeight="1">
      <c r="A696" s="203"/>
      <c r="B696" s="206"/>
      <c r="C696" s="207"/>
      <c r="D696" s="208"/>
      <c r="E696" s="63" t="s">
        <v>393</v>
      </c>
      <c r="F696" s="21">
        <f t="shared" si="11"/>
        <v>0</v>
      </c>
      <c r="G696" s="69"/>
      <c r="H696" s="69"/>
    </row>
    <row r="697" spans="1:8" ht="30" hidden="1" customHeight="1">
      <c r="A697" s="203"/>
      <c r="B697" s="206"/>
      <c r="C697" s="207"/>
      <c r="D697" s="208"/>
      <c r="E697" s="63" t="s">
        <v>754</v>
      </c>
      <c r="F697" s="21">
        <f t="shared" si="11"/>
        <v>0</v>
      </c>
      <c r="G697" s="69"/>
      <c r="H697" s="69"/>
    </row>
    <row r="698" spans="1:8" ht="30" hidden="1" customHeight="1">
      <c r="A698" s="203">
        <v>3050</v>
      </c>
      <c r="B698" s="210" t="s">
        <v>386</v>
      </c>
      <c r="C698" s="204">
        <v>5</v>
      </c>
      <c r="D698" s="205">
        <v>0</v>
      </c>
      <c r="E698" s="63" t="s">
        <v>756</v>
      </c>
      <c r="F698" s="21">
        <f t="shared" si="11"/>
        <v>0</v>
      </c>
      <c r="G698" s="69"/>
      <c r="H698" s="69"/>
    </row>
    <row r="699" spans="1:8" s="22" customFormat="1" ht="30" hidden="1" customHeight="1">
      <c r="A699" s="203"/>
      <c r="B699" s="199"/>
      <c r="C699" s="204"/>
      <c r="D699" s="205"/>
      <c r="E699" s="63" t="s">
        <v>756</v>
      </c>
      <c r="F699" s="21">
        <f t="shared" si="11"/>
        <v>0</v>
      </c>
      <c r="G699" s="68"/>
      <c r="H699" s="68"/>
    </row>
    <row r="700" spans="1:8" ht="24.75" hidden="1" customHeight="1">
      <c r="A700" s="203">
        <v>3051</v>
      </c>
      <c r="B700" s="211" t="s">
        <v>386</v>
      </c>
      <c r="C700" s="207">
        <v>5</v>
      </c>
      <c r="D700" s="208">
        <v>1</v>
      </c>
      <c r="E700" s="67" t="s">
        <v>394</v>
      </c>
      <c r="F700" s="21">
        <f t="shared" si="11"/>
        <v>0</v>
      </c>
      <c r="G700" s="69"/>
      <c r="H700" s="69"/>
    </row>
    <row r="701" spans="1:8" ht="30" hidden="1" customHeight="1">
      <c r="A701" s="203"/>
      <c r="B701" s="206"/>
      <c r="C701" s="207"/>
      <c r="D701" s="208"/>
      <c r="E701" s="63" t="s">
        <v>31</v>
      </c>
      <c r="F701" s="21">
        <f t="shared" si="11"/>
        <v>0</v>
      </c>
      <c r="G701" s="69"/>
      <c r="H701" s="69"/>
    </row>
    <row r="702" spans="1:8" ht="30" hidden="1" customHeight="1">
      <c r="A702" s="203"/>
      <c r="B702" s="206"/>
      <c r="C702" s="207"/>
      <c r="D702" s="208"/>
      <c r="E702" s="63" t="s">
        <v>394</v>
      </c>
      <c r="F702" s="21">
        <f t="shared" si="11"/>
        <v>0</v>
      </c>
      <c r="G702" s="69"/>
      <c r="H702" s="69"/>
    </row>
    <row r="703" spans="1:8" ht="30" hidden="1" customHeight="1">
      <c r="A703" s="203"/>
      <c r="B703" s="206"/>
      <c r="C703" s="207"/>
      <c r="D703" s="208"/>
      <c r="E703" s="63" t="s">
        <v>754</v>
      </c>
      <c r="F703" s="21">
        <f t="shared" si="11"/>
        <v>0</v>
      </c>
      <c r="G703" s="69"/>
      <c r="H703" s="69"/>
    </row>
    <row r="704" spans="1:8" ht="30" hidden="1" customHeight="1">
      <c r="A704" s="203">
        <v>3060</v>
      </c>
      <c r="B704" s="210" t="s">
        <v>386</v>
      </c>
      <c r="C704" s="204">
        <v>6</v>
      </c>
      <c r="D704" s="205">
        <v>0</v>
      </c>
      <c r="E704" s="63" t="s">
        <v>756</v>
      </c>
      <c r="F704" s="21">
        <f t="shared" si="11"/>
        <v>0</v>
      </c>
      <c r="G704" s="69"/>
      <c r="H704" s="69"/>
    </row>
    <row r="705" spans="1:8" s="22" customFormat="1" ht="30" hidden="1" customHeight="1">
      <c r="A705" s="203"/>
      <c r="B705" s="199"/>
      <c r="C705" s="204"/>
      <c r="D705" s="205"/>
      <c r="E705" s="63" t="s">
        <v>756</v>
      </c>
      <c r="F705" s="21">
        <f t="shared" si="11"/>
        <v>0</v>
      </c>
      <c r="G705" s="68"/>
      <c r="H705" s="68"/>
    </row>
    <row r="706" spans="1:8" ht="30" hidden="1" customHeight="1">
      <c r="A706" s="203">
        <v>3061</v>
      </c>
      <c r="B706" s="211" t="s">
        <v>386</v>
      </c>
      <c r="C706" s="207">
        <v>6</v>
      </c>
      <c r="D706" s="208">
        <v>1</v>
      </c>
      <c r="E706" s="67" t="s">
        <v>395</v>
      </c>
      <c r="F706" s="21">
        <f t="shared" si="11"/>
        <v>0</v>
      </c>
      <c r="G706" s="69"/>
      <c r="H706" s="69"/>
    </row>
    <row r="707" spans="1:8" ht="30" hidden="1" customHeight="1">
      <c r="A707" s="203"/>
      <c r="B707" s="206"/>
      <c r="C707" s="207"/>
      <c r="D707" s="208"/>
      <c r="E707" s="63" t="s">
        <v>31</v>
      </c>
      <c r="F707" s="21">
        <f t="shared" si="11"/>
        <v>0</v>
      </c>
      <c r="G707" s="69"/>
      <c r="H707" s="69"/>
    </row>
    <row r="708" spans="1:8" ht="30" hidden="1" customHeight="1">
      <c r="A708" s="203"/>
      <c r="B708" s="206"/>
      <c r="C708" s="207"/>
      <c r="D708" s="208"/>
      <c r="E708" s="63" t="s">
        <v>395</v>
      </c>
      <c r="F708" s="21">
        <f t="shared" si="11"/>
        <v>0</v>
      </c>
      <c r="G708" s="69"/>
      <c r="H708" s="69"/>
    </row>
    <row r="709" spans="1:8" ht="30" hidden="1" customHeight="1">
      <c r="A709" s="203"/>
      <c r="B709" s="206"/>
      <c r="C709" s="207"/>
      <c r="D709" s="208"/>
      <c r="E709" s="63" t="s">
        <v>754</v>
      </c>
      <c r="F709" s="21">
        <f t="shared" si="11"/>
        <v>0</v>
      </c>
      <c r="G709" s="69"/>
      <c r="H709" s="69"/>
    </row>
    <row r="710" spans="1:8" ht="0.75" hidden="1" customHeight="1">
      <c r="A710" s="203">
        <v>3070</v>
      </c>
      <c r="B710" s="210" t="s">
        <v>386</v>
      </c>
      <c r="C710" s="204">
        <v>7</v>
      </c>
      <c r="D710" s="205">
        <v>0</v>
      </c>
      <c r="E710" s="63" t="s">
        <v>756</v>
      </c>
      <c r="F710" s="21">
        <f t="shared" si="11"/>
        <v>0</v>
      </c>
      <c r="G710" s="69"/>
      <c r="H710" s="69"/>
    </row>
    <row r="711" spans="1:8" s="22" customFormat="1" ht="30" hidden="1" customHeight="1">
      <c r="A711" s="203"/>
      <c r="B711" s="199"/>
      <c r="C711" s="204"/>
      <c r="D711" s="205"/>
      <c r="E711" s="63" t="s">
        <v>756</v>
      </c>
      <c r="F711" s="21">
        <f t="shared" si="11"/>
        <v>0</v>
      </c>
      <c r="G711" s="68"/>
      <c r="H711" s="68"/>
    </row>
    <row r="712" spans="1:8" ht="30" hidden="1" customHeight="1">
      <c r="A712" s="203">
        <v>3071</v>
      </c>
      <c r="B712" s="211" t="s">
        <v>386</v>
      </c>
      <c r="C712" s="207">
        <v>7</v>
      </c>
      <c r="D712" s="208">
        <v>1</v>
      </c>
      <c r="E712" s="67" t="s">
        <v>396</v>
      </c>
      <c r="F712" s="21">
        <f t="shared" si="11"/>
        <v>0</v>
      </c>
      <c r="G712" s="4"/>
      <c r="H712" s="69"/>
    </row>
    <row r="713" spans="1:8" ht="30" hidden="1" customHeight="1">
      <c r="A713" s="203"/>
      <c r="B713" s="206"/>
      <c r="C713" s="207"/>
      <c r="D713" s="208"/>
      <c r="E713" s="63" t="s">
        <v>31</v>
      </c>
      <c r="F713" s="21">
        <f t="shared" si="11"/>
        <v>0</v>
      </c>
      <c r="G713" s="69"/>
      <c r="H713" s="69"/>
    </row>
    <row r="714" spans="1:8" ht="30" hidden="1" customHeight="1">
      <c r="A714" s="203"/>
      <c r="B714" s="206"/>
      <c r="C714" s="207"/>
      <c r="D714" s="208"/>
      <c r="E714" s="63" t="s">
        <v>396</v>
      </c>
      <c r="F714" s="21">
        <f t="shared" si="11"/>
        <v>0</v>
      </c>
      <c r="G714" s="69"/>
      <c r="H714" s="69"/>
    </row>
    <row r="715" spans="1:8" ht="30" hidden="1" customHeight="1">
      <c r="A715" s="203"/>
      <c r="B715" s="206"/>
      <c r="C715" s="207"/>
      <c r="D715" s="208"/>
      <c r="E715" s="63" t="s">
        <v>754</v>
      </c>
      <c r="F715" s="21">
        <f t="shared" si="11"/>
        <v>0</v>
      </c>
      <c r="G715" s="69"/>
      <c r="H715" s="69"/>
    </row>
    <row r="716" spans="1:8" ht="30" hidden="1" customHeight="1">
      <c r="A716" s="203">
        <v>3080</v>
      </c>
      <c r="B716" s="210" t="s">
        <v>386</v>
      </c>
      <c r="C716" s="204">
        <v>8</v>
      </c>
      <c r="D716" s="205">
        <v>0</v>
      </c>
      <c r="E716" s="63" t="s">
        <v>756</v>
      </c>
      <c r="F716" s="21">
        <f t="shared" si="11"/>
        <v>0</v>
      </c>
      <c r="G716" s="69"/>
      <c r="H716" s="69"/>
    </row>
    <row r="717" spans="1:8" s="22" customFormat="1" ht="30" hidden="1" customHeight="1">
      <c r="A717" s="203"/>
      <c r="B717" s="199"/>
      <c r="C717" s="204"/>
      <c r="D717" s="205"/>
      <c r="E717" s="63" t="s">
        <v>756</v>
      </c>
      <c r="F717" s="21">
        <f t="shared" si="11"/>
        <v>0</v>
      </c>
      <c r="G717" s="68"/>
      <c r="H717" s="68"/>
    </row>
    <row r="718" spans="1:8" ht="30" hidden="1" customHeight="1">
      <c r="A718" s="203">
        <v>3081</v>
      </c>
      <c r="B718" s="211" t="s">
        <v>386</v>
      </c>
      <c r="C718" s="207">
        <v>8</v>
      </c>
      <c r="D718" s="208">
        <v>1</v>
      </c>
      <c r="E718" s="67" t="s">
        <v>397</v>
      </c>
      <c r="F718" s="21">
        <f t="shared" si="11"/>
        <v>0</v>
      </c>
      <c r="G718" s="69"/>
      <c r="H718" s="69"/>
    </row>
    <row r="719" spans="1:8" s="22" customFormat="1" ht="30" hidden="1" customHeight="1">
      <c r="A719" s="203"/>
      <c r="B719" s="199"/>
      <c r="C719" s="204"/>
      <c r="D719" s="205"/>
      <c r="E719" s="63" t="s">
        <v>31</v>
      </c>
      <c r="F719" s="21">
        <f t="shared" si="11"/>
        <v>0</v>
      </c>
      <c r="G719" s="68"/>
      <c r="H719" s="68"/>
    </row>
    <row r="720" spans="1:8" ht="30" hidden="1" customHeight="1">
      <c r="A720" s="203">
        <v>3090</v>
      </c>
      <c r="B720" s="210" t="s">
        <v>386</v>
      </c>
      <c r="C720" s="92">
        <v>9</v>
      </c>
      <c r="D720" s="205">
        <v>0</v>
      </c>
      <c r="E720" s="63" t="s">
        <v>397</v>
      </c>
      <c r="F720" s="21">
        <f t="shared" si="11"/>
        <v>0</v>
      </c>
      <c r="G720" s="69"/>
      <c r="H720" s="69"/>
    </row>
    <row r="721" spans="1:8" s="22" customFormat="1" ht="30" hidden="1" customHeight="1">
      <c r="A721" s="203"/>
      <c r="B721" s="199"/>
      <c r="C721" s="204"/>
      <c r="D721" s="205"/>
      <c r="E721" s="63" t="s">
        <v>31</v>
      </c>
      <c r="F721" s="21">
        <f t="shared" si="11"/>
        <v>0</v>
      </c>
      <c r="G721" s="68"/>
      <c r="H721" s="68"/>
    </row>
    <row r="722" spans="1:8" ht="30" hidden="1" customHeight="1">
      <c r="A722" s="212">
        <v>3091</v>
      </c>
      <c r="B722" s="211" t="s">
        <v>386</v>
      </c>
      <c r="C722" s="213">
        <v>9</v>
      </c>
      <c r="D722" s="214">
        <v>1</v>
      </c>
      <c r="E722" s="67" t="s">
        <v>398</v>
      </c>
      <c r="F722" s="21">
        <f t="shared" si="11"/>
        <v>0</v>
      </c>
      <c r="G722" s="69"/>
      <c r="H722" s="69"/>
    </row>
    <row r="723" spans="1:8" ht="30" hidden="1" customHeight="1">
      <c r="A723" s="203"/>
      <c r="B723" s="206"/>
      <c r="C723" s="207"/>
      <c r="D723" s="208"/>
      <c r="E723" s="63" t="s">
        <v>31</v>
      </c>
      <c r="F723" s="21">
        <f t="shared" si="11"/>
        <v>0</v>
      </c>
      <c r="G723" s="69"/>
      <c r="H723" s="69"/>
    </row>
    <row r="724" spans="1:8" ht="30" hidden="1" customHeight="1">
      <c r="A724" s="203"/>
      <c r="B724" s="206"/>
      <c r="C724" s="207"/>
      <c r="D724" s="208"/>
      <c r="E724" s="79" t="s">
        <v>398</v>
      </c>
      <c r="F724" s="21">
        <f t="shared" si="11"/>
        <v>0</v>
      </c>
      <c r="G724" s="69"/>
      <c r="H724" s="69"/>
    </row>
    <row r="725" spans="1:8" ht="30" hidden="1" customHeight="1">
      <c r="A725" s="203"/>
      <c r="B725" s="206"/>
      <c r="C725" s="207"/>
      <c r="D725" s="208"/>
      <c r="E725" s="63" t="s">
        <v>754</v>
      </c>
      <c r="F725" s="21">
        <f t="shared" si="11"/>
        <v>0</v>
      </c>
      <c r="G725" s="69"/>
      <c r="H725" s="69"/>
    </row>
    <row r="726" spans="1:8" ht="30" hidden="1" customHeight="1">
      <c r="A726" s="212">
        <v>3092</v>
      </c>
      <c r="B726" s="211" t="s">
        <v>386</v>
      </c>
      <c r="C726" s="213">
        <v>9</v>
      </c>
      <c r="D726" s="214">
        <v>2</v>
      </c>
      <c r="E726" s="63" t="s">
        <v>756</v>
      </c>
      <c r="F726" s="21">
        <f t="shared" si="11"/>
        <v>0</v>
      </c>
      <c r="G726" s="69"/>
      <c r="H726" s="69"/>
    </row>
    <row r="727" spans="1:8" ht="30" hidden="1" customHeight="1">
      <c r="A727" s="203"/>
      <c r="B727" s="206"/>
      <c r="C727" s="207"/>
      <c r="D727" s="208"/>
      <c r="E727" s="63" t="s">
        <v>756</v>
      </c>
      <c r="F727" s="21">
        <f t="shared" si="11"/>
        <v>0</v>
      </c>
      <c r="G727" s="69"/>
      <c r="H727" s="69"/>
    </row>
    <row r="728" spans="1:8" ht="30" hidden="1" customHeight="1">
      <c r="A728" s="203"/>
      <c r="B728" s="206"/>
      <c r="C728" s="207"/>
      <c r="D728" s="208"/>
      <c r="E728" s="79" t="s">
        <v>399</v>
      </c>
      <c r="F728" s="21">
        <f t="shared" si="11"/>
        <v>0</v>
      </c>
      <c r="G728" s="69"/>
      <c r="H728" s="69"/>
    </row>
    <row r="729" spans="1:8" ht="30" hidden="1" customHeight="1">
      <c r="A729" s="203"/>
      <c r="B729" s="206"/>
      <c r="C729" s="207"/>
      <c r="D729" s="208"/>
      <c r="E729" s="63" t="s">
        <v>754</v>
      </c>
      <c r="F729" s="21">
        <f t="shared" si="11"/>
        <v>0</v>
      </c>
      <c r="G729" s="69"/>
      <c r="H729" s="69"/>
    </row>
    <row r="730" spans="1:8" s="19" customFormat="1" ht="30" hidden="1" customHeight="1">
      <c r="A730" s="215">
        <v>3100</v>
      </c>
      <c r="B730" s="139" t="s">
        <v>400</v>
      </c>
      <c r="C730" s="139">
        <v>0</v>
      </c>
      <c r="D730" s="216">
        <v>0</v>
      </c>
      <c r="E730" s="63" t="s">
        <v>756</v>
      </c>
      <c r="F730" s="21">
        <f t="shared" si="11"/>
        <v>0</v>
      </c>
      <c r="G730" s="4"/>
      <c r="H730" s="4"/>
    </row>
    <row r="731" spans="1:8" ht="30" hidden="1" customHeight="1">
      <c r="A731" s="212"/>
      <c r="B731" s="199"/>
      <c r="C731" s="200"/>
      <c r="D731" s="201"/>
      <c r="E731" s="63" t="s">
        <v>756</v>
      </c>
      <c r="F731" s="21">
        <f t="shared" si="11"/>
        <v>0</v>
      </c>
      <c r="G731" s="69"/>
      <c r="H731" s="69"/>
    </row>
    <row r="732" spans="1:8" ht="30" customHeight="1">
      <c r="A732" s="212">
        <v>3110</v>
      </c>
      <c r="B732" s="140" t="s">
        <v>400</v>
      </c>
      <c r="C732" s="140">
        <v>1</v>
      </c>
      <c r="D732" s="217">
        <v>0</v>
      </c>
      <c r="E732" s="80" t="s">
        <v>401</v>
      </c>
      <c r="F732" s="21">
        <f t="shared" si="11"/>
        <v>400</v>
      </c>
      <c r="G732" s="4">
        <f>(SUM(G733:G739))</f>
        <v>400</v>
      </c>
      <c r="H732" s="69"/>
    </row>
    <row r="733" spans="1:8" s="22" customFormat="1" ht="18.75" customHeight="1">
      <c r="A733" s="212"/>
      <c r="B733" s="199"/>
      <c r="C733" s="204"/>
      <c r="D733" s="205"/>
      <c r="E733" s="63" t="s">
        <v>5</v>
      </c>
      <c r="F733" s="21">
        <f t="shared" si="11"/>
        <v>0</v>
      </c>
      <c r="G733" s="68"/>
      <c r="H733" s="68"/>
    </row>
    <row r="734" spans="1:8" ht="21" customHeight="1" thickBot="1">
      <c r="A734" s="218"/>
      <c r="B734" s="219" t="s">
        <v>400</v>
      </c>
      <c r="C734" s="219">
        <v>1</v>
      </c>
      <c r="D734" s="220">
        <v>2</v>
      </c>
      <c r="E734" s="77" t="s">
        <v>402</v>
      </c>
      <c r="F734" s="21">
        <f t="shared" si="11"/>
        <v>0</v>
      </c>
      <c r="G734" s="69"/>
      <c r="H734" s="69"/>
    </row>
    <row r="735" spans="1:8" ht="15.75" customHeight="1">
      <c r="A735" s="203"/>
      <c r="B735" s="206"/>
      <c r="C735" s="207"/>
      <c r="D735" s="208"/>
      <c r="E735" s="63" t="s">
        <v>31</v>
      </c>
      <c r="F735" s="21">
        <f t="shared" si="11"/>
        <v>0</v>
      </c>
      <c r="G735" s="69"/>
      <c r="H735" s="69"/>
    </row>
    <row r="736" spans="1:8" ht="17.25" customHeight="1" thickBot="1">
      <c r="A736" s="203">
        <v>3112</v>
      </c>
      <c r="B736" s="206"/>
      <c r="C736" s="207"/>
      <c r="D736" s="208"/>
      <c r="E736" s="81" t="s">
        <v>403</v>
      </c>
      <c r="F736" s="21">
        <f t="shared" si="11"/>
        <v>400</v>
      </c>
      <c r="G736" s="69">
        <v>400</v>
      </c>
      <c r="H736" s="69"/>
    </row>
    <row r="737" spans="1:8" ht="14.25" customHeight="1">
      <c r="A737" s="203"/>
      <c r="B737" s="206"/>
      <c r="C737" s="207"/>
      <c r="D737" s="208"/>
      <c r="E737" s="63" t="s">
        <v>754</v>
      </c>
      <c r="F737" s="21"/>
      <c r="G737" s="69"/>
      <c r="H737" s="69"/>
    </row>
    <row r="738" spans="1:8" ht="11.25" customHeight="1">
      <c r="A738" s="272"/>
      <c r="B738" s="140"/>
      <c r="C738" s="273"/>
      <c r="D738" s="274"/>
      <c r="E738" s="70" t="s">
        <v>599</v>
      </c>
      <c r="F738" s="69"/>
      <c r="G738" s="69"/>
      <c r="H738" s="69"/>
    </row>
    <row r="739" spans="1:8" ht="15" customHeight="1">
      <c r="A739" s="272"/>
      <c r="B739" s="275"/>
      <c r="C739" s="273"/>
      <c r="D739" s="274"/>
      <c r="E739" s="70" t="s">
        <v>601</v>
      </c>
      <c r="F739" s="69"/>
      <c r="G739" s="69"/>
      <c r="H739" s="69"/>
    </row>
    <row r="740" spans="1:8" ht="15" customHeight="1">
      <c r="C740" s="142"/>
      <c r="D740" s="143"/>
      <c r="F740" s="82"/>
      <c r="G740" s="82"/>
      <c r="H740" s="82"/>
    </row>
    <row r="741" spans="1:8" ht="15" customHeight="1">
      <c r="F741" s="82"/>
      <c r="G741" s="82"/>
      <c r="H741" s="82"/>
    </row>
    <row r="742" spans="1:8" ht="15" customHeight="1">
      <c r="E742" s="9"/>
      <c r="F742" s="82"/>
      <c r="G742" s="82"/>
      <c r="H742" s="82"/>
    </row>
    <row r="743" spans="1:8" ht="15" customHeight="1">
      <c r="F743" s="82"/>
      <c r="G743" s="82"/>
      <c r="H743" s="82"/>
    </row>
    <row r="744" spans="1:8" ht="15" customHeight="1">
      <c r="F744" s="82"/>
      <c r="G744" s="82"/>
      <c r="H744" s="82"/>
    </row>
    <row r="745" spans="1:8" ht="15" customHeight="1">
      <c r="F745" s="82"/>
      <c r="G745" s="82"/>
      <c r="H745" s="82"/>
    </row>
    <row r="746" spans="1:8" ht="15" customHeight="1">
      <c r="F746" s="82"/>
      <c r="G746" s="82"/>
      <c r="H746" s="82"/>
    </row>
    <row r="747" spans="1:8" ht="15" customHeight="1">
      <c r="F747" s="82"/>
      <c r="G747" s="82"/>
      <c r="H747" s="82"/>
    </row>
    <row r="748" spans="1:8" ht="15" customHeight="1">
      <c r="F748" s="82"/>
      <c r="G748" s="82"/>
      <c r="H748" s="82"/>
    </row>
    <row r="749" spans="1:8" ht="15" customHeight="1">
      <c r="F749" s="82"/>
      <c r="G749" s="82"/>
      <c r="H749" s="82"/>
    </row>
    <row r="750" spans="1:8" ht="15" customHeight="1">
      <c r="F750" s="82"/>
      <c r="G750" s="82"/>
      <c r="H750" s="82"/>
    </row>
    <row r="751" spans="1:8" ht="15" customHeight="1">
      <c r="F751" s="82"/>
      <c r="G751" s="82"/>
      <c r="H751" s="82"/>
    </row>
    <row r="752" spans="1:8" ht="15" customHeight="1">
      <c r="F752" s="82"/>
      <c r="G752" s="82"/>
      <c r="H752" s="82"/>
    </row>
    <row r="753" spans="6:8" ht="15" customHeight="1">
      <c r="F753" s="82"/>
      <c r="G753" s="82"/>
      <c r="H753" s="82"/>
    </row>
    <row r="754" spans="6:8" ht="15" customHeight="1">
      <c r="F754" s="82"/>
      <c r="G754" s="82"/>
      <c r="H754" s="82"/>
    </row>
    <row r="755" spans="6:8" ht="15" customHeight="1">
      <c r="F755" s="82"/>
      <c r="G755" s="82"/>
      <c r="H755" s="82"/>
    </row>
    <row r="756" spans="6:8" ht="15" customHeight="1">
      <c r="F756" s="82"/>
      <c r="G756" s="82"/>
      <c r="H756" s="82"/>
    </row>
    <row r="757" spans="6:8" ht="15" customHeight="1">
      <c r="F757" s="82"/>
      <c r="G757" s="82"/>
      <c r="H757" s="82"/>
    </row>
    <row r="758" spans="6:8" ht="15" customHeight="1">
      <c r="F758" s="82"/>
      <c r="G758" s="82"/>
      <c r="H758" s="82"/>
    </row>
    <row r="759" spans="6:8" ht="15" customHeight="1">
      <c r="F759" s="82"/>
      <c r="G759" s="82"/>
      <c r="H759" s="82"/>
    </row>
    <row r="760" spans="6:8" ht="15" customHeight="1">
      <c r="F760" s="82"/>
      <c r="G760" s="82"/>
      <c r="H760" s="82"/>
    </row>
    <row r="761" spans="6:8" ht="15" customHeight="1">
      <c r="F761" s="82"/>
      <c r="G761" s="82"/>
      <c r="H761" s="82"/>
    </row>
    <row r="762" spans="6:8" ht="15" customHeight="1">
      <c r="F762" s="82"/>
      <c r="G762" s="82"/>
      <c r="H762" s="82"/>
    </row>
    <row r="763" spans="6:8" ht="15" customHeight="1">
      <c r="F763" s="82"/>
      <c r="G763" s="82"/>
      <c r="H763" s="82"/>
    </row>
    <row r="764" spans="6:8" ht="15" customHeight="1">
      <c r="F764" s="82"/>
      <c r="G764" s="82"/>
      <c r="H764" s="82"/>
    </row>
    <row r="765" spans="6:8" ht="15" customHeight="1">
      <c r="F765" s="82"/>
      <c r="G765" s="82"/>
      <c r="H765" s="82"/>
    </row>
    <row r="766" spans="6:8" ht="15" customHeight="1">
      <c r="F766" s="82"/>
      <c r="G766" s="82"/>
      <c r="H766" s="82"/>
    </row>
    <row r="767" spans="6:8" ht="15" customHeight="1">
      <c r="F767" s="82"/>
      <c r="G767" s="82"/>
      <c r="H767" s="82"/>
    </row>
    <row r="768" spans="6:8" ht="15" customHeight="1">
      <c r="F768" s="82"/>
      <c r="G768" s="82"/>
      <c r="H768" s="82"/>
    </row>
    <row r="769" spans="6:8" ht="15" customHeight="1">
      <c r="F769" s="82"/>
      <c r="G769" s="82"/>
      <c r="H769" s="82"/>
    </row>
    <row r="770" spans="6:8" ht="15" customHeight="1">
      <c r="F770" s="82"/>
      <c r="G770" s="82"/>
      <c r="H770" s="82"/>
    </row>
    <row r="771" spans="6:8" ht="15" customHeight="1">
      <c r="F771" s="82"/>
      <c r="G771" s="82"/>
      <c r="H771" s="82"/>
    </row>
    <row r="772" spans="6:8" ht="15" customHeight="1">
      <c r="F772" s="82"/>
      <c r="G772" s="82"/>
      <c r="H772" s="82"/>
    </row>
    <row r="773" spans="6:8" ht="15" customHeight="1">
      <c r="F773" s="82"/>
      <c r="G773" s="82"/>
      <c r="H773" s="82"/>
    </row>
    <row r="774" spans="6:8" ht="15" customHeight="1">
      <c r="F774" s="82"/>
      <c r="G774" s="82"/>
      <c r="H774" s="82"/>
    </row>
    <row r="775" spans="6:8" ht="15" customHeight="1">
      <c r="F775" s="82"/>
      <c r="G775" s="82"/>
      <c r="H775" s="82"/>
    </row>
    <row r="776" spans="6:8" ht="15" customHeight="1">
      <c r="F776" s="82"/>
      <c r="G776" s="82"/>
      <c r="H776" s="82"/>
    </row>
    <row r="777" spans="6:8" ht="15" customHeight="1">
      <c r="F777" s="82"/>
      <c r="G777" s="82"/>
      <c r="H777" s="82"/>
    </row>
    <row r="778" spans="6:8" ht="15" customHeight="1">
      <c r="F778" s="82"/>
      <c r="G778" s="82"/>
      <c r="H778" s="82"/>
    </row>
    <row r="779" spans="6:8" ht="15" customHeight="1">
      <c r="F779" s="82"/>
      <c r="G779" s="82"/>
      <c r="H779" s="82"/>
    </row>
    <row r="780" spans="6:8" ht="15" customHeight="1">
      <c r="F780" s="82"/>
      <c r="G780" s="82"/>
      <c r="H780" s="82"/>
    </row>
    <row r="781" spans="6:8" ht="15" customHeight="1">
      <c r="F781" s="82"/>
      <c r="G781" s="82"/>
      <c r="H781" s="82"/>
    </row>
    <row r="782" spans="6:8" ht="15" customHeight="1">
      <c r="F782" s="82"/>
      <c r="G782" s="82"/>
      <c r="H782" s="82"/>
    </row>
    <row r="783" spans="6:8" ht="15" customHeight="1">
      <c r="F783" s="82"/>
      <c r="G783" s="82"/>
      <c r="H783" s="82"/>
    </row>
    <row r="784" spans="6:8" ht="15" customHeight="1">
      <c r="F784" s="82"/>
      <c r="G784" s="82"/>
      <c r="H784" s="82"/>
    </row>
    <row r="785" spans="6:8" ht="15" customHeight="1">
      <c r="F785" s="82"/>
      <c r="G785" s="82"/>
      <c r="H785" s="82"/>
    </row>
    <row r="786" spans="6:8" ht="15" customHeight="1">
      <c r="F786" s="82"/>
      <c r="G786" s="82"/>
      <c r="H786" s="82"/>
    </row>
    <row r="787" spans="6:8" ht="15" customHeight="1">
      <c r="F787" s="82"/>
      <c r="G787" s="82"/>
      <c r="H787" s="82"/>
    </row>
    <row r="788" spans="6:8" ht="15" customHeight="1">
      <c r="F788" s="82"/>
      <c r="G788" s="82"/>
      <c r="H788" s="82"/>
    </row>
    <row r="789" spans="6:8" ht="15" customHeight="1">
      <c r="F789" s="82"/>
      <c r="G789" s="82"/>
      <c r="H789" s="82"/>
    </row>
    <row r="790" spans="6:8" ht="15" customHeight="1">
      <c r="F790" s="82"/>
      <c r="G790" s="82"/>
      <c r="H790" s="82"/>
    </row>
    <row r="791" spans="6:8" ht="15" customHeight="1">
      <c r="F791" s="82"/>
      <c r="G791" s="82"/>
      <c r="H791" s="82"/>
    </row>
    <row r="792" spans="6:8" ht="15" customHeight="1">
      <c r="F792" s="82"/>
      <c r="G792" s="82"/>
      <c r="H792" s="82"/>
    </row>
    <row r="793" spans="6:8" ht="15" customHeight="1">
      <c r="F793" s="82"/>
      <c r="G793" s="82"/>
      <c r="H793" s="82"/>
    </row>
    <row r="794" spans="6:8" ht="15" customHeight="1">
      <c r="F794" s="82"/>
      <c r="G794" s="82"/>
      <c r="H794" s="82"/>
    </row>
    <row r="795" spans="6:8" ht="15" customHeight="1">
      <c r="F795" s="82"/>
      <c r="G795" s="82"/>
      <c r="H795" s="82"/>
    </row>
    <row r="796" spans="6:8" ht="15" customHeight="1">
      <c r="F796" s="82"/>
      <c r="G796" s="82"/>
      <c r="H796" s="82"/>
    </row>
    <row r="797" spans="6:8" ht="15" customHeight="1">
      <c r="F797" s="82"/>
      <c r="G797" s="82"/>
      <c r="H797" s="82"/>
    </row>
    <row r="798" spans="6:8" ht="15" customHeight="1">
      <c r="F798" s="82"/>
      <c r="G798" s="82"/>
      <c r="H798" s="82"/>
    </row>
    <row r="799" spans="6:8" ht="15" customHeight="1">
      <c r="F799" s="82"/>
      <c r="G799" s="82"/>
      <c r="H799" s="82"/>
    </row>
    <row r="800" spans="6:8" ht="15" customHeight="1">
      <c r="F800" s="82"/>
      <c r="G800" s="82"/>
      <c r="H800" s="82"/>
    </row>
    <row r="801" spans="6:8" ht="15" customHeight="1">
      <c r="F801" s="82"/>
      <c r="G801" s="82"/>
      <c r="H801" s="82"/>
    </row>
    <row r="802" spans="6:8" ht="15" customHeight="1">
      <c r="F802" s="82"/>
      <c r="G802" s="82"/>
      <c r="H802" s="82"/>
    </row>
    <row r="803" spans="6:8" ht="15" customHeight="1">
      <c r="F803" s="82"/>
      <c r="G803" s="82"/>
      <c r="H803" s="82"/>
    </row>
    <row r="804" spans="6:8" ht="15" customHeight="1">
      <c r="F804" s="82"/>
      <c r="G804" s="82"/>
      <c r="H804" s="82"/>
    </row>
    <row r="805" spans="6:8" ht="15" customHeight="1">
      <c r="F805" s="82"/>
      <c r="G805" s="82"/>
      <c r="H805" s="82"/>
    </row>
    <row r="806" spans="6:8" ht="15" customHeight="1">
      <c r="F806" s="82"/>
      <c r="G806" s="82"/>
      <c r="H806" s="82"/>
    </row>
    <row r="807" spans="6:8" ht="15" customHeight="1">
      <c r="F807" s="82"/>
      <c r="G807" s="82"/>
      <c r="H807" s="82"/>
    </row>
    <row r="808" spans="6:8" ht="15" customHeight="1">
      <c r="F808" s="82"/>
      <c r="G808" s="82"/>
      <c r="H808" s="82"/>
    </row>
    <row r="809" spans="6:8" ht="15" customHeight="1">
      <c r="F809" s="82"/>
      <c r="G809" s="82"/>
      <c r="H809" s="82"/>
    </row>
    <row r="810" spans="6:8" ht="15" customHeight="1">
      <c r="F810" s="82"/>
      <c r="G810" s="82"/>
      <c r="H810" s="82"/>
    </row>
    <row r="811" spans="6:8" ht="15" customHeight="1">
      <c r="F811" s="82"/>
      <c r="G811" s="82"/>
      <c r="H811" s="82"/>
    </row>
    <row r="812" spans="6:8" ht="15" customHeight="1">
      <c r="F812" s="82"/>
      <c r="G812" s="82"/>
      <c r="H812" s="82"/>
    </row>
    <row r="813" spans="6:8" ht="15" customHeight="1">
      <c r="F813" s="82"/>
      <c r="G813" s="82"/>
      <c r="H813" s="82"/>
    </row>
    <row r="814" spans="6:8" ht="15" customHeight="1">
      <c r="F814" s="82"/>
      <c r="G814" s="82"/>
      <c r="H814" s="82"/>
    </row>
    <row r="815" spans="6:8" ht="15" customHeight="1">
      <c r="F815" s="82"/>
      <c r="G815" s="82"/>
      <c r="H815" s="82"/>
    </row>
    <row r="816" spans="6:8" ht="15" customHeight="1">
      <c r="F816" s="82"/>
      <c r="G816" s="82"/>
      <c r="H816" s="82"/>
    </row>
    <row r="817" spans="6:8" ht="15" customHeight="1">
      <c r="F817" s="82"/>
      <c r="G817" s="82"/>
      <c r="H817" s="82"/>
    </row>
    <row r="818" spans="6:8" ht="15" customHeight="1">
      <c r="F818" s="82"/>
      <c r="G818" s="82"/>
      <c r="H818" s="82"/>
    </row>
    <row r="819" spans="6:8" ht="15" customHeight="1">
      <c r="F819" s="82"/>
      <c r="G819" s="82"/>
      <c r="H819" s="82"/>
    </row>
    <row r="820" spans="6:8" ht="15" customHeight="1">
      <c r="F820" s="82"/>
      <c r="G820" s="82"/>
      <c r="H820" s="82"/>
    </row>
    <row r="821" spans="6:8" ht="15" customHeight="1">
      <c r="F821" s="82"/>
      <c r="G821" s="82"/>
      <c r="H821" s="82"/>
    </row>
    <row r="822" spans="6:8" ht="15" customHeight="1">
      <c r="F822" s="82"/>
      <c r="G822" s="82"/>
      <c r="H822" s="82"/>
    </row>
    <row r="823" spans="6:8" ht="15" customHeight="1">
      <c r="F823" s="82"/>
      <c r="G823" s="82"/>
      <c r="H823" s="82"/>
    </row>
    <row r="824" spans="6:8" ht="15" customHeight="1">
      <c r="F824" s="82"/>
      <c r="G824" s="82"/>
      <c r="H824" s="82"/>
    </row>
    <row r="825" spans="6:8" ht="15" customHeight="1">
      <c r="F825" s="82"/>
      <c r="G825" s="82"/>
      <c r="H825" s="82"/>
    </row>
    <row r="826" spans="6:8" ht="15" customHeight="1">
      <c r="F826" s="82"/>
      <c r="G826" s="82"/>
      <c r="H826" s="82"/>
    </row>
    <row r="827" spans="6:8" ht="15" customHeight="1">
      <c r="F827" s="82"/>
      <c r="G827" s="82"/>
      <c r="H827" s="82"/>
    </row>
    <row r="828" spans="6:8" ht="15" customHeight="1">
      <c r="F828" s="82"/>
      <c r="G828" s="82"/>
      <c r="H828" s="82"/>
    </row>
    <row r="829" spans="6:8" ht="15" customHeight="1">
      <c r="F829" s="82"/>
      <c r="G829" s="82"/>
      <c r="H829" s="82"/>
    </row>
    <row r="830" spans="6:8" ht="15" customHeight="1">
      <c r="F830" s="82"/>
      <c r="G830" s="82"/>
      <c r="H830" s="82"/>
    </row>
    <row r="831" spans="6:8" ht="15" customHeight="1">
      <c r="F831" s="82"/>
      <c r="G831" s="82"/>
      <c r="H831" s="82"/>
    </row>
    <row r="832" spans="6:8" ht="15" customHeight="1">
      <c r="F832" s="82"/>
      <c r="G832" s="82"/>
      <c r="H832" s="82"/>
    </row>
    <row r="833" spans="6:8" ht="15" customHeight="1">
      <c r="F833" s="82"/>
      <c r="G833" s="82"/>
      <c r="H833" s="82"/>
    </row>
    <row r="834" spans="6:8" ht="15" customHeight="1">
      <c r="F834" s="82"/>
      <c r="G834" s="82"/>
      <c r="H834" s="82"/>
    </row>
    <row r="835" spans="6:8" ht="15" customHeight="1">
      <c r="F835" s="82"/>
      <c r="G835" s="82"/>
      <c r="H835" s="82"/>
    </row>
    <row r="836" spans="6:8" ht="15" customHeight="1">
      <c r="F836" s="82"/>
      <c r="G836" s="82"/>
      <c r="H836" s="82"/>
    </row>
    <row r="837" spans="6:8" ht="15" customHeight="1">
      <c r="F837" s="82"/>
      <c r="G837" s="82"/>
      <c r="H837" s="82"/>
    </row>
    <row r="838" spans="6:8" ht="15" customHeight="1">
      <c r="F838" s="82"/>
      <c r="G838" s="82"/>
      <c r="H838" s="82"/>
    </row>
    <row r="839" spans="6:8" ht="15" customHeight="1">
      <c r="F839" s="82"/>
      <c r="G839" s="82"/>
      <c r="H839" s="82"/>
    </row>
    <row r="840" spans="6:8" ht="15" customHeight="1">
      <c r="F840" s="82"/>
      <c r="G840" s="82"/>
      <c r="H840" s="82"/>
    </row>
    <row r="841" spans="6:8" ht="15" customHeight="1">
      <c r="F841" s="82"/>
      <c r="G841" s="82"/>
      <c r="H841" s="82"/>
    </row>
    <row r="842" spans="6:8" ht="15" customHeight="1">
      <c r="F842" s="82"/>
      <c r="G842" s="82"/>
      <c r="H842" s="82"/>
    </row>
    <row r="843" spans="6:8" ht="15" customHeight="1">
      <c r="F843" s="82"/>
      <c r="G843" s="82"/>
      <c r="H843" s="82"/>
    </row>
    <row r="844" spans="6:8" ht="15" customHeight="1">
      <c r="F844" s="82"/>
      <c r="G844" s="82"/>
      <c r="H844" s="82"/>
    </row>
    <row r="845" spans="6:8" ht="15" customHeight="1">
      <c r="F845" s="82"/>
      <c r="G845" s="82"/>
      <c r="H845" s="82"/>
    </row>
    <row r="846" spans="6:8" ht="15" customHeight="1">
      <c r="F846" s="82"/>
      <c r="G846" s="82"/>
      <c r="H846" s="82"/>
    </row>
    <row r="847" spans="6:8" ht="15" customHeight="1">
      <c r="F847" s="82"/>
      <c r="G847" s="82"/>
      <c r="H847" s="82"/>
    </row>
    <row r="848" spans="6:8" ht="15" customHeight="1">
      <c r="F848" s="82"/>
      <c r="G848" s="82"/>
      <c r="H848" s="82"/>
    </row>
    <row r="849" spans="6:8" ht="15" customHeight="1">
      <c r="F849" s="82"/>
      <c r="G849" s="82"/>
      <c r="H849" s="82"/>
    </row>
    <row r="850" spans="6:8" ht="15" customHeight="1">
      <c r="F850" s="82"/>
      <c r="G850" s="82"/>
      <c r="H850" s="82"/>
    </row>
    <row r="851" spans="6:8" ht="15" customHeight="1">
      <c r="F851" s="82"/>
      <c r="G851" s="82"/>
      <c r="H851" s="82"/>
    </row>
    <row r="852" spans="6:8" ht="15" customHeight="1">
      <c r="F852" s="82"/>
      <c r="G852" s="82"/>
      <c r="H852" s="82"/>
    </row>
    <row r="853" spans="6:8" ht="15" customHeight="1">
      <c r="F853" s="82"/>
      <c r="G853" s="82"/>
      <c r="H853" s="82"/>
    </row>
    <row r="854" spans="6:8" ht="15" customHeight="1">
      <c r="F854" s="82"/>
      <c r="G854" s="82"/>
      <c r="H854" s="82"/>
    </row>
    <row r="855" spans="6:8" ht="15" customHeight="1">
      <c r="F855" s="82"/>
      <c r="G855" s="82"/>
      <c r="H855" s="82"/>
    </row>
    <row r="856" spans="6:8" ht="15" customHeight="1">
      <c r="F856" s="82"/>
      <c r="G856" s="82"/>
      <c r="H856" s="82"/>
    </row>
    <row r="857" spans="6:8" ht="15" customHeight="1">
      <c r="F857" s="82"/>
      <c r="G857" s="82"/>
      <c r="H857" s="82"/>
    </row>
    <row r="858" spans="6:8" ht="15" customHeight="1">
      <c r="F858" s="82"/>
      <c r="G858" s="82"/>
      <c r="H858" s="82"/>
    </row>
    <row r="859" spans="6:8" ht="15" customHeight="1">
      <c r="F859" s="82"/>
      <c r="G859" s="82"/>
      <c r="H859" s="82"/>
    </row>
    <row r="860" spans="6:8" ht="15" customHeight="1">
      <c r="F860" s="82"/>
      <c r="G860" s="82"/>
      <c r="H860" s="82"/>
    </row>
    <row r="861" spans="6:8" ht="15" customHeight="1">
      <c r="F861" s="82"/>
      <c r="G861" s="82"/>
      <c r="H861" s="82"/>
    </row>
    <row r="862" spans="6:8" ht="15" customHeight="1">
      <c r="F862" s="82"/>
      <c r="G862" s="82"/>
      <c r="H862" s="82"/>
    </row>
    <row r="863" spans="6:8" ht="15" customHeight="1">
      <c r="F863" s="82"/>
      <c r="G863" s="82"/>
      <c r="H863" s="82"/>
    </row>
    <row r="864" spans="6:8" ht="15" customHeight="1">
      <c r="F864" s="82"/>
      <c r="G864" s="82"/>
      <c r="H864" s="82"/>
    </row>
    <row r="865" spans="6:8" ht="15" customHeight="1">
      <c r="F865" s="82"/>
      <c r="G865" s="82"/>
      <c r="H865" s="82"/>
    </row>
    <row r="866" spans="6:8" ht="15" customHeight="1">
      <c r="F866" s="82"/>
      <c r="G866" s="82"/>
      <c r="H866" s="82"/>
    </row>
    <row r="867" spans="6:8" ht="15" customHeight="1">
      <c r="F867" s="82"/>
      <c r="G867" s="82"/>
      <c r="H867" s="82"/>
    </row>
    <row r="868" spans="6:8" ht="15" customHeight="1">
      <c r="F868" s="82"/>
      <c r="G868" s="82"/>
      <c r="H868" s="82"/>
    </row>
    <row r="869" spans="6:8" ht="15" customHeight="1">
      <c r="F869" s="82"/>
      <c r="G869" s="82"/>
      <c r="H869" s="82"/>
    </row>
    <row r="870" spans="6:8" ht="15" customHeight="1">
      <c r="F870" s="82"/>
      <c r="G870" s="82"/>
      <c r="H870" s="82"/>
    </row>
    <row r="871" spans="6:8" ht="15" customHeight="1">
      <c r="F871" s="82"/>
      <c r="G871" s="82"/>
      <c r="H871" s="82"/>
    </row>
    <row r="872" spans="6:8" ht="15" customHeight="1">
      <c r="F872" s="82"/>
      <c r="G872" s="82"/>
      <c r="H872" s="82"/>
    </row>
    <row r="873" spans="6:8" ht="15" customHeight="1">
      <c r="F873" s="82"/>
      <c r="G873" s="82"/>
      <c r="H873" s="82"/>
    </row>
    <row r="874" spans="6:8" ht="15" customHeight="1">
      <c r="F874" s="82"/>
      <c r="G874" s="82"/>
      <c r="H874" s="82"/>
    </row>
    <row r="875" spans="6:8" ht="15" customHeight="1">
      <c r="F875" s="82"/>
      <c r="G875" s="82"/>
      <c r="H875" s="82"/>
    </row>
    <row r="876" spans="6:8" ht="15" customHeight="1">
      <c r="F876" s="82"/>
      <c r="G876" s="82"/>
      <c r="H876" s="82"/>
    </row>
    <row r="877" spans="6:8" ht="15" customHeight="1">
      <c r="F877" s="82"/>
      <c r="G877" s="82"/>
      <c r="H877" s="82"/>
    </row>
    <row r="878" spans="6:8" ht="15" customHeight="1">
      <c r="F878" s="82"/>
      <c r="G878" s="82"/>
      <c r="H878" s="82"/>
    </row>
    <row r="879" spans="6:8" ht="15" customHeight="1">
      <c r="F879" s="82"/>
      <c r="G879" s="82"/>
      <c r="H879" s="82"/>
    </row>
    <row r="880" spans="6:8" ht="15" customHeight="1">
      <c r="F880" s="82"/>
      <c r="G880" s="82"/>
      <c r="H880" s="82"/>
    </row>
    <row r="881" spans="6:8" ht="15" customHeight="1">
      <c r="F881" s="82"/>
      <c r="G881" s="82"/>
      <c r="H881" s="82"/>
    </row>
    <row r="882" spans="6:8" ht="15" customHeight="1">
      <c r="F882" s="82"/>
      <c r="G882" s="82"/>
      <c r="H882" s="82"/>
    </row>
    <row r="883" spans="6:8" ht="15" customHeight="1">
      <c r="F883" s="82"/>
      <c r="G883" s="82"/>
      <c r="H883" s="82"/>
    </row>
    <row r="884" spans="6:8" ht="15" customHeight="1">
      <c r="F884" s="82"/>
      <c r="G884" s="82"/>
      <c r="H884" s="82"/>
    </row>
    <row r="885" spans="6:8" ht="15" customHeight="1">
      <c r="F885" s="82"/>
      <c r="G885" s="82"/>
      <c r="H885" s="82"/>
    </row>
    <row r="886" spans="6:8" ht="15" customHeight="1">
      <c r="F886" s="82"/>
      <c r="G886" s="82"/>
      <c r="H886" s="82"/>
    </row>
    <row r="887" spans="6:8" ht="15" customHeight="1">
      <c r="F887" s="82"/>
      <c r="G887" s="82"/>
      <c r="H887" s="82"/>
    </row>
    <row r="888" spans="6:8" ht="15" customHeight="1">
      <c r="F888" s="82"/>
      <c r="G888" s="82"/>
      <c r="H888" s="82"/>
    </row>
    <row r="889" spans="6:8" ht="15" customHeight="1">
      <c r="F889" s="82"/>
      <c r="G889" s="82"/>
      <c r="H889" s="82"/>
    </row>
    <row r="890" spans="6:8" ht="15" customHeight="1">
      <c r="F890" s="82"/>
      <c r="G890" s="82"/>
      <c r="H890" s="82"/>
    </row>
    <row r="891" spans="6:8" ht="15" customHeight="1">
      <c r="F891" s="82"/>
      <c r="G891" s="82"/>
      <c r="H891" s="82"/>
    </row>
    <row r="892" spans="6:8" ht="15" customHeight="1">
      <c r="F892" s="82"/>
      <c r="G892" s="82"/>
      <c r="H892" s="82"/>
    </row>
    <row r="893" spans="6:8" ht="15" customHeight="1">
      <c r="F893" s="82"/>
      <c r="G893" s="82"/>
      <c r="H893" s="82"/>
    </row>
    <row r="894" spans="6:8" ht="15" customHeight="1">
      <c r="F894" s="82"/>
      <c r="G894" s="82"/>
      <c r="H894" s="82"/>
    </row>
    <row r="895" spans="6:8" ht="15" customHeight="1">
      <c r="F895" s="82"/>
      <c r="G895" s="82"/>
      <c r="H895" s="82"/>
    </row>
    <row r="896" spans="6:8" ht="15" customHeight="1">
      <c r="F896" s="82"/>
      <c r="G896" s="82"/>
      <c r="H896" s="82"/>
    </row>
    <row r="897" spans="6:8" ht="15" customHeight="1">
      <c r="F897" s="82"/>
      <c r="G897" s="82"/>
      <c r="H897" s="82"/>
    </row>
    <row r="898" spans="6:8" ht="15" customHeight="1">
      <c r="F898" s="82"/>
      <c r="G898" s="82"/>
      <c r="H898" s="82"/>
    </row>
    <row r="899" spans="6:8" ht="15" customHeight="1">
      <c r="F899" s="82"/>
      <c r="G899" s="82"/>
      <c r="H899" s="82"/>
    </row>
    <row r="900" spans="6:8" ht="15" customHeight="1">
      <c r="F900" s="82"/>
      <c r="G900" s="82"/>
      <c r="H900" s="82"/>
    </row>
    <row r="901" spans="6:8" ht="15" customHeight="1">
      <c r="F901" s="82"/>
      <c r="G901" s="82"/>
      <c r="H901" s="82"/>
    </row>
    <row r="902" spans="6:8" ht="15" customHeight="1">
      <c r="F902" s="82"/>
      <c r="G902" s="82"/>
      <c r="H902" s="82"/>
    </row>
    <row r="903" spans="6:8" ht="15" customHeight="1">
      <c r="F903" s="82"/>
      <c r="G903" s="82"/>
      <c r="H903" s="82"/>
    </row>
    <row r="904" spans="6:8" ht="15" customHeight="1">
      <c r="F904" s="82"/>
      <c r="G904" s="82"/>
      <c r="H904" s="82"/>
    </row>
    <row r="905" spans="6:8" ht="15" customHeight="1">
      <c r="F905" s="82"/>
      <c r="G905" s="82"/>
      <c r="H905" s="82"/>
    </row>
    <row r="906" spans="6:8" ht="15" customHeight="1">
      <c r="F906" s="82"/>
      <c r="G906" s="82"/>
      <c r="H906" s="82"/>
    </row>
    <row r="907" spans="6:8" ht="15" customHeight="1">
      <c r="F907" s="82"/>
      <c r="G907" s="82"/>
      <c r="H907" s="82"/>
    </row>
    <row r="908" spans="6:8" ht="15" customHeight="1">
      <c r="F908" s="82"/>
      <c r="G908" s="82"/>
      <c r="H908" s="82"/>
    </row>
    <row r="909" spans="6:8" ht="15" customHeight="1">
      <c r="F909" s="82"/>
      <c r="G909" s="82"/>
      <c r="H909" s="82"/>
    </row>
    <row r="910" spans="6:8" ht="15" customHeight="1">
      <c r="F910" s="82"/>
      <c r="G910" s="82"/>
      <c r="H910" s="82"/>
    </row>
    <row r="911" spans="6:8" ht="15" customHeight="1">
      <c r="F911" s="82"/>
      <c r="G911" s="82"/>
      <c r="H911" s="82"/>
    </row>
    <row r="912" spans="6:8" ht="15" customHeight="1">
      <c r="F912" s="82"/>
      <c r="G912" s="82"/>
      <c r="H912" s="82"/>
    </row>
    <row r="913" spans="6:8" ht="15" customHeight="1">
      <c r="F913" s="82"/>
      <c r="G913" s="82"/>
      <c r="H913" s="82"/>
    </row>
    <row r="914" spans="6:8" ht="15" customHeight="1">
      <c r="F914" s="82"/>
      <c r="G914" s="82"/>
      <c r="H914" s="82"/>
    </row>
    <row r="915" spans="6:8" ht="15" customHeight="1">
      <c r="F915" s="82"/>
      <c r="G915" s="82"/>
      <c r="H915" s="82"/>
    </row>
    <row r="916" spans="6:8" ht="15" customHeight="1">
      <c r="F916" s="82"/>
      <c r="G916" s="82"/>
      <c r="H916" s="82"/>
    </row>
    <row r="917" spans="6:8" ht="15" customHeight="1">
      <c r="F917" s="82"/>
      <c r="G917" s="82"/>
      <c r="H917" s="82"/>
    </row>
    <row r="918" spans="6:8" ht="15" customHeight="1">
      <c r="F918" s="82"/>
      <c r="G918" s="82"/>
      <c r="H918" s="82"/>
    </row>
    <row r="919" spans="6:8" ht="15" customHeight="1">
      <c r="F919" s="82"/>
      <c r="G919" s="82"/>
      <c r="H919" s="82"/>
    </row>
    <row r="920" spans="6:8" ht="15" customHeight="1">
      <c r="F920" s="82"/>
      <c r="G920" s="82"/>
      <c r="H920" s="82"/>
    </row>
    <row r="921" spans="6:8" ht="15" customHeight="1">
      <c r="F921" s="82"/>
      <c r="G921" s="82"/>
      <c r="H921" s="82"/>
    </row>
    <row r="922" spans="6:8" ht="15" customHeight="1">
      <c r="F922" s="82"/>
      <c r="G922" s="82"/>
      <c r="H922" s="82"/>
    </row>
    <row r="923" spans="6:8" ht="15" customHeight="1">
      <c r="F923" s="82"/>
      <c r="G923" s="82"/>
      <c r="H923" s="82"/>
    </row>
    <row r="924" spans="6:8" ht="15" customHeight="1">
      <c r="F924" s="82"/>
      <c r="G924" s="82"/>
      <c r="H924" s="82"/>
    </row>
    <row r="925" spans="6:8" ht="15" customHeight="1">
      <c r="F925" s="82"/>
      <c r="G925" s="82"/>
      <c r="H925" s="82"/>
    </row>
    <row r="926" spans="6:8" ht="15" customHeight="1">
      <c r="F926" s="82"/>
      <c r="G926" s="82"/>
      <c r="H926" s="82"/>
    </row>
    <row r="927" spans="6:8" ht="15" customHeight="1">
      <c r="F927" s="82"/>
      <c r="G927" s="82"/>
      <c r="H927" s="82"/>
    </row>
    <row r="928" spans="6:8" ht="15" customHeight="1">
      <c r="F928" s="82"/>
      <c r="G928" s="82"/>
      <c r="H928" s="82"/>
    </row>
    <row r="929" spans="6:8" ht="15" customHeight="1">
      <c r="F929" s="82"/>
      <c r="G929" s="82"/>
      <c r="H929" s="82"/>
    </row>
    <row r="930" spans="6:8" ht="15" customHeight="1">
      <c r="F930" s="82"/>
      <c r="G930" s="82"/>
      <c r="H930" s="82"/>
    </row>
    <row r="931" spans="6:8">
      <c r="F931" s="82"/>
      <c r="G931" s="82"/>
      <c r="H931" s="82"/>
    </row>
    <row r="932" spans="6:8">
      <c r="F932" s="82"/>
      <c r="G932" s="82"/>
      <c r="H932" s="82"/>
    </row>
    <row r="933" spans="6:8">
      <c r="F933" s="82"/>
      <c r="G933" s="82"/>
      <c r="H933" s="82"/>
    </row>
    <row r="934" spans="6:8">
      <c r="F934" s="82"/>
      <c r="G934" s="82"/>
      <c r="H934" s="82"/>
    </row>
    <row r="935" spans="6:8">
      <c r="F935" s="82"/>
      <c r="G935" s="82"/>
      <c r="H935" s="82"/>
    </row>
    <row r="936" spans="6:8">
      <c r="F936" s="82"/>
      <c r="G936" s="82"/>
      <c r="H936" s="82"/>
    </row>
    <row r="937" spans="6:8">
      <c r="F937" s="82"/>
      <c r="G937" s="82"/>
      <c r="H937" s="82"/>
    </row>
    <row r="938" spans="6:8">
      <c r="F938" s="82"/>
      <c r="G938" s="82"/>
      <c r="H938" s="82"/>
    </row>
    <row r="939" spans="6:8">
      <c r="F939" s="82"/>
      <c r="G939" s="82"/>
      <c r="H939" s="82"/>
    </row>
    <row r="940" spans="6:8">
      <c r="F940" s="82"/>
      <c r="G940" s="82"/>
      <c r="H940" s="82"/>
    </row>
    <row r="941" spans="6:8">
      <c r="F941" s="82"/>
      <c r="G941" s="82"/>
      <c r="H941" s="82"/>
    </row>
    <row r="942" spans="6:8">
      <c r="F942" s="82"/>
      <c r="G942" s="82"/>
      <c r="H942" s="82"/>
    </row>
    <row r="943" spans="6:8">
      <c r="F943" s="82"/>
      <c r="G943" s="82"/>
      <c r="H943" s="82"/>
    </row>
    <row r="944" spans="6:8">
      <c r="F944" s="82"/>
      <c r="G944" s="82"/>
      <c r="H944" s="82"/>
    </row>
    <row r="945" spans="6:8">
      <c r="F945" s="82"/>
      <c r="G945" s="82"/>
      <c r="H945" s="82"/>
    </row>
    <row r="946" spans="6:8">
      <c r="F946" s="82"/>
      <c r="G946" s="82"/>
      <c r="H946" s="82"/>
    </row>
    <row r="947" spans="6:8">
      <c r="F947" s="82"/>
      <c r="G947" s="82"/>
      <c r="H947" s="82"/>
    </row>
    <row r="948" spans="6:8">
      <c r="F948" s="82"/>
      <c r="G948" s="82"/>
      <c r="H948" s="82"/>
    </row>
    <row r="949" spans="6:8">
      <c r="F949" s="82"/>
      <c r="G949" s="82"/>
      <c r="H949" s="82"/>
    </row>
    <row r="950" spans="6:8">
      <c r="F950" s="82"/>
      <c r="G950" s="82"/>
      <c r="H950" s="82"/>
    </row>
    <row r="951" spans="6:8">
      <c r="F951" s="82"/>
      <c r="G951" s="82"/>
      <c r="H951" s="82"/>
    </row>
    <row r="952" spans="6:8">
      <c r="F952" s="82"/>
      <c r="G952" s="82"/>
      <c r="H952" s="82"/>
    </row>
    <row r="953" spans="6:8">
      <c r="F953" s="82"/>
      <c r="G953" s="82"/>
      <c r="H953" s="82"/>
    </row>
    <row r="954" spans="6:8">
      <c r="F954" s="82"/>
      <c r="G954" s="82"/>
      <c r="H954" s="82"/>
    </row>
    <row r="955" spans="6:8">
      <c r="F955" s="82"/>
      <c r="G955" s="82"/>
      <c r="H955" s="82"/>
    </row>
    <row r="956" spans="6:8">
      <c r="F956" s="82"/>
      <c r="G956" s="82"/>
      <c r="H956" s="82"/>
    </row>
    <row r="957" spans="6:8">
      <c r="F957" s="82"/>
      <c r="G957" s="82"/>
      <c r="H957" s="82"/>
    </row>
    <row r="958" spans="6:8">
      <c r="F958" s="82"/>
      <c r="G958" s="82"/>
      <c r="H958" s="82"/>
    </row>
    <row r="959" spans="6:8">
      <c r="F959" s="82"/>
      <c r="G959" s="82"/>
      <c r="H959" s="82"/>
    </row>
    <row r="960" spans="6:8">
      <c r="F960" s="82"/>
      <c r="G960" s="82"/>
      <c r="H960" s="82"/>
    </row>
    <row r="961" spans="6:8">
      <c r="F961" s="82"/>
      <c r="G961" s="82"/>
      <c r="H961" s="82"/>
    </row>
    <row r="962" spans="6:8">
      <c r="F962" s="82"/>
      <c r="G962" s="82"/>
      <c r="H962" s="82"/>
    </row>
    <row r="963" spans="6:8">
      <c r="F963" s="82"/>
      <c r="G963" s="82"/>
      <c r="H963" s="82"/>
    </row>
    <row r="964" spans="6:8">
      <c r="F964" s="82"/>
      <c r="G964" s="82"/>
      <c r="H964" s="82"/>
    </row>
    <row r="965" spans="6:8">
      <c r="F965" s="82"/>
      <c r="G965" s="82"/>
      <c r="H965" s="82"/>
    </row>
    <row r="966" spans="6:8">
      <c r="F966" s="82"/>
      <c r="G966" s="82"/>
      <c r="H966" s="82"/>
    </row>
    <row r="967" spans="6:8">
      <c r="F967" s="82"/>
      <c r="G967" s="82"/>
      <c r="H967" s="82"/>
    </row>
    <row r="968" spans="6:8">
      <c r="F968" s="82"/>
      <c r="G968" s="82"/>
      <c r="H968" s="82"/>
    </row>
    <row r="969" spans="6:8">
      <c r="F969" s="82"/>
      <c r="G969" s="82"/>
      <c r="H969" s="82"/>
    </row>
    <row r="970" spans="6:8">
      <c r="F970" s="82"/>
      <c r="G970" s="82"/>
      <c r="H970" s="82"/>
    </row>
    <row r="971" spans="6:8">
      <c r="F971" s="82"/>
      <c r="G971" s="82"/>
      <c r="H971" s="82"/>
    </row>
    <row r="972" spans="6:8">
      <c r="F972" s="82"/>
      <c r="G972" s="82"/>
      <c r="H972" s="82"/>
    </row>
    <row r="973" spans="6:8">
      <c r="F973" s="82"/>
      <c r="G973" s="82"/>
      <c r="H973" s="82"/>
    </row>
    <row r="974" spans="6:8">
      <c r="F974" s="82"/>
      <c r="G974" s="82"/>
      <c r="H974" s="82"/>
    </row>
    <row r="975" spans="6:8">
      <c r="F975" s="82"/>
      <c r="G975" s="82"/>
      <c r="H975" s="82"/>
    </row>
    <row r="976" spans="6:8">
      <c r="F976" s="82"/>
      <c r="G976" s="82"/>
      <c r="H976" s="82"/>
    </row>
    <row r="977" spans="6:8">
      <c r="F977" s="82"/>
      <c r="G977" s="82"/>
      <c r="H977" s="82"/>
    </row>
    <row r="978" spans="6:8">
      <c r="F978" s="82"/>
      <c r="G978" s="82"/>
      <c r="H978" s="82"/>
    </row>
    <row r="979" spans="6:8">
      <c r="F979" s="82"/>
      <c r="G979" s="82"/>
      <c r="H979" s="82"/>
    </row>
    <row r="980" spans="6:8">
      <c r="F980" s="82"/>
      <c r="G980" s="82"/>
      <c r="H980" s="82"/>
    </row>
    <row r="981" spans="6:8">
      <c r="F981" s="82"/>
      <c r="G981" s="82"/>
      <c r="H981" s="82"/>
    </row>
    <row r="982" spans="6:8">
      <c r="F982" s="82"/>
      <c r="G982" s="82"/>
      <c r="H982" s="82"/>
    </row>
    <row r="983" spans="6:8">
      <c r="F983" s="82"/>
      <c r="G983" s="82"/>
      <c r="H983" s="82"/>
    </row>
    <row r="984" spans="6:8">
      <c r="F984" s="82"/>
      <c r="G984" s="82"/>
      <c r="H984" s="82"/>
    </row>
    <row r="985" spans="6:8">
      <c r="F985" s="82"/>
      <c r="G985" s="82"/>
      <c r="H985" s="82"/>
    </row>
    <row r="986" spans="6:8">
      <c r="F986" s="82"/>
      <c r="G986" s="82"/>
      <c r="H986" s="82"/>
    </row>
    <row r="987" spans="6:8">
      <c r="F987" s="82"/>
      <c r="G987" s="82"/>
      <c r="H987" s="82"/>
    </row>
    <row r="988" spans="6:8">
      <c r="F988" s="82"/>
      <c r="G988" s="82"/>
      <c r="H988" s="82"/>
    </row>
    <row r="989" spans="6:8">
      <c r="F989" s="82"/>
      <c r="G989" s="82"/>
      <c r="H989" s="82"/>
    </row>
    <row r="990" spans="6:8">
      <c r="F990" s="82"/>
      <c r="G990" s="82"/>
      <c r="H990" s="82"/>
    </row>
    <row r="991" spans="6:8">
      <c r="F991" s="82"/>
      <c r="G991" s="82"/>
      <c r="H991" s="82"/>
    </row>
    <row r="992" spans="6:8">
      <c r="F992" s="82"/>
      <c r="G992" s="82"/>
      <c r="H992" s="82"/>
    </row>
    <row r="993" spans="6:8">
      <c r="F993" s="82"/>
      <c r="G993" s="82"/>
      <c r="H993" s="82"/>
    </row>
    <row r="994" spans="6:8">
      <c r="F994" s="82"/>
      <c r="G994" s="82"/>
      <c r="H994" s="82"/>
    </row>
    <row r="995" spans="6:8">
      <c r="F995" s="82"/>
      <c r="G995" s="82"/>
      <c r="H995" s="82"/>
    </row>
    <row r="996" spans="6:8">
      <c r="F996" s="82"/>
      <c r="G996" s="82"/>
      <c r="H996" s="82"/>
    </row>
    <row r="997" spans="6:8">
      <c r="F997" s="82"/>
      <c r="G997" s="82"/>
      <c r="H997" s="82"/>
    </row>
    <row r="998" spans="6:8">
      <c r="F998" s="82"/>
      <c r="G998" s="82"/>
      <c r="H998" s="82"/>
    </row>
    <row r="999" spans="6:8">
      <c r="F999" s="82"/>
      <c r="G999" s="82"/>
      <c r="H999" s="82"/>
    </row>
    <row r="1000" spans="6:8">
      <c r="F1000" s="82"/>
      <c r="G1000" s="82"/>
      <c r="H1000" s="82"/>
    </row>
    <row r="1001" spans="6:8">
      <c r="F1001" s="82"/>
      <c r="G1001" s="82"/>
      <c r="H1001" s="82"/>
    </row>
    <row r="1002" spans="6:8">
      <c r="F1002" s="82"/>
      <c r="G1002" s="82"/>
      <c r="H1002" s="82"/>
    </row>
    <row r="1003" spans="6:8">
      <c r="F1003" s="82"/>
      <c r="G1003" s="82"/>
      <c r="H1003" s="82"/>
    </row>
    <row r="1004" spans="6:8">
      <c r="F1004" s="82"/>
      <c r="G1004" s="82"/>
      <c r="H1004" s="82"/>
    </row>
    <row r="1005" spans="6:8">
      <c r="F1005" s="82"/>
      <c r="G1005" s="82"/>
      <c r="H1005" s="82"/>
    </row>
    <row r="1006" spans="6:8">
      <c r="F1006" s="82"/>
      <c r="G1006" s="82"/>
      <c r="H1006" s="82"/>
    </row>
    <row r="1007" spans="6:8">
      <c r="F1007" s="82"/>
      <c r="G1007" s="82"/>
      <c r="H1007" s="82"/>
    </row>
    <row r="1008" spans="6:8">
      <c r="F1008" s="82"/>
      <c r="G1008" s="82"/>
      <c r="H1008" s="82"/>
    </row>
    <row r="1009" spans="6:8">
      <c r="F1009" s="82"/>
      <c r="G1009" s="82"/>
      <c r="H1009" s="82"/>
    </row>
    <row r="1010" spans="6:8">
      <c r="F1010" s="82"/>
      <c r="G1010" s="82"/>
      <c r="H1010" s="82"/>
    </row>
    <row r="1011" spans="6:8">
      <c r="F1011" s="82"/>
      <c r="G1011" s="82"/>
      <c r="H1011" s="82"/>
    </row>
    <row r="1012" spans="6:8">
      <c r="F1012" s="82"/>
      <c r="G1012" s="82"/>
      <c r="H1012" s="82"/>
    </row>
    <row r="1013" spans="6:8">
      <c r="F1013" s="82"/>
      <c r="G1013" s="82"/>
      <c r="H1013" s="82"/>
    </row>
    <row r="1014" spans="6:8">
      <c r="F1014" s="82"/>
      <c r="G1014" s="82"/>
      <c r="H1014" s="82"/>
    </row>
    <row r="1015" spans="6:8">
      <c r="F1015" s="82"/>
      <c r="G1015" s="82"/>
      <c r="H1015" s="82"/>
    </row>
    <row r="1016" spans="6:8">
      <c r="F1016" s="82"/>
      <c r="G1016" s="82"/>
      <c r="H1016" s="82"/>
    </row>
    <row r="1017" spans="6:8">
      <c r="F1017" s="82"/>
      <c r="G1017" s="82"/>
      <c r="H1017" s="82"/>
    </row>
    <row r="1018" spans="6:8">
      <c r="F1018" s="82"/>
      <c r="G1018" s="82"/>
      <c r="H1018" s="82"/>
    </row>
    <row r="1019" spans="6:8">
      <c r="F1019" s="82"/>
      <c r="G1019" s="82"/>
      <c r="H1019" s="82"/>
    </row>
    <row r="1020" spans="6:8">
      <c r="F1020" s="82"/>
      <c r="G1020" s="82"/>
      <c r="H1020" s="82"/>
    </row>
    <row r="1021" spans="6:8">
      <c r="F1021" s="82"/>
      <c r="G1021" s="82"/>
      <c r="H1021" s="82"/>
    </row>
    <row r="1022" spans="6:8">
      <c r="F1022" s="82"/>
      <c r="G1022" s="82"/>
      <c r="H1022" s="82"/>
    </row>
    <row r="1023" spans="6:8">
      <c r="F1023" s="82"/>
      <c r="G1023" s="82"/>
      <c r="H1023" s="82"/>
    </row>
    <row r="1024" spans="6:8">
      <c r="F1024" s="82"/>
      <c r="G1024" s="82"/>
      <c r="H1024" s="82"/>
    </row>
    <row r="1025" spans="6:8">
      <c r="F1025" s="82"/>
      <c r="G1025" s="82"/>
      <c r="H1025" s="82"/>
    </row>
    <row r="1026" spans="6:8">
      <c r="F1026" s="82"/>
      <c r="G1026" s="82"/>
      <c r="H1026" s="82"/>
    </row>
    <row r="1027" spans="6:8">
      <c r="F1027" s="82"/>
      <c r="G1027" s="82"/>
      <c r="H1027" s="82"/>
    </row>
    <row r="1028" spans="6:8">
      <c r="F1028" s="82"/>
      <c r="G1028" s="82"/>
      <c r="H1028" s="82"/>
    </row>
    <row r="1029" spans="6:8">
      <c r="F1029" s="82"/>
      <c r="G1029" s="82"/>
      <c r="H1029" s="82"/>
    </row>
    <row r="1030" spans="6:8">
      <c r="F1030" s="82"/>
      <c r="G1030" s="82"/>
      <c r="H1030" s="82"/>
    </row>
    <row r="1031" spans="6:8">
      <c r="F1031" s="82"/>
      <c r="G1031" s="82"/>
      <c r="H1031" s="82"/>
    </row>
    <row r="1032" spans="6:8">
      <c r="F1032" s="82"/>
      <c r="G1032" s="82"/>
      <c r="H1032" s="82"/>
    </row>
    <row r="1033" spans="6:8">
      <c r="F1033" s="82"/>
      <c r="G1033" s="82"/>
      <c r="H1033" s="82"/>
    </row>
    <row r="1034" spans="6:8">
      <c r="F1034" s="82"/>
      <c r="G1034" s="82"/>
      <c r="H1034" s="82"/>
    </row>
    <row r="1035" spans="6:8">
      <c r="F1035" s="82"/>
      <c r="G1035" s="82"/>
      <c r="H1035" s="82"/>
    </row>
    <row r="1036" spans="6:8">
      <c r="F1036" s="82"/>
      <c r="G1036" s="82"/>
      <c r="H1036" s="82"/>
    </row>
    <row r="1037" spans="6:8">
      <c r="F1037" s="82"/>
      <c r="G1037" s="82"/>
      <c r="H1037" s="82"/>
    </row>
    <row r="1038" spans="6:8">
      <c r="F1038" s="82"/>
      <c r="G1038" s="82"/>
      <c r="H1038" s="82"/>
    </row>
    <row r="1039" spans="6:8">
      <c r="F1039" s="82"/>
      <c r="G1039" s="82"/>
      <c r="H1039" s="82"/>
    </row>
    <row r="1040" spans="6:8">
      <c r="F1040" s="82"/>
      <c r="G1040" s="82"/>
      <c r="H1040" s="82"/>
    </row>
    <row r="1041" spans="6:8">
      <c r="F1041" s="82"/>
      <c r="G1041" s="82"/>
      <c r="H1041" s="82"/>
    </row>
    <row r="1042" spans="6:8">
      <c r="F1042" s="82"/>
      <c r="G1042" s="82"/>
      <c r="H1042" s="82"/>
    </row>
    <row r="1043" spans="6:8">
      <c r="F1043" s="82"/>
      <c r="G1043" s="82"/>
      <c r="H1043" s="82"/>
    </row>
    <row r="1044" spans="6:8">
      <c r="F1044" s="82"/>
      <c r="G1044" s="82"/>
      <c r="H1044" s="82"/>
    </row>
    <row r="1045" spans="6:8">
      <c r="F1045" s="82"/>
      <c r="G1045" s="82"/>
      <c r="H1045" s="82"/>
    </row>
    <row r="1046" spans="6:8">
      <c r="F1046" s="82"/>
      <c r="G1046" s="82"/>
      <c r="H1046" s="82"/>
    </row>
    <row r="1047" spans="6:8">
      <c r="F1047" s="82"/>
      <c r="G1047" s="82"/>
      <c r="H1047" s="82"/>
    </row>
    <row r="1048" spans="6:8">
      <c r="F1048" s="82"/>
      <c r="G1048" s="82"/>
      <c r="H1048" s="82"/>
    </row>
    <row r="1049" spans="6:8">
      <c r="F1049" s="82"/>
      <c r="G1049" s="82"/>
      <c r="H1049" s="82"/>
    </row>
    <row r="1050" spans="6:8">
      <c r="F1050" s="82"/>
      <c r="G1050" s="82"/>
      <c r="H1050" s="82"/>
    </row>
    <row r="1051" spans="6:8">
      <c r="F1051" s="82"/>
      <c r="G1051" s="82"/>
      <c r="H1051" s="82"/>
    </row>
    <row r="1052" spans="6:8">
      <c r="F1052" s="82"/>
      <c r="G1052" s="82"/>
      <c r="H1052" s="82"/>
    </row>
    <row r="1053" spans="6:8">
      <c r="F1053" s="82"/>
      <c r="G1053" s="82"/>
      <c r="H1053" s="82"/>
    </row>
    <row r="1054" spans="6:8">
      <c r="F1054" s="82"/>
      <c r="G1054" s="82"/>
      <c r="H1054" s="82"/>
    </row>
    <row r="1055" spans="6:8">
      <c r="F1055" s="82"/>
      <c r="G1055" s="82"/>
      <c r="H1055" s="82"/>
    </row>
    <row r="1056" spans="6:8">
      <c r="F1056" s="82"/>
      <c r="G1056" s="82"/>
      <c r="H1056" s="82"/>
    </row>
    <row r="1057" spans="6:8">
      <c r="F1057" s="82"/>
      <c r="G1057" s="82"/>
      <c r="H1057" s="82"/>
    </row>
    <row r="1058" spans="6:8">
      <c r="F1058" s="82"/>
      <c r="G1058" s="82"/>
      <c r="H1058" s="82"/>
    </row>
    <row r="1059" spans="6:8">
      <c r="F1059" s="82"/>
      <c r="G1059" s="82"/>
      <c r="H1059" s="82"/>
    </row>
    <row r="1060" spans="6:8">
      <c r="F1060" s="82"/>
      <c r="G1060" s="82"/>
      <c r="H1060" s="82"/>
    </row>
    <row r="1061" spans="6:8">
      <c r="F1061" s="82"/>
      <c r="G1061" s="82"/>
      <c r="H1061" s="82"/>
    </row>
    <row r="1062" spans="6:8">
      <c r="F1062" s="82"/>
      <c r="G1062" s="82"/>
      <c r="H1062" s="82"/>
    </row>
    <row r="1063" spans="6:8">
      <c r="F1063" s="82"/>
      <c r="G1063" s="82"/>
      <c r="H1063" s="82"/>
    </row>
    <row r="1064" spans="6:8">
      <c r="F1064" s="82"/>
      <c r="G1064" s="82"/>
      <c r="H1064" s="82"/>
    </row>
    <row r="1065" spans="6:8">
      <c r="F1065" s="82"/>
      <c r="G1065" s="82"/>
      <c r="H1065" s="82"/>
    </row>
    <row r="1066" spans="6:8">
      <c r="F1066" s="82"/>
      <c r="G1066" s="82"/>
      <c r="H1066" s="82"/>
    </row>
    <row r="1067" spans="6:8">
      <c r="F1067" s="82"/>
      <c r="G1067" s="82"/>
      <c r="H1067" s="82"/>
    </row>
    <row r="1068" spans="6:8">
      <c r="F1068" s="82"/>
      <c r="G1068" s="82"/>
      <c r="H1068" s="82"/>
    </row>
    <row r="1069" spans="6:8">
      <c r="F1069" s="82"/>
      <c r="G1069" s="82"/>
      <c r="H1069" s="82"/>
    </row>
    <row r="1070" spans="6:8">
      <c r="F1070" s="82"/>
      <c r="G1070" s="82"/>
      <c r="H1070" s="82"/>
    </row>
    <row r="1071" spans="6:8">
      <c r="F1071" s="82"/>
      <c r="G1071" s="82"/>
      <c r="H1071" s="82"/>
    </row>
    <row r="1072" spans="6:8">
      <c r="F1072" s="82"/>
      <c r="G1072" s="82"/>
      <c r="H1072" s="82"/>
    </row>
    <row r="1073" spans="6:8">
      <c r="F1073" s="82"/>
      <c r="G1073" s="82"/>
      <c r="H1073" s="82"/>
    </row>
    <row r="1074" spans="6:8">
      <c r="F1074" s="82"/>
      <c r="G1074" s="82"/>
      <c r="H1074" s="82"/>
    </row>
    <row r="1075" spans="6:8">
      <c r="F1075" s="82"/>
      <c r="G1075" s="82"/>
      <c r="H1075" s="82"/>
    </row>
    <row r="1076" spans="6:8">
      <c r="F1076" s="82"/>
      <c r="G1076" s="82"/>
      <c r="H1076" s="82"/>
    </row>
    <row r="1077" spans="6:8">
      <c r="F1077" s="82"/>
      <c r="G1077" s="82"/>
      <c r="H1077" s="82"/>
    </row>
    <row r="1078" spans="6:8">
      <c r="F1078" s="82"/>
      <c r="G1078" s="82"/>
      <c r="H1078" s="82"/>
    </row>
    <row r="1079" spans="6:8">
      <c r="F1079" s="82"/>
      <c r="G1079" s="82"/>
      <c r="H1079" s="82"/>
    </row>
    <row r="1080" spans="6:8">
      <c r="F1080" s="82"/>
      <c r="G1080" s="82"/>
      <c r="H1080" s="82"/>
    </row>
    <row r="1081" spans="6:8">
      <c r="F1081" s="82"/>
      <c r="G1081" s="82"/>
      <c r="H1081" s="82"/>
    </row>
    <row r="1082" spans="6:8">
      <c r="F1082" s="82"/>
      <c r="G1082" s="82"/>
      <c r="H1082" s="82"/>
    </row>
    <row r="1083" spans="6:8">
      <c r="F1083" s="82"/>
      <c r="G1083" s="82"/>
      <c r="H1083" s="82"/>
    </row>
    <row r="1084" spans="6:8">
      <c r="F1084" s="82"/>
      <c r="G1084" s="82"/>
      <c r="H1084" s="82"/>
    </row>
    <row r="1085" spans="6:8">
      <c r="F1085" s="82"/>
      <c r="G1085" s="82"/>
      <c r="H1085" s="82"/>
    </row>
    <row r="1086" spans="6:8">
      <c r="F1086" s="82"/>
      <c r="G1086" s="82"/>
      <c r="H1086" s="82"/>
    </row>
    <row r="1087" spans="6:8">
      <c r="F1087" s="82"/>
      <c r="G1087" s="82"/>
      <c r="H1087" s="82"/>
    </row>
    <row r="1088" spans="6:8">
      <c r="F1088" s="82"/>
      <c r="G1088" s="82"/>
      <c r="H1088" s="82"/>
    </row>
    <row r="1089" spans="6:8">
      <c r="F1089" s="82"/>
      <c r="G1089" s="82"/>
      <c r="H1089" s="82"/>
    </row>
    <row r="1090" spans="6:8">
      <c r="F1090" s="82"/>
      <c r="G1090" s="82"/>
      <c r="H1090" s="82"/>
    </row>
    <row r="1091" spans="6:8">
      <c r="F1091" s="82"/>
      <c r="G1091" s="82"/>
      <c r="H1091" s="82"/>
    </row>
    <row r="1092" spans="6:8">
      <c r="F1092" s="82"/>
      <c r="G1092" s="82"/>
      <c r="H1092" s="82"/>
    </row>
    <row r="1093" spans="6:8">
      <c r="F1093" s="82"/>
      <c r="G1093" s="82"/>
      <c r="H1093" s="82"/>
    </row>
    <row r="1094" spans="6:8">
      <c r="F1094" s="82"/>
      <c r="G1094" s="82"/>
      <c r="H1094" s="82"/>
    </row>
    <row r="1095" spans="6:8">
      <c r="F1095" s="82"/>
      <c r="G1095" s="82"/>
      <c r="H1095" s="82"/>
    </row>
    <row r="1096" spans="6:8">
      <c r="F1096" s="82"/>
      <c r="G1096" s="82"/>
      <c r="H1096" s="82"/>
    </row>
    <row r="1097" spans="6:8">
      <c r="F1097" s="82"/>
      <c r="G1097" s="82"/>
      <c r="H1097" s="82"/>
    </row>
    <row r="1098" spans="6:8">
      <c r="F1098" s="82"/>
      <c r="G1098" s="82"/>
      <c r="H1098" s="82"/>
    </row>
    <row r="1099" spans="6:8">
      <c r="F1099" s="82"/>
      <c r="G1099" s="82"/>
      <c r="H1099" s="82"/>
    </row>
    <row r="1100" spans="6:8">
      <c r="F1100" s="82"/>
      <c r="G1100" s="82"/>
      <c r="H1100" s="82"/>
    </row>
    <row r="1101" spans="6:8">
      <c r="F1101" s="82"/>
      <c r="G1101" s="82"/>
      <c r="H1101" s="82"/>
    </row>
    <row r="1102" spans="6:8">
      <c r="F1102" s="82"/>
      <c r="G1102" s="82"/>
      <c r="H1102" s="82"/>
    </row>
    <row r="1103" spans="6:8">
      <c r="F1103" s="82"/>
      <c r="G1103" s="82"/>
      <c r="H1103" s="82"/>
    </row>
    <row r="1104" spans="6:8">
      <c r="F1104" s="82"/>
      <c r="G1104" s="82"/>
      <c r="H1104" s="82"/>
    </row>
    <row r="1105" spans="6:8">
      <c r="F1105" s="82"/>
      <c r="G1105" s="82"/>
      <c r="H1105" s="82"/>
    </row>
    <row r="1106" spans="6:8">
      <c r="F1106" s="82"/>
      <c r="G1106" s="82"/>
      <c r="H1106" s="82"/>
    </row>
    <row r="1107" spans="6:8">
      <c r="F1107" s="82"/>
      <c r="G1107" s="82"/>
      <c r="H1107" s="82"/>
    </row>
    <row r="1108" spans="6:8">
      <c r="F1108" s="82"/>
      <c r="G1108" s="82"/>
      <c r="H1108" s="82"/>
    </row>
    <row r="1109" spans="6:8">
      <c r="F1109" s="82"/>
      <c r="G1109" s="82"/>
      <c r="H1109" s="82"/>
    </row>
    <row r="1110" spans="6:8">
      <c r="F1110" s="82"/>
      <c r="G1110" s="82"/>
      <c r="H1110" s="82"/>
    </row>
    <row r="1111" spans="6:8">
      <c r="F1111" s="82"/>
      <c r="G1111" s="82"/>
      <c r="H1111" s="82"/>
    </row>
    <row r="1112" spans="6:8">
      <c r="F1112" s="82"/>
      <c r="G1112" s="82"/>
      <c r="H1112" s="82"/>
    </row>
    <row r="1113" spans="6:8">
      <c r="F1113" s="82"/>
      <c r="G1113" s="82"/>
      <c r="H1113" s="82"/>
    </row>
    <row r="1114" spans="6:8">
      <c r="F1114" s="82"/>
      <c r="G1114" s="82"/>
      <c r="H1114" s="82"/>
    </row>
    <row r="1115" spans="6:8">
      <c r="F1115" s="82"/>
      <c r="G1115" s="82"/>
      <c r="H1115" s="82"/>
    </row>
    <row r="1116" spans="6:8">
      <c r="F1116" s="82"/>
      <c r="G1116" s="82"/>
      <c r="H1116" s="82"/>
    </row>
    <row r="1117" spans="6:8">
      <c r="F1117" s="82"/>
      <c r="G1117" s="82"/>
      <c r="H1117" s="82"/>
    </row>
    <row r="1118" spans="6:8">
      <c r="F1118" s="82"/>
      <c r="G1118" s="82"/>
      <c r="H1118" s="82"/>
    </row>
    <row r="1119" spans="6:8">
      <c r="F1119" s="82"/>
      <c r="G1119" s="82"/>
      <c r="H1119" s="82"/>
    </row>
    <row r="1120" spans="6:8">
      <c r="F1120" s="82"/>
      <c r="G1120" s="82"/>
      <c r="H1120" s="82"/>
    </row>
    <row r="1121" spans="6:8">
      <c r="F1121" s="82"/>
      <c r="G1121" s="82"/>
      <c r="H1121" s="82"/>
    </row>
    <row r="1122" spans="6:8">
      <c r="F1122" s="82"/>
      <c r="G1122" s="82"/>
      <c r="H1122" s="82"/>
    </row>
    <row r="1123" spans="6:8">
      <c r="F1123" s="82"/>
      <c r="G1123" s="82"/>
      <c r="H1123" s="82"/>
    </row>
    <row r="1124" spans="6:8">
      <c r="F1124" s="82"/>
      <c r="G1124" s="82"/>
      <c r="H1124" s="82"/>
    </row>
    <row r="1125" spans="6:8">
      <c r="F1125" s="82"/>
      <c r="G1125" s="82"/>
      <c r="H1125" s="82"/>
    </row>
    <row r="1126" spans="6:8">
      <c r="F1126" s="82"/>
      <c r="G1126" s="82"/>
      <c r="H1126" s="82"/>
    </row>
    <row r="1127" spans="6:8">
      <c r="F1127" s="82"/>
      <c r="G1127" s="82"/>
      <c r="H1127" s="82"/>
    </row>
    <row r="1128" spans="6:8">
      <c r="F1128" s="82"/>
      <c r="G1128" s="82"/>
      <c r="H1128" s="82"/>
    </row>
    <row r="1129" spans="6:8">
      <c r="F1129" s="82"/>
      <c r="G1129" s="82"/>
      <c r="H1129" s="82"/>
    </row>
    <row r="1130" spans="6:8">
      <c r="F1130" s="82"/>
      <c r="G1130" s="82"/>
      <c r="H1130" s="82"/>
    </row>
    <row r="1131" spans="6:8">
      <c r="F1131" s="82"/>
      <c r="G1131" s="82"/>
      <c r="H1131" s="82"/>
    </row>
    <row r="1132" spans="6:8">
      <c r="F1132" s="82"/>
      <c r="G1132" s="82"/>
      <c r="H1132" s="82"/>
    </row>
    <row r="1133" spans="6:8">
      <c r="F1133" s="82"/>
      <c r="G1133" s="82"/>
      <c r="H1133" s="82"/>
    </row>
    <row r="1134" spans="6:8">
      <c r="F1134" s="82"/>
      <c r="G1134" s="82"/>
      <c r="H1134" s="82"/>
    </row>
    <row r="1135" spans="6:8">
      <c r="F1135" s="82"/>
      <c r="G1135" s="82"/>
      <c r="H1135" s="82"/>
    </row>
    <row r="1136" spans="6:8">
      <c r="F1136" s="82"/>
      <c r="G1136" s="82"/>
      <c r="H1136" s="82"/>
    </row>
    <row r="1137" spans="6:8">
      <c r="F1137" s="82"/>
      <c r="G1137" s="82"/>
      <c r="H1137" s="82"/>
    </row>
    <row r="1138" spans="6:8">
      <c r="F1138" s="82"/>
      <c r="G1138" s="82"/>
      <c r="H1138" s="82"/>
    </row>
    <row r="1139" spans="6:8">
      <c r="F1139" s="82"/>
      <c r="G1139" s="82"/>
      <c r="H1139" s="82"/>
    </row>
    <row r="1140" spans="6:8">
      <c r="F1140" s="82"/>
      <c r="G1140" s="82"/>
      <c r="H1140" s="82"/>
    </row>
    <row r="1141" spans="6:8">
      <c r="F1141" s="82"/>
      <c r="G1141" s="82"/>
      <c r="H1141" s="82"/>
    </row>
    <row r="1142" spans="6:8">
      <c r="F1142" s="82"/>
      <c r="G1142" s="82"/>
      <c r="H1142" s="82"/>
    </row>
    <row r="1143" spans="6:8">
      <c r="F1143" s="82"/>
      <c r="G1143" s="82"/>
      <c r="H1143" s="82"/>
    </row>
    <row r="1144" spans="6:8">
      <c r="F1144" s="82"/>
      <c r="G1144" s="82"/>
      <c r="H1144" s="82"/>
    </row>
    <row r="1145" spans="6:8">
      <c r="F1145" s="82"/>
      <c r="G1145" s="82"/>
      <c r="H1145" s="82"/>
    </row>
    <row r="1146" spans="6:8">
      <c r="F1146" s="82"/>
      <c r="G1146" s="82"/>
      <c r="H1146" s="82"/>
    </row>
    <row r="1147" spans="6:8">
      <c r="F1147" s="82"/>
      <c r="G1147" s="82"/>
      <c r="H1147" s="82"/>
    </row>
    <row r="1148" spans="6:8">
      <c r="F1148" s="82"/>
      <c r="G1148" s="82"/>
      <c r="H1148" s="82"/>
    </row>
    <row r="1149" spans="6:8">
      <c r="F1149" s="82"/>
      <c r="G1149" s="82"/>
      <c r="H1149" s="82"/>
    </row>
    <row r="1150" spans="6:8">
      <c r="F1150" s="82"/>
      <c r="G1150" s="82"/>
      <c r="H1150" s="82"/>
    </row>
    <row r="1151" spans="6:8">
      <c r="F1151" s="82"/>
      <c r="G1151" s="82"/>
      <c r="H1151" s="82"/>
    </row>
    <row r="1152" spans="6:8">
      <c r="F1152" s="82"/>
      <c r="G1152" s="82"/>
      <c r="H1152" s="82"/>
    </row>
    <row r="1153" spans="6:8">
      <c r="F1153" s="82"/>
      <c r="G1153" s="82"/>
      <c r="H1153" s="82"/>
    </row>
    <row r="1154" spans="6:8">
      <c r="F1154" s="82"/>
      <c r="G1154" s="82"/>
      <c r="H1154" s="82"/>
    </row>
    <row r="1155" spans="6:8">
      <c r="F1155" s="82"/>
      <c r="G1155" s="82"/>
      <c r="H1155" s="82"/>
    </row>
    <row r="1156" spans="6:8">
      <c r="F1156" s="82"/>
      <c r="G1156" s="82"/>
      <c r="H1156" s="82"/>
    </row>
    <row r="1157" spans="6:8">
      <c r="F1157" s="82"/>
      <c r="G1157" s="82"/>
      <c r="H1157" s="82"/>
    </row>
    <row r="1158" spans="6:8">
      <c r="F1158" s="82"/>
      <c r="G1158" s="82"/>
      <c r="H1158" s="82"/>
    </row>
    <row r="1159" spans="6:8">
      <c r="F1159" s="82"/>
      <c r="G1159" s="82"/>
      <c r="H1159" s="82"/>
    </row>
    <row r="1160" spans="6:8">
      <c r="F1160" s="82"/>
      <c r="G1160" s="82"/>
      <c r="H1160" s="82"/>
    </row>
    <row r="1161" spans="6:8">
      <c r="F1161" s="82"/>
      <c r="G1161" s="82"/>
      <c r="H1161" s="82"/>
    </row>
    <row r="1162" spans="6:8">
      <c r="F1162" s="82"/>
      <c r="G1162" s="82"/>
      <c r="H1162" s="82"/>
    </row>
    <row r="1163" spans="6:8">
      <c r="F1163" s="82"/>
      <c r="G1163" s="82"/>
      <c r="H1163" s="82"/>
    </row>
    <row r="1164" spans="6:8">
      <c r="F1164" s="82"/>
      <c r="G1164" s="82"/>
      <c r="H1164" s="82"/>
    </row>
    <row r="1165" spans="6:8">
      <c r="F1165" s="82"/>
      <c r="G1165" s="82"/>
      <c r="H1165" s="82"/>
    </row>
    <row r="1166" spans="6:8">
      <c r="F1166" s="82"/>
      <c r="G1166" s="82"/>
      <c r="H1166" s="82"/>
    </row>
    <row r="1167" spans="6:8">
      <c r="F1167" s="82"/>
      <c r="G1167" s="82"/>
      <c r="H1167" s="82"/>
    </row>
    <row r="1168" spans="6:8">
      <c r="F1168" s="82"/>
      <c r="G1168" s="82"/>
      <c r="H1168" s="82"/>
    </row>
    <row r="1169" spans="6:8">
      <c r="F1169" s="82"/>
      <c r="G1169" s="82"/>
      <c r="H1169" s="82"/>
    </row>
    <row r="1170" spans="6:8">
      <c r="F1170" s="82"/>
      <c r="G1170" s="82"/>
      <c r="H1170" s="82"/>
    </row>
    <row r="1171" spans="6:8">
      <c r="F1171" s="82"/>
      <c r="G1171" s="82"/>
      <c r="H1171" s="82"/>
    </row>
    <row r="1172" spans="6:8">
      <c r="F1172" s="82"/>
      <c r="G1172" s="82"/>
      <c r="H1172" s="82"/>
    </row>
    <row r="1173" spans="6:8">
      <c r="F1173" s="82"/>
      <c r="G1173" s="82"/>
      <c r="H1173" s="82"/>
    </row>
    <row r="1174" spans="6:8">
      <c r="F1174" s="82"/>
      <c r="G1174" s="82"/>
      <c r="H1174" s="82"/>
    </row>
    <row r="1175" spans="6:8">
      <c r="F1175" s="82"/>
      <c r="G1175" s="82"/>
      <c r="H1175" s="82"/>
    </row>
    <row r="1176" spans="6:8">
      <c r="F1176" s="82"/>
      <c r="G1176" s="82"/>
      <c r="H1176" s="82"/>
    </row>
    <row r="1177" spans="6:8">
      <c r="F1177" s="82"/>
      <c r="G1177" s="82"/>
      <c r="H1177" s="82"/>
    </row>
    <row r="1178" spans="6:8">
      <c r="F1178" s="82"/>
      <c r="G1178" s="82"/>
      <c r="H1178" s="82"/>
    </row>
    <row r="1179" spans="6:8">
      <c r="F1179" s="82"/>
      <c r="G1179" s="82"/>
      <c r="H1179" s="82"/>
    </row>
    <row r="1180" spans="6:8">
      <c r="F1180" s="82"/>
      <c r="G1180" s="82"/>
      <c r="H1180" s="82"/>
    </row>
    <row r="1181" spans="6:8">
      <c r="F1181" s="82"/>
      <c r="G1181" s="82"/>
      <c r="H1181" s="82"/>
    </row>
    <row r="1182" spans="6:8">
      <c r="F1182" s="82"/>
      <c r="G1182" s="82"/>
      <c r="H1182" s="82"/>
    </row>
    <row r="1183" spans="6:8">
      <c r="F1183" s="82"/>
      <c r="G1183" s="82"/>
      <c r="H1183" s="82"/>
    </row>
    <row r="1184" spans="6:8">
      <c r="F1184" s="82"/>
      <c r="G1184" s="82"/>
      <c r="H1184" s="82"/>
    </row>
    <row r="1185" spans="6:8">
      <c r="F1185" s="82"/>
      <c r="G1185" s="82"/>
      <c r="H1185" s="82"/>
    </row>
    <row r="1186" spans="6:8">
      <c r="F1186" s="82"/>
      <c r="G1186" s="82"/>
      <c r="H1186" s="82"/>
    </row>
    <row r="1187" spans="6:8">
      <c r="F1187" s="82"/>
      <c r="G1187" s="82"/>
      <c r="H1187" s="82"/>
    </row>
    <row r="1188" spans="6:8">
      <c r="F1188" s="82"/>
      <c r="G1188" s="82"/>
      <c r="H1188" s="82"/>
    </row>
    <row r="1189" spans="6:8">
      <c r="F1189" s="82"/>
      <c r="G1189" s="82"/>
      <c r="H1189" s="82"/>
    </row>
    <row r="1190" spans="6:8">
      <c r="F1190" s="82"/>
      <c r="G1190" s="82"/>
      <c r="H1190" s="82"/>
    </row>
    <row r="1191" spans="6:8">
      <c r="F1191" s="82"/>
      <c r="G1191" s="82"/>
      <c r="H1191" s="82"/>
    </row>
    <row r="1192" spans="6:8">
      <c r="F1192" s="82"/>
      <c r="G1192" s="82"/>
      <c r="H1192" s="82"/>
    </row>
    <row r="1193" spans="6:8">
      <c r="F1193" s="82"/>
      <c r="G1193" s="82"/>
      <c r="H1193" s="82"/>
    </row>
    <row r="1194" spans="6:8">
      <c r="F1194" s="82"/>
      <c r="G1194" s="82"/>
      <c r="H1194" s="82"/>
    </row>
    <row r="1195" spans="6:8">
      <c r="F1195" s="82"/>
      <c r="G1195" s="82"/>
      <c r="H1195" s="82"/>
    </row>
    <row r="1196" spans="6:8">
      <c r="F1196" s="82"/>
      <c r="G1196" s="82"/>
      <c r="H1196" s="82"/>
    </row>
    <row r="1197" spans="6:8">
      <c r="F1197" s="82"/>
      <c r="G1197" s="82"/>
      <c r="H1197" s="82"/>
    </row>
    <row r="1198" spans="6:8">
      <c r="F1198" s="82"/>
      <c r="G1198" s="82"/>
      <c r="H1198" s="82"/>
    </row>
    <row r="1199" spans="6:8">
      <c r="F1199" s="82"/>
      <c r="G1199" s="82"/>
      <c r="H1199" s="82"/>
    </row>
    <row r="1200" spans="6:8">
      <c r="F1200" s="82"/>
      <c r="G1200" s="82"/>
      <c r="H1200" s="82"/>
    </row>
    <row r="1201" spans="6:8">
      <c r="F1201" s="82"/>
      <c r="G1201" s="82"/>
      <c r="H1201" s="82"/>
    </row>
    <row r="1202" spans="6:8">
      <c r="F1202" s="82"/>
      <c r="G1202" s="82"/>
      <c r="H1202" s="82"/>
    </row>
    <row r="1203" spans="6:8">
      <c r="F1203" s="82"/>
      <c r="G1203" s="82"/>
      <c r="H1203" s="82"/>
    </row>
    <row r="1204" spans="6:8">
      <c r="F1204" s="82"/>
      <c r="G1204" s="82"/>
      <c r="H1204" s="82"/>
    </row>
    <row r="1205" spans="6:8">
      <c r="F1205" s="82"/>
      <c r="G1205" s="82"/>
      <c r="H1205" s="82"/>
    </row>
    <row r="1206" spans="6:8">
      <c r="F1206" s="82"/>
      <c r="G1206" s="82"/>
      <c r="H1206" s="82"/>
    </row>
    <row r="1207" spans="6:8">
      <c r="F1207" s="82"/>
      <c r="G1207" s="82"/>
      <c r="H1207" s="82"/>
    </row>
    <row r="1208" spans="6:8">
      <c r="F1208" s="82"/>
      <c r="G1208" s="82"/>
      <c r="H1208" s="82"/>
    </row>
    <row r="1209" spans="6:8">
      <c r="F1209" s="82"/>
      <c r="G1209" s="82"/>
      <c r="H1209" s="82"/>
    </row>
    <row r="1210" spans="6:8">
      <c r="F1210" s="82"/>
      <c r="G1210" s="82"/>
      <c r="H1210" s="82"/>
    </row>
    <row r="1211" spans="6:8">
      <c r="F1211" s="82"/>
      <c r="G1211" s="82"/>
      <c r="H1211" s="82"/>
    </row>
    <row r="1212" spans="6:8">
      <c r="F1212" s="82"/>
      <c r="G1212" s="82"/>
      <c r="H1212" s="82"/>
    </row>
    <row r="1213" spans="6:8">
      <c r="F1213" s="82"/>
      <c r="G1213" s="82"/>
      <c r="H1213" s="82"/>
    </row>
    <row r="1214" spans="6:8">
      <c r="F1214" s="82"/>
      <c r="G1214" s="82"/>
      <c r="H1214" s="82"/>
    </row>
    <row r="1215" spans="6:8">
      <c r="F1215" s="82"/>
      <c r="G1215" s="82"/>
      <c r="H1215" s="82"/>
    </row>
    <row r="1216" spans="6:8">
      <c r="F1216" s="82"/>
      <c r="G1216" s="82"/>
      <c r="H1216" s="82"/>
    </row>
    <row r="1217" spans="6:8">
      <c r="F1217" s="82"/>
      <c r="G1217" s="82"/>
      <c r="H1217" s="82"/>
    </row>
    <row r="1218" spans="6:8">
      <c r="F1218" s="82"/>
      <c r="G1218" s="82"/>
      <c r="H1218" s="82"/>
    </row>
    <row r="1219" spans="6:8">
      <c r="F1219" s="82"/>
      <c r="G1219" s="82"/>
      <c r="H1219" s="82"/>
    </row>
    <row r="1220" spans="6:8">
      <c r="F1220" s="82"/>
      <c r="G1220" s="82"/>
      <c r="H1220" s="82"/>
    </row>
    <row r="1221" spans="6:8">
      <c r="F1221" s="82"/>
      <c r="G1221" s="82"/>
      <c r="H1221" s="82"/>
    </row>
    <row r="1222" spans="6:8">
      <c r="F1222" s="82"/>
      <c r="G1222" s="82"/>
      <c r="H1222" s="82"/>
    </row>
    <row r="1223" spans="6:8">
      <c r="F1223" s="82"/>
      <c r="G1223" s="82"/>
      <c r="H1223" s="82"/>
    </row>
    <row r="1224" spans="6:8">
      <c r="F1224" s="82"/>
      <c r="G1224" s="82"/>
      <c r="H1224" s="82"/>
    </row>
    <row r="1225" spans="6:8">
      <c r="F1225" s="82"/>
      <c r="G1225" s="82"/>
      <c r="H1225" s="82"/>
    </row>
    <row r="1226" spans="6:8">
      <c r="F1226" s="82"/>
      <c r="G1226" s="82"/>
      <c r="H1226" s="82"/>
    </row>
    <row r="1227" spans="6:8">
      <c r="F1227" s="82"/>
      <c r="G1227" s="82"/>
      <c r="H1227" s="82"/>
    </row>
    <row r="1228" spans="6:8">
      <c r="F1228" s="82"/>
      <c r="G1228" s="82"/>
      <c r="H1228" s="82"/>
    </row>
    <row r="1229" spans="6:8">
      <c r="F1229" s="82"/>
      <c r="G1229" s="82"/>
      <c r="H1229" s="82"/>
    </row>
    <row r="1230" spans="6:8">
      <c r="F1230" s="82"/>
      <c r="G1230" s="82"/>
      <c r="H1230" s="82"/>
    </row>
    <row r="1231" spans="6:8">
      <c r="F1231" s="82"/>
      <c r="G1231" s="82"/>
      <c r="H1231" s="82"/>
    </row>
    <row r="1232" spans="6:8">
      <c r="F1232" s="82"/>
      <c r="G1232" s="82"/>
      <c r="H1232" s="82"/>
    </row>
    <row r="1233" spans="6:8">
      <c r="F1233" s="82"/>
      <c r="G1233" s="82"/>
      <c r="H1233" s="82"/>
    </row>
    <row r="1234" spans="6:8">
      <c r="F1234" s="82"/>
      <c r="G1234" s="82"/>
      <c r="H1234" s="82"/>
    </row>
    <row r="1235" spans="6:8">
      <c r="F1235" s="82"/>
      <c r="G1235" s="82"/>
      <c r="H1235" s="82"/>
    </row>
    <row r="1236" spans="6:8">
      <c r="F1236" s="82"/>
      <c r="G1236" s="82"/>
      <c r="H1236" s="82"/>
    </row>
    <row r="1237" spans="6:8">
      <c r="F1237" s="82"/>
      <c r="G1237" s="82"/>
      <c r="H1237" s="82"/>
    </row>
    <row r="1238" spans="6:8">
      <c r="F1238" s="82"/>
      <c r="G1238" s="82"/>
      <c r="H1238" s="82"/>
    </row>
    <row r="1239" spans="6:8">
      <c r="F1239" s="82"/>
      <c r="G1239" s="82"/>
      <c r="H1239" s="82"/>
    </row>
    <row r="1240" spans="6:8">
      <c r="F1240" s="82"/>
      <c r="G1240" s="82"/>
      <c r="H1240" s="82"/>
    </row>
    <row r="1241" spans="6:8">
      <c r="F1241" s="82"/>
      <c r="G1241" s="82"/>
      <c r="H1241" s="82"/>
    </row>
    <row r="1242" spans="6:8">
      <c r="F1242" s="82"/>
      <c r="G1242" s="82"/>
      <c r="H1242" s="82"/>
    </row>
    <row r="1243" spans="6:8">
      <c r="F1243" s="82"/>
      <c r="G1243" s="82"/>
      <c r="H1243" s="82"/>
    </row>
    <row r="1244" spans="6:8">
      <c r="F1244" s="82"/>
      <c r="G1244" s="82"/>
      <c r="H1244" s="82"/>
    </row>
    <row r="1245" spans="6:8">
      <c r="F1245" s="82"/>
      <c r="G1245" s="82"/>
      <c r="H1245" s="82"/>
    </row>
    <row r="1246" spans="6:8">
      <c r="F1246" s="82"/>
      <c r="G1246" s="82"/>
      <c r="H1246" s="82"/>
    </row>
    <row r="1247" spans="6:8">
      <c r="F1247" s="82"/>
      <c r="G1247" s="82"/>
      <c r="H1247" s="82"/>
    </row>
    <row r="1248" spans="6:8">
      <c r="F1248" s="82"/>
      <c r="G1248" s="82"/>
      <c r="H1248" s="82"/>
    </row>
    <row r="1249" spans="6:8">
      <c r="F1249" s="82"/>
      <c r="G1249" s="82"/>
      <c r="H1249" s="82"/>
    </row>
    <row r="1250" spans="6:8">
      <c r="F1250" s="82"/>
      <c r="G1250" s="82"/>
      <c r="H1250" s="82"/>
    </row>
    <row r="1251" spans="6:8">
      <c r="F1251" s="82"/>
      <c r="G1251" s="82"/>
      <c r="H1251" s="82"/>
    </row>
    <row r="1252" spans="6:8">
      <c r="F1252" s="82"/>
      <c r="G1252" s="82"/>
      <c r="H1252" s="82"/>
    </row>
    <row r="1253" spans="6:8">
      <c r="F1253" s="82"/>
      <c r="G1253" s="82"/>
      <c r="H1253" s="82"/>
    </row>
    <row r="1254" spans="6:8">
      <c r="F1254" s="82"/>
      <c r="G1254" s="82"/>
      <c r="H1254" s="82"/>
    </row>
    <row r="1255" spans="6:8">
      <c r="F1255" s="82"/>
      <c r="G1255" s="82"/>
      <c r="H1255" s="82"/>
    </row>
    <row r="1256" spans="6:8">
      <c r="F1256" s="82"/>
      <c r="G1256" s="82"/>
      <c r="H1256" s="82"/>
    </row>
    <row r="1257" spans="6:8">
      <c r="F1257" s="82"/>
      <c r="G1257" s="82"/>
      <c r="H1257" s="82"/>
    </row>
    <row r="1258" spans="6:8">
      <c r="F1258" s="82"/>
      <c r="G1258" s="82"/>
      <c r="H1258" s="82"/>
    </row>
    <row r="1259" spans="6:8">
      <c r="F1259" s="82"/>
      <c r="G1259" s="82"/>
      <c r="H1259" s="82"/>
    </row>
    <row r="1260" spans="6:8">
      <c r="F1260" s="82"/>
      <c r="G1260" s="82"/>
      <c r="H1260" s="82"/>
    </row>
    <row r="1261" spans="6:8">
      <c r="F1261" s="82"/>
      <c r="G1261" s="82"/>
      <c r="H1261" s="82"/>
    </row>
    <row r="1262" spans="6:8">
      <c r="F1262" s="82"/>
      <c r="G1262" s="82"/>
      <c r="H1262" s="82"/>
    </row>
    <row r="1263" spans="6:8">
      <c r="F1263" s="82"/>
      <c r="G1263" s="82"/>
      <c r="H1263" s="82"/>
    </row>
    <row r="1264" spans="6:8">
      <c r="F1264" s="82"/>
      <c r="G1264" s="82"/>
      <c r="H1264" s="82"/>
    </row>
    <row r="1265" spans="6:8">
      <c r="F1265" s="82"/>
      <c r="G1265" s="82"/>
      <c r="H1265" s="82"/>
    </row>
    <row r="1266" spans="6:8">
      <c r="F1266" s="82"/>
      <c r="G1266" s="82"/>
      <c r="H1266" s="82"/>
    </row>
    <row r="1267" spans="6:8">
      <c r="F1267" s="82"/>
      <c r="G1267" s="82"/>
      <c r="H1267" s="82"/>
    </row>
    <row r="1268" spans="6:8">
      <c r="F1268" s="82"/>
      <c r="G1268" s="82"/>
      <c r="H1268" s="82"/>
    </row>
    <row r="1269" spans="6:8">
      <c r="F1269" s="82"/>
      <c r="G1269" s="82"/>
      <c r="H1269" s="82"/>
    </row>
    <row r="1270" spans="6:8">
      <c r="F1270" s="82"/>
      <c r="G1270" s="82"/>
      <c r="H1270" s="82"/>
    </row>
    <row r="1271" spans="6:8">
      <c r="F1271" s="82"/>
      <c r="G1271" s="82"/>
      <c r="H1271" s="82"/>
    </row>
    <row r="1272" spans="6:8">
      <c r="F1272" s="82"/>
      <c r="G1272" s="82"/>
      <c r="H1272" s="82"/>
    </row>
    <row r="1273" spans="6:8">
      <c r="F1273" s="82"/>
      <c r="G1273" s="82"/>
      <c r="H1273" s="82"/>
    </row>
    <row r="1274" spans="6:8">
      <c r="F1274" s="82"/>
      <c r="G1274" s="82"/>
      <c r="H1274" s="82"/>
    </row>
    <row r="1275" spans="6:8">
      <c r="F1275" s="82"/>
      <c r="G1275" s="82"/>
      <c r="H1275" s="82"/>
    </row>
    <row r="1276" spans="6:8">
      <c r="F1276" s="82"/>
      <c r="G1276" s="82"/>
      <c r="H1276" s="82"/>
    </row>
    <row r="1277" spans="6:8">
      <c r="F1277" s="82"/>
      <c r="G1277" s="82"/>
      <c r="H1277" s="82"/>
    </row>
    <row r="1278" spans="6:8">
      <c r="F1278" s="82"/>
      <c r="G1278" s="82"/>
      <c r="H1278" s="82"/>
    </row>
    <row r="1279" spans="6:8">
      <c r="F1279" s="82"/>
      <c r="G1279" s="82"/>
      <c r="H1279" s="82"/>
    </row>
    <row r="1280" spans="6:8">
      <c r="F1280" s="82"/>
      <c r="G1280" s="82"/>
      <c r="H1280" s="82"/>
    </row>
    <row r="1281" spans="6:8">
      <c r="F1281" s="82"/>
      <c r="G1281" s="82"/>
      <c r="H1281" s="82"/>
    </row>
    <row r="1282" spans="6:8">
      <c r="F1282" s="82"/>
      <c r="G1282" s="82"/>
      <c r="H1282" s="82"/>
    </row>
    <row r="1283" spans="6:8">
      <c r="F1283" s="82"/>
      <c r="G1283" s="82"/>
      <c r="H1283" s="82"/>
    </row>
    <row r="1284" spans="6:8">
      <c r="F1284" s="82"/>
      <c r="G1284" s="82"/>
      <c r="H1284" s="82"/>
    </row>
    <row r="1285" spans="6:8">
      <c r="F1285" s="82"/>
      <c r="G1285" s="82"/>
      <c r="H1285" s="82"/>
    </row>
    <row r="1286" spans="6:8">
      <c r="F1286" s="82"/>
      <c r="G1286" s="82"/>
      <c r="H1286" s="82"/>
    </row>
    <row r="1287" spans="6:8">
      <c r="F1287" s="82"/>
      <c r="G1287" s="82"/>
      <c r="H1287" s="82"/>
    </row>
    <row r="1288" spans="6:8">
      <c r="F1288" s="82"/>
      <c r="G1288" s="82"/>
      <c r="H1288" s="82"/>
    </row>
    <row r="1289" spans="6:8">
      <c r="F1289" s="82"/>
      <c r="G1289" s="82"/>
      <c r="H1289" s="82"/>
    </row>
    <row r="1290" spans="6:8">
      <c r="F1290" s="82"/>
      <c r="G1290" s="82"/>
      <c r="H1290" s="82"/>
    </row>
    <row r="1291" spans="6:8">
      <c r="F1291" s="82"/>
      <c r="G1291" s="82"/>
      <c r="H1291" s="82"/>
    </row>
    <row r="1292" spans="6:8">
      <c r="F1292" s="82"/>
      <c r="G1292" s="82"/>
      <c r="H1292" s="82"/>
    </row>
    <row r="1293" spans="6:8">
      <c r="F1293" s="82"/>
      <c r="G1293" s="82"/>
      <c r="H1293" s="82"/>
    </row>
    <row r="1294" spans="6:8">
      <c r="F1294" s="82"/>
      <c r="G1294" s="82"/>
      <c r="H1294" s="82"/>
    </row>
    <row r="1295" spans="6:8">
      <c r="F1295" s="82"/>
      <c r="G1295" s="82"/>
      <c r="H1295" s="82"/>
    </row>
    <row r="1296" spans="6:8">
      <c r="F1296" s="82"/>
      <c r="G1296" s="82"/>
      <c r="H1296" s="82"/>
    </row>
    <row r="1297" spans="6:8">
      <c r="F1297" s="82"/>
      <c r="G1297" s="82"/>
      <c r="H1297" s="82"/>
    </row>
    <row r="1298" spans="6:8">
      <c r="F1298" s="82"/>
      <c r="G1298" s="82"/>
      <c r="H1298" s="82"/>
    </row>
    <row r="1299" spans="6:8">
      <c r="F1299" s="82"/>
      <c r="G1299" s="82"/>
      <c r="H1299" s="82"/>
    </row>
    <row r="1300" spans="6:8">
      <c r="F1300" s="82"/>
      <c r="G1300" s="82"/>
      <c r="H1300" s="82"/>
    </row>
    <row r="1301" spans="6:8">
      <c r="F1301" s="82"/>
      <c r="G1301" s="82"/>
      <c r="H1301" s="82"/>
    </row>
    <row r="1302" spans="6:8">
      <c r="F1302" s="82"/>
      <c r="G1302" s="82"/>
      <c r="H1302" s="82"/>
    </row>
    <row r="1303" spans="6:8">
      <c r="F1303" s="82"/>
      <c r="G1303" s="82"/>
      <c r="H1303" s="82"/>
    </row>
    <row r="1304" spans="6:8">
      <c r="F1304" s="82"/>
      <c r="G1304" s="82"/>
      <c r="H1304" s="82"/>
    </row>
    <row r="1305" spans="6:8">
      <c r="F1305" s="82"/>
      <c r="G1305" s="82"/>
      <c r="H1305" s="82"/>
    </row>
    <row r="1306" spans="6:8">
      <c r="F1306" s="82"/>
      <c r="G1306" s="82"/>
      <c r="H1306" s="82"/>
    </row>
    <row r="1307" spans="6:8">
      <c r="F1307" s="82"/>
      <c r="G1307" s="82"/>
      <c r="H1307" s="82"/>
    </row>
    <row r="1308" spans="6:8">
      <c r="F1308" s="82"/>
      <c r="G1308" s="82"/>
      <c r="H1308" s="82"/>
    </row>
    <row r="1309" spans="6:8">
      <c r="F1309" s="82"/>
      <c r="G1309" s="82"/>
      <c r="H1309" s="82"/>
    </row>
    <row r="1310" spans="6:8">
      <c r="F1310" s="82"/>
      <c r="G1310" s="82"/>
      <c r="H1310" s="82"/>
    </row>
    <row r="1311" spans="6:8">
      <c r="F1311" s="82"/>
      <c r="G1311" s="82"/>
      <c r="H1311" s="82"/>
    </row>
    <row r="1312" spans="6:8">
      <c r="F1312" s="82"/>
      <c r="G1312" s="82"/>
      <c r="H1312" s="82"/>
    </row>
    <row r="1313" spans="6:8">
      <c r="F1313" s="82"/>
      <c r="G1313" s="82"/>
      <c r="H1313" s="82"/>
    </row>
    <row r="1314" spans="6:8">
      <c r="F1314" s="82"/>
      <c r="G1314" s="82"/>
      <c r="H1314" s="82"/>
    </row>
    <row r="1315" spans="6:8">
      <c r="F1315" s="82"/>
      <c r="G1315" s="82"/>
      <c r="H1315" s="82"/>
    </row>
    <row r="1316" spans="6:8">
      <c r="F1316" s="82"/>
      <c r="G1316" s="82"/>
      <c r="H1316" s="82"/>
    </row>
    <row r="1317" spans="6:8">
      <c r="F1317" s="82"/>
      <c r="G1317" s="82"/>
      <c r="H1317" s="82"/>
    </row>
    <row r="1318" spans="6:8">
      <c r="F1318" s="82"/>
      <c r="G1318" s="82"/>
      <c r="H1318" s="82"/>
    </row>
    <row r="1319" spans="6:8">
      <c r="F1319" s="82"/>
      <c r="G1319" s="82"/>
      <c r="H1319" s="82"/>
    </row>
    <row r="1320" spans="6:8">
      <c r="F1320" s="82"/>
      <c r="G1320" s="82"/>
      <c r="H1320" s="82"/>
    </row>
    <row r="1321" spans="6:8">
      <c r="F1321" s="82"/>
      <c r="G1321" s="82"/>
      <c r="H1321" s="82"/>
    </row>
    <row r="1322" spans="6:8">
      <c r="F1322" s="82"/>
      <c r="G1322" s="82"/>
      <c r="H1322" s="82"/>
    </row>
    <row r="1323" spans="6:8">
      <c r="F1323" s="82"/>
      <c r="G1323" s="82"/>
      <c r="H1323" s="82"/>
    </row>
    <row r="1324" spans="6:8">
      <c r="F1324" s="82"/>
      <c r="G1324" s="82"/>
      <c r="H1324" s="82"/>
    </row>
    <row r="1325" spans="6:8">
      <c r="F1325" s="82"/>
      <c r="G1325" s="82"/>
      <c r="H1325" s="82"/>
    </row>
    <row r="1326" spans="6:8">
      <c r="F1326" s="82"/>
      <c r="G1326" s="82"/>
      <c r="H1326" s="82"/>
    </row>
    <row r="1327" spans="6:8">
      <c r="F1327" s="82"/>
      <c r="G1327" s="82"/>
      <c r="H1327" s="82"/>
    </row>
    <row r="1328" spans="6:8">
      <c r="F1328" s="82"/>
      <c r="G1328" s="82"/>
      <c r="H1328" s="82"/>
    </row>
    <row r="1329" spans="6:8">
      <c r="F1329" s="82"/>
      <c r="G1329" s="82"/>
      <c r="H1329" s="82"/>
    </row>
    <row r="1330" spans="6:8">
      <c r="F1330" s="82"/>
      <c r="G1330" s="82"/>
      <c r="H1330" s="82"/>
    </row>
    <row r="1331" spans="6:8">
      <c r="F1331" s="82"/>
      <c r="G1331" s="82"/>
      <c r="H1331" s="82"/>
    </row>
    <row r="1332" spans="6:8">
      <c r="F1332" s="82"/>
      <c r="G1332" s="82"/>
      <c r="H1332" s="82"/>
    </row>
    <row r="1333" spans="6:8">
      <c r="F1333" s="82"/>
      <c r="G1333" s="82"/>
      <c r="H1333" s="82"/>
    </row>
    <row r="1334" spans="6:8">
      <c r="F1334" s="82"/>
      <c r="G1334" s="82"/>
      <c r="H1334" s="82"/>
    </row>
    <row r="1335" spans="6:8">
      <c r="F1335" s="82"/>
      <c r="G1335" s="82"/>
      <c r="H1335" s="82"/>
    </row>
    <row r="1336" spans="6:8">
      <c r="F1336" s="82"/>
      <c r="G1336" s="82"/>
      <c r="H1336" s="82"/>
    </row>
    <row r="1337" spans="6:8">
      <c r="F1337" s="82"/>
      <c r="G1337" s="82"/>
      <c r="H1337" s="82"/>
    </row>
    <row r="1338" spans="6:8">
      <c r="F1338" s="82"/>
      <c r="G1338" s="82"/>
      <c r="H1338" s="82"/>
    </row>
    <row r="1339" spans="6:8">
      <c r="F1339" s="82"/>
      <c r="G1339" s="82"/>
      <c r="H1339" s="82"/>
    </row>
    <row r="1340" spans="6:8">
      <c r="F1340" s="82"/>
      <c r="G1340" s="82"/>
      <c r="H1340" s="82"/>
    </row>
    <row r="1341" spans="6:8">
      <c r="F1341" s="82"/>
      <c r="G1341" s="82"/>
      <c r="H1341" s="82"/>
    </row>
    <row r="1342" spans="6:8">
      <c r="F1342" s="82"/>
      <c r="G1342" s="82"/>
      <c r="H1342" s="82"/>
    </row>
    <row r="1343" spans="6:8">
      <c r="F1343" s="82"/>
      <c r="G1343" s="82"/>
      <c r="H1343" s="82"/>
    </row>
    <row r="1344" spans="6:8">
      <c r="F1344" s="82"/>
      <c r="G1344" s="82"/>
      <c r="H1344" s="82"/>
    </row>
    <row r="1345" spans="6:8">
      <c r="F1345" s="82"/>
      <c r="G1345" s="82"/>
      <c r="H1345" s="82"/>
    </row>
    <row r="1346" spans="6:8">
      <c r="F1346" s="82"/>
      <c r="G1346" s="82"/>
      <c r="H1346" s="82"/>
    </row>
    <row r="1347" spans="6:8">
      <c r="F1347" s="82"/>
      <c r="G1347" s="82"/>
      <c r="H1347" s="82"/>
    </row>
    <row r="1348" spans="6:8">
      <c r="F1348" s="82"/>
      <c r="G1348" s="82"/>
      <c r="H1348" s="82"/>
    </row>
    <row r="1349" spans="6:8">
      <c r="F1349" s="82"/>
      <c r="G1349" s="82"/>
      <c r="H1349" s="82"/>
    </row>
    <row r="1350" spans="6:8">
      <c r="F1350" s="82"/>
      <c r="G1350" s="82"/>
      <c r="H1350" s="82"/>
    </row>
    <row r="1351" spans="6:8">
      <c r="F1351" s="82"/>
      <c r="G1351" s="82"/>
      <c r="H1351" s="82"/>
    </row>
    <row r="1352" spans="6:8">
      <c r="F1352" s="82"/>
      <c r="G1352" s="82"/>
      <c r="H1352" s="82"/>
    </row>
    <row r="1353" spans="6:8">
      <c r="F1353" s="82"/>
      <c r="G1353" s="82"/>
      <c r="H1353" s="82"/>
    </row>
    <row r="1354" spans="6:8">
      <c r="F1354" s="82"/>
      <c r="G1354" s="82"/>
      <c r="H1354" s="82"/>
    </row>
    <row r="1355" spans="6:8">
      <c r="F1355" s="82"/>
      <c r="G1355" s="82"/>
      <c r="H1355" s="82"/>
    </row>
    <row r="1356" spans="6:8">
      <c r="F1356" s="82"/>
      <c r="G1356" s="82"/>
      <c r="H1356" s="82"/>
    </row>
    <row r="1357" spans="6:8">
      <c r="F1357" s="82"/>
      <c r="G1357" s="82"/>
      <c r="H1357" s="82"/>
    </row>
    <row r="1358" spans="6:8">
      <c r="F1358" s="82"/>
      <c r="G1358" s="82"/>
      <c r="H1358" s="82"/>
    </row>
    <row r="1359" spans="6:8">
      <c r="F1359" s="82"/>
      <c r="G1359" s="82"/>
      <c r="H1359" s="82"/>
    </row>
    <row r="1360" spans="6:8">
      <c r="F1360" s="82"/>
      <c r="G1360" s="82"/>
      <c r="H1360" s="82"/>
    </row>
    <row r="1361" spans="6:8">
      <c r="F1361" s="82"/>
      <c r="G1361" s="82"/>
      <c r="H1361" s="82"/>
    </row>
    <row r="1362" spans="6:8">
      <c r="F1362" s="82"/>
      <c r="G1362" s="82"/>
      <c r="H1362" s="82"/>
    </row>
    <row r="1363" spans="6:8">
      <c r="F1363" s="82"/>
      <c r="G1363" s="82"/>
      <c r="H1363" s="82"/>
    </row>
    <row r="1364" spans="6:8">
      <c r="F1364" s="82"/>
      <c r="G1364" s="82"/>
      <c r="H1364" s="82"/>
    </row>
    <row r="1365" spans="6:8">
      <c r="F1365" s="82"/>
      <c r="G1365" s="82"/>
      <c r="H1365" s="82"/>
    </row>
    <row r="1366" spans="6:8">
      <c r="F1366" s="82"/>
      <c r="G1366" s="82"/>
      <c r="H1366" s="82"/>
    </row>
    <row r="1367" spans="6:8">
      <c r="F1367" s="82"/>
      <c r="G1367" s="82"/>
      <c r="H1367" s="82"/>
    </row>
    <row r="1368" spans="6:8">
      <c r="F1368" s="82"/>
      <c r="G1368" s="82"/>
      <c r="H1368" s="82"/>
    </row>
    <row r="1369" spans="6:8">
      <c r="F1369" s="82"/>
      <c r="G1369" s="82"/>
      <c r="H1369" s="82"/>
    </row>
    <row r="1370" spans="6:8">
      <c r="F1370" s="82"/>
      <c r="G1370" s="82"/>
      <c r="H1370" s="82"/>
    </row>
    <row r="1371" spans="6:8">
      <c r="F1371" s="82"/>
      <c r="G1371" s="82"/>
      <c r="H1371" s="82"/>
    </row>
    <row r="1372" spans="6:8">
      <c r="F1372" s="82"/>
      <c r="G1372" s="82"/>
      <c r="H1372" s="82"/>
    </row>
    <row r="1373" spans="6:8">
      <c r="F1373" s="82"/>
      <c r="G1373" s="82"/>
      <c r="H1373" s="82"/>
    </row>
    <row r="1374" spans="6:8">
      <c r="F1374" s="82"/>
      <c r="G1374" s="82"/>
      <c r="H1374" s="82"/>
    </row>
    <row r="1375" spans="6:8">
      <c r="F1375" s="82"/>
      <c r="G1375" s="82"/>
      <c r="H1375" s="82"/>
    </row>
    <row r="1376" spans="6:8">
      <c r="F1376" s="82"/>
      <c r="G1376" s="82"/>
      <c r="H1376" s="82"/>
    </row>
    <row r="1377" spans="6:8">
      <c r="F1377" s="82"/>
      <c r="G1377" s="82"/>
      <c r="H1377" s="82"/>
    </row>
    <row r="1378" spans="6:8">
      <c r="F1378" s="82"/>
      <c r="G1378" s="82"/>
      <c r="H1378" s="82"/>
    </row>
    <row r="1379" spans="6:8">
      <c r="F1379" s="82"/>
      <c r="G1379" s="82"/>
      <c r="H1379" s="82"/>
    </row>
    <row r="1380" spans="6:8">
      <c r="F1380" s="82"/>
      <c r="G1380" s="82"/>
      <c r="H1380" s="82"/>
    </row>
    <row r="1381" spans="6:8">
      <c r="F1381" s="82"/>
      <c r="G1381" s="82"/>
      <c r="H1381" s="82"/>
    </row>
    <row r="1382" spans="6:8">
      <c r="F1382" s="82"/>
      <c r="G1382" s="82"/>
      <c r="H1382" s="82"/>
    </row>
    <row r="1383" spans="6:8">
      <c r="F1383" s="82"/>
      <c r="G1383" s="82"/>
      <c r="H1383" s="82"/>
    </row>
    <row r="1384" spans="6:8">
      <c r="F1384" s="82"/>
      <c r="G1384" s="82"/>
      <c r="H1384" s="82"/>
    </row>
    <row r="1385" spans="6:8">
      <c r="F1385" s="82"/>
      <c r="G1385" s="82"/>
      <c r="H1385" s="82"/>
    </row>
    <row r="1386" spans="6:8">
      <c r="F1386" s="82"/>
      <c r="G1386" s="82"/>
      <c r="H1386" s="82"/>
    </row>
    <row r="1387" spans="6:8">
      <c r="F1387" s="82"/>
      <c r="G1387" s="82"/>
      <c r="H1387" s="82"/>
    </row>
    <row r="1388" spans="6:8">
      <c r="F1388" s="82"/>
      <c r="G1388" s="82"/>
      <c r="H1388" s="82"/>
    </row>
    <row r="1389" spans="6:8">
      <c r="F1389" s="82"/>
      <c r="G1389" s="82"/>
      <c r="H1389" s="82"/>
    </row>
    <row r="1390" spans="6:8">
      <c r="F1390" s="82"/>
      <c r="G1390" s="82"/>
      <c r="H1390" s="82"/>
    </row>
    <row r="1391" spans="6:8">
      <c r="F1391" s="82"/>
      <c r="G1391" s="82"/>
      <c r="H1391" s="82"/>
    </row>
    <row r="1392" spans="6:8">
      <c r="F1392" s="82"/>
      <c r="G1392" s="82"/>
      <c r="H1392" s="82"/>
    </row>
    <row r="1393" spans="6:8">
      <c r="F1393" s="82"/>
      <c r="G1393" s="82"/>
      <c r="H1393" s="82"/>
    </row>
    <row r="1394" spans="6:8">
      <c r="F1394" s="82"/>
      <c r="G1394" s="82"/>
      <c r="H1394" s="82"/>
    </row>
    <row r="1395" spans="6:8">
      <c r="F1395" s="82"/>
      <c r="G1395" s="82"/>
      <c r="H1395" s="82"/>
    </row>
    <row r="1396" spans="6:8">
      <c r="F1396" s="82"/>
      <c r="G1396" s="82"/>
      <c r="H1396" s="82"/>
    </row>
    <row r="1397" spans="6:8">
      <c r="F1397" s="82"/>
      <c r="G1397" s="82"/>
      <c r="H1397" s="82"/>
    </row>
    <row r="1398" spans="6:8">
      <c r="F1398" s="82"/>
      <c r="G1398" s="82"/>
      <c r="H1398" s="82"/>
    </row>
    <row r="1399" spans="6:8">
      <c r="F1399" s="82"/>
      <c r="G1399" s="82"/>
      <c r="H1399" s="82"/>
    </row>
    <row r="1400" spans="6:8">
      <c r="F1400" s="82"/>
      <c r="G1400" s="82"/>
      <c r="H1400" s="82"/>
    </row>
    <row r="1401" spans="6:8">
      <c r="F1401" s="82"/>
      <c r="G1401" s="82"/>
      <c r="H1401" s="82"/>
    </row>
    <row r="1402" spans="6:8">
      <c r="F1402" s="82"/>
      <c r="G1402" s="82"/>
      <c r="H1402" s="82"/>
    </row>
    <row r="1403" spans="6:8">
      <c r="F1403" s="82"/>
      <c r="G1403" s="82"/>
      <c r="H1403" s="82"/>
    </row>
    <row r="1404" spans="6:8">
      <c r="F1404" s="82"/>
      <c r="G1404" s="82"/>
      <c r="H1404" s="82"/>
    </row>
    <row r="1405" spans="6:8">
      <c r="F1405" s="82"/>
      <c r="G1405" s="82"/>
      <c r="H1405" s="82"/>
    </row>
    <row r="1406" spans="6:8">
      <c r="F1406" s="82"/>
      <c r="G1406" s="82"/>
      <c r="H1406" s="82"/>
    </row>
    <row r="1407" spans="6:8">
      <c r="F1407" s="82"/>
      <c r="G1407" s="82"/>
      <c r="H1407" s="82"/>
    </row>
    <row r="1408" spans="6:8">
      <c r="F1408" s="82"/>
      <c r="G1408" s="82"/>
      <c r="H1408" s="82"/>
    </row>
    <row r="1409" spans="6:8">
      <c r="F1409" s="82"/>
      <c r="G1409" s="82"/>
      <c r="H1409" s="82"/>
    </row>
    <row r="1410" spans="6:8">
      <c r="F1410" s="82"/>
      <c r="G1410" s="82"/>
      <c r="H1410" s="82"/>
    </row>
    <row r="1411" spans="6:8">
      <c r="F1411" s="82"/>
      <c r="G1411" s="82"/>
      <c r="H1411" s="82"/>
    </row>
    <row r="1412" spans="6:8">
      <c r="F1412" s="82"/>
      <c r="G1412" s="82"/>
      <c r="H1412" s="82"/>
    </row>
    <row r="1413" spans="6:8">
      <c r="F1413" s="82"/>
      <c r="G1413" s="82"/>
      <c r="H1413" s="82"/>
    </row>
    <row r="1414" spans="6:8">
      <c r="F1414" s="82"/>
      <c r="G1414" s="82"/>
      <c r="H1414" s="82"/>
    </row>
    <row r="1415" spans="6:8">
      <c r="F1415" s="82"/>
      <c r="G1415" s="82"/>
      <c r="H1415" s="82"/>
    </row>
    <row r="1416" spans="6:8">
      <c r="F1416" s="82"/>
      <c r="G1416" s="82"/>
      <c r="H1416" s="82"/>
    </row>
    <row r="1417" spans="6:8">
      <c r="F1417" s="82"/>
      <c r="G1417" s="82"/>
      <c r="H1417" s="82"/>
    </row>
    <row r="1418" spans="6:8">
      <c r="F1418" s="82"/>
      <c r="G1418" s="82"/>
      <c r="H1418" s="82"/>
    </row>
    <row r="1419" spans="6:8">
      <c r="F1419" s="82"/>
      <c r="G1419" s="82"/>
      <c r="H1419" s="82"/>
    </row>
    <row r="1420" spans="6:8">
      <c r="F1420" s="82"/>
      <c r="G1420" s="82"/>
      <c r="H1420" s="82"/>
    </row>
    <row r="1421" spans="6:8">
      <c r="F1421" s="82"/>
      <c r="G1421" s="82"/>
      <c r="H1421" s="82"/>
    </row>
    <row r="1422" spans="6:8">
      <c r="F1422" s="82"/>
      <c r="G1422" s="82"/>
      <c r="H1422" s="82"/>
    </row>
    <row r="1423" spans="6:8">
      <c r="F1423" s="82"/>
      <c r="G1423" s="82"/>
      <c r="H1423" s="82"/>
    </row>
    <row r="1424" spans="6:8">
      <c r="F1424" s="82"/>
      <c r="G1424" s="82"/>
      <c r="H1424" s="82"/>
    </row>
    <row r="1425" spans="6:8">
      <c r="F1425" s="82"/>
      <c r="G1425" s="82"/>
      <c r="H1425" s="82"/>
    </row>
    <row r="1426" spans="6:8">
      <c r="F1426" s="82"/>
      <c r="G1426" s="82"/>
      <c r="H1426" s="82"/>
    </row>
    <row r="1427" spans="6:8">
      <c r="F1427" s="82"/>
      <c r="G1427" s="82"/>
      <c r="H1427" s="82"/>
    </row>
    <row r="1428" spans="6:8">
      <c r="F1428" s="82"/>
      <c r="G1428" s="82"/>
      <c r="H1428" s="82"/>
    </row>
    <row r="1429" spans="6:8">
      <c r="F1429" s="82"/>
      <c r="G1429" s="82"/>
      <c r="H1429" s="82"/>
    </row>
    <row r="1430" spans="6:8">
      <c r="F1430" s="82"/>
      <c r="G1430" s="82"/>
      <c r="H1430" s="82"/>
    </row>
    <row r="1431" spans="6:8">
      <c r="F1431" s="82"/>
      <c r="G1431" s="82"/>
      <c r="H1431" s="82"/>
    </row>
    <row r="1432" spans="6:8">
      <c r="F1432" s="82"/>
      <c r="G1432" s="82"/>
      <c r="H1432" s="82"/>
    </row>
    <row r="1433" spans="6:8">
      <c r="F1433" s="82"/>
      <c r="G1433" s="82"/>
      <c r="H1433" s="82"/>
    </row>
    <row r="1434" spans="6:8">
      <c r="F1434" s="82"/>
      <c r="G1434" s="82"/>
      <c r="H1434" s="82"/>
    </row>
    <row r="1435" spans="6:8">
      <c r="F1435" s="82"/>
      <c r="G1435" s="82"/>
      <c r="H1435" s="82"/>
    </row>
    <row r="1436" spans="6:8">
      <c r="F1436" s="82"/>
      <c r="G1436" s="82"/>
      <c r="H1436" s="82"/>
    </row>
    <row r="1437" spans="6:8">
      <c r="F1437" s="82"/>
      <c r="G1437" s="82"/>
      <c r="H1437" s="82"/>
    </row>
    <row r="1438" spans="6:8">
      <c r="F1438" s="82"/>
      <c r="G1438" s="82"/>
      <c r="H1438" s="82"/>
    </row>
    <row r="1439" spans="6:8">
      <c r="F1439" s="82"/>
      <c r="G1439" s="82"/>
      <c r="H1439" s="82"/>
    </row>
    <row r="1440" spans="6:8">
      <c r="F1440" s="82"/>
      <c r="G1440" s="82"/>
      <c r="H1440" s="82"/>
    </row>
    <row r="1441" spans="6:8">
      <c r="F1441" s="82"/>
      <c r="G1441" s="82"/>
      <c r="H1441" s="82"/>
    </row>
    <row r="1442" spans="6:8">
      <c r="F1442" s="82"/>
      <c r="G1442" s="82"/>
      <c r="H1442" s="82"/>
    </row>
    <row r="1443" spans="6:8">
      <c r="F1443" s="82"/>
      <c r="G1443" s="82"/>
      <c r="H1443" s="82"/>
    </row>
    <row r="1444" spans="6:8">
      <c r="F1444" s="82"/>
      <c r="G1444" s="82"/>
      <c r="H1444" s="82"/>
    </row>
    <row r="1445" spans="6:8">
      <c r="F1445" s="82"/>
      <c r="G1445" s="82"/>
      <c r="H1445" s="82"/>
    </row>
    <row r="1446" spans="6:8">
      <c r="F1446" s="82"/>
      <c r="G1446" s="82"/>
      <c r="H1446" s="82"/>
    </row>
    <row r="1447" spans="6:8">
      <c r="F1447" s="82"/>
      <c r="G1447" s="82"/>
      <c r="H1447" s="82"/>
    </row>
    <row r="1448" spans="6:8">
      <c r="F1448" s="82"/>
      <c r="G1448" s="82"/>
      <c r="H1448" s="82"/>
    </row>
    <row r="1449" spans="6:8">
      <c r="F1449" s="82"/>
      <c r="G1449" s="82"/>
      <c r="H1449" s="82"/>
    </row>
    <row r="1450" spans="6:8">
      <c r="F1450" s="82"/>
      <c r="G1450" s="82"/>
      <c r="H1450" s="82"/>
    </row>
    <row r="1451" spans="6:8">
      <c r="F1451" s="82"/>
      <c r="G1451" s="82"/>
      <c r="H1451" s="82"/>
    </row>
    <row r="1452" spans="6:8">
      <c r="F1452" s="82"/>
      <c r="G1452" s="82"/>
      <c r="H1452" s="82"/>
    </row>
    <row r="1453" spans="6:8">
      <c r="F1453" s="82"/>
      <c r="G1453" s="82"/>
      <c r="H1453" s="82"/>
    </row>
    <row r="1454" spans="6:8">
      <c r="F1454" s="82"/>
      <c r="G1454" s="82"/>
      <c r="H1454" s="82"/>
    </row>
    <row r="1455" spans="6:8">
      <c r="F1455" s="82"/>
      <c r="G1455" s="82"/>
      <c r="H1455" s="82"/>
    </row>
    <row r="1456" spans="6:8">
      <c r="F1456" s="82"/>
      <c r="G1456" s="82"/>
      <c r="H1456" s="82"/>
    </row>
    <row r="1457" spans="6:8">
      <c r="F1457" s="82"/>
      <c r="G1457" s="82"/>
      <c r="H1457" s="82"/>
    </row>
    <row r="1458" spans="6:8">
      <c r="F1458" s="82"/>
      <c r="G1458" s="82"/>
      <c r="H1458" s="82"/>
    </row>
    <row r="1459" spans="6:8">
      <c r="F1459" s="82"/>
      <c r="G1459" s="82"/>
      <c r="H1459" s="82"/>
    </row>
    <row r="1460" spans="6:8">
      <c r="F1460" s="82"/>
      <c r="G1460" s="82"/>
      <c r="H1460" s="82"/>
    </row>
    <row r="1461" spans="6:8">
      <c r="F1461" s="82"/>
      <c r="G1461" s="82"/>
      <c r="H1461" s="82"/>
    </row>
    <row r="1462" spans="6:8">
      <c r="F1462" s="82"/>
      <c r="G1462" s="82"/>
      <c r="H1462" s="82"/>
    </row>
    <row r="1463" spans="6:8">
      <c r="F1463" s="82"/>
      <c r="G1463" s="82"/>
      <c r="H1463" s="82"/>
    </row>
    <row r="1464" spans="6:8">
      <c r="F1464" s="82"/>
      <c r="G1464" s="82"/>
      <c r="H1464" s="82"/>
    </row>
    <row r="1465" spans="6:8">
      <c r="F1465" s="82"/>
      <c r="G1465" s="82"/>
      <c r="H1465" s="82"/>
    </row>
    <row r="1466" spans="6:8">
      <c r="F1466" s="82"/>
      <c r="G1466" s="82"/>
      <c r="H1466" s="82"/>
    </row>
    <row r="1467" spans="6:8">
      <c r="F1467" s="82"/>
      <c r="G1467" s="82"/>
      <c r="H1467" s="82"/>
    </row>
    <row r="1468" spans="6:8">
      <c r="F1468" s="82"/>
      <c r="G1468" s="82"/>
      <c r="H1468" s="82"/>
    </row>
    <row r="1469" spans="6:8">
      <c r="F1469" s="82"/>
      <c r="G1469" s="82"/>
      <c r="H1469" s="82"/>
    </row>
    <row r="1470" spans="6:8">
      <c r="F1470" s="82"/>
      <c r="G1470" s="82"/>
      <c r="H1470" s="82"/>
    </row>
    <row r="1471" spans="6:8">
      <c r="F1471" s="82"/>
      <c r="G1471" s="82"/>
      <c r="H1471" s="82"/>
    </row>
    <row r="1472" spans="6:8">
      <c r="F1472" s="82"/>
      <c r="G1472" s="82"/>
      <c r="H1472" s="82"/>
    </row>
    <row r="1473" spans="6:8">
      <c r="F1473" s="82"/>
      <c r="G1473" s="82"/>
      <c r="H1473" s="82"/>
    </row>
    <row r="1474" spans="6:8">
      <c r="F1474" s="82"/>
      <c r="G1474" s="82"/>
      <c r="H1474" s="82"/>
    </row>
    <row r="1475" spans="6:8">
      <c r="F1475" s="82"/>
      <c r="G1475" s="82"/>
      <c r="H1475" s="82"/>
    </row>
    <row r="1476" spans="6:8">
      <c r="F1476" s="82"/>
      <c r="G1476" s="82"/>
      <c r="H1476" s="82"/>
    </row>
    <row r="1477" spans="6:8">
      <c r="F1477" s="82"/>
      <c r="G1477" s="82"/>
      <c r="H1477" s="82"/>
    </row>
    <row r="1478" spans="6:8">
      <c r="F1478" s="82"/>
      <c r="G1478" s="82"/>
      <c r="H1478" s="82"/>
    </row>
    <row r="1479" spans="6:8">
      <c r="F1479" s="82"/>
      <c r="G1479" s="82"/>
      <c r="H1479" s="82"/>
    </row>
    <row r="1480" spans="6:8">
      <c r="F1480" s="82"/>
      <c r="G1480" s="82"/>
      <c r="H1480" s="82"/>
    </row>
    <row r="1481" spans="6:8">
      <c r="F1481" s="82"/>
      <c r="G1481" s="82"/>
      <c r="H1481" s="82"/>
    </row>
    <row r="1482" spans="6:8">
      <c r="F1482" s="82"/>
      <c r="G1482" s="82"/>
      <c r="H1482" s="82"/>
    </row>
  </sheetData>
  <mergeCells count="10">
    <mergeCell ref="A1:H1"/>
    <mergeCell ref="A2:H2"/>
    <mergeCell ref="E5:E6"/>
    <mergeCell ref="G5:H5"/>
    <mergeCell ref="A5:A6"/>
    <mergeCell ref="B5:B6"/>
    <mergeCell ref="C5:C6"/>
    <mergeCell ref="D5:D6"/>
    <mergeCell ref="F5:F6"/>
    <mergeCell ref="F4:H4"/>
  </mergeCells>
  <pageMargins left="0.7" right="0.7" top="0.75" bottom="0.75" header="0.3" footer="0.3"/>
  <pageSetup paperSize="9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2016-11-28T10:02:05Z</dcterms:modified>
</cp:coreProperties>
</file>