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<sst xmlns="http://schemas.openxmlformats.org/spreadsheetml/2006/main" count="2053" uniqueCount="830">
  <si>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</si>
  <si>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</si>
  <si>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</si>
  <si>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</si>
  <si>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</si>
  <si>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</si>
  <si>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</si>
  <si>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</si>
  <si>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</si>
  <si>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</si>
  <si>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</si>
  <si>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</si>
  <si>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</si>
  <si>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</si>
  <si>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</si>
  <si>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</si>
  <si>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</si>
  <si>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</si>
  <si>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</si>
  <si>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</si>
  <si>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</si>
  <si>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</si>
  <si>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</si>
  <si>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</si>
  <si>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</si>
  <si>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</si>
  <si>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</si>
  <si>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</si>
  <si>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</si>
  <si>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</si>
  <si>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</si>
  <si>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</si>
  <si>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</si>
  <si>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</si>
  <si>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</si>
  <si>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</si>
  <si>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</si>
  <si>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</si>
  <si>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</si>
  <si>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</si>
  <si>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</si>
  <si>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</si>
  <si>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</si>
  <si>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</si>
  <si>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</si>
  <si>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</si>
  <si>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</si>
  <si>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</si>
  <si>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</si>
  <si>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</si>
  <si>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</si>
  <si>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</si>
  <si>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</si>
  <si>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</si>
  <si>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</si>
  <si>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</si>
  <si>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</si>
  <si>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</si>
  <si>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</si>
  <si>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</si>
  <si>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</si>
  <si>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</si>
  <si>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</si>
  <si>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</si>
  <si>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</si>
  <si>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</si>
  <si>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</si>
  <si>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</si>
  <si>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</si>
  <si>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</si>
  <si>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</si>
  <si>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</si>
  <si>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</si>
  <si>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</si>
  <si>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</si>
  <si>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</si>
  <si>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</si>
  <si>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</si>
  <si>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</si>
  <si>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</si>
  <si>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</si>
  <si>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</si>
  <si>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</si>
  <si>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</si>
  <si>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</si>
  <si>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</si>
  <si>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</si>
  <si>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</si>
  <si>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</si>
  <si>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</si>
  <si>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</si>
  <si>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</si>
  <si>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</si>
  <si>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</si>
  <si>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</si>
  <si>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</si>
  <si>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</si>
  <si>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</si>
  <si>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</si>
  <si>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</si>
  <si>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</si>
  <si>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</si>
  <si>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</si>
  <si>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</si>
  <si>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</si>
  <si>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</si>
  <si>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</si>
  <si>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</si>
  <si>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</si>
  <si>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</si>
  <si>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</si>
  <si>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</si>
  <si>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</si>
  <si>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</si>
  <si>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</si>
  <si>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</si>
  <si>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</si>
  <si>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</si>
  <si>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</si>
  <si>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</si>
  <si>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</si>
  <si>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</si>
  <si>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</si>
  <si>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</si>
  <si>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</si>
  <si>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</si>
  <si>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</si>
  <si>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</si>
  <si>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</si>
  <si>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</si>
  <si>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</si>
  <si>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</si>
  <si>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</si>
  <si>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</si>
  <si>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</si>
  <si>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</si>
  <si>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</si>
  <si>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</si>
  <si>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</si>
  <si>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</si>
  <si>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</si>
  <si>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</si>
  <si>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</si>
  <si>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</si>
  <si>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</si>
  <si>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</si>
  <si>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</si>
  <si>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</si>
  <si>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</si>
  <si>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</si>
  <si>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</si>
  <si>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</si>
  <si>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</si>
  <si>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</si>
  <si>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</si>
  <si>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</si>
  <si>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</si>
  <si>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</si>
  <si>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</si>
  <si>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</si>
  <si>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</si>
  <si>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</si>
  <si>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</si>
  <si>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</si>
  <si>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</si>
  <si>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</si>
  <si>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</si>
  <si>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</si>
  <si>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</si>
  <si>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</si>
  <si>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</si>
  <si>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</si>
  <si>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</si>
  <si>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</si>
  <si>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</si>
  <si>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</si>
  <si>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</si>
  <si>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</si>
  <si>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</si>
  <si>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</si>
  <si>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</si>
  <si>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</si>
  <si>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</si>
  <si>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</si>
  <si>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</si>
  <si>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</si>
  <si>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</si>
  <si>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</si>
  <si>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</si>
  <si>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</si>
  <si>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</si>
  <si>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</si>
  <si>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</si>
  <si>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</si>
  <si>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</si>
  <si>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</si>
  <si>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</si>
  <si>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</si>
  <si>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</si>
  <si>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</si>
  <si>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</si>
  <si>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</si>
  <si>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</si>
  <si>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</si>
  <si>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</si>
  <si>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</si>
  <si>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</si>
  <si>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</si>
  <si>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</si>
  <si>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</si>
  <si>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</si>
  <si>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</si>
  <si>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</si>
  <si>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</si>
  <si>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</si>
  <si>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</si>
  <si>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</si>
  <si>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</si>
  <si>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</si>
  <si>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</si>
  <si>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</si>
  <si>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</si>
  <si>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</si>
  <si>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</si>
  <si>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</si>
  <si>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</si>
  <si>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</si>
  <si>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</si>
  <si>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</si>
  <si>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</si>
  <si>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</si>
  <si>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</si>
  <si>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</si>
  <si>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</si>
  <si>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</si>
  <si>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</si>
  <si>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</si>
  <si>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</si>
  <si>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</si>
  <si>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</si>
  <si>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</si>
  <si>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</si>
  <si>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</si>
  <si>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</si>
  <si>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</si>
  <si>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</si>
  <si>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</si>
  <si>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</si>
  <si>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</si>
  <si>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</si>
  <si>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</si>
  <si>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</si>
  <si>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</si>
  <si>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</si>
  <si>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</si>
  <si>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</si>
  <si>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</si>
  <si>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</si>
  <si>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</si>
  <si>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</si>
  <si>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</si>
  <si>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</si>
  <si>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</si>
  <si>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</si>
  <si>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</si>
  <si>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</si>
  <si>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</si>
  <si>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</si>
  <si>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</si>
  <si>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</si>
  <si>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</si>
  <si>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</si>
  <si>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</si>
  <si>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</si>
  <si>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</si>
  <si>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</si>
  <si>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</si>
  <si>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</si>
  <si>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</si>
  <si>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</si>
  <si>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</si>
  <si>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</si>
  <si>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</si>
  <si>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</si>
  <si>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</si>
  <si>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</si>
  <si>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</si>
  <si>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</si>
  <si>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</si>
  <si>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</si>
  <si>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</si>
  <si>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</si>
  <si>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</si>
  <si>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</si>
  <si>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</si>
  <si>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</si>
  <si>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</si>
  <si>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</si>
  <si>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</si>
  <si>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</si>
  <si>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</si>
  <si>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</si>
  <si>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</si>
  <si>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</si>
  <si>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</si>
  <si>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</si>
  <si>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</si>
  <si>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</si>
  <si>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</si>
  <si>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</si>
  <si>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</si>
  <si>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</si>
  <si>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</si>
  <si>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</si>
  <si>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</si>
  <si>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</si>
  <si>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</si>
  <si>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</si>
  <si>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</si>
  <si>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</si>
  <si>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</si>
  <si>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</si>
  <si>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</si>
  <si>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</si>
  <si>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</si>
  <si>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</si>
  <si>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</si>
  <si>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</si>
  <si>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</si>
  <si>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</si>
  <si>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</si>
  <si>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</si>
  <si>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</si>
  <si>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</si>
  <si>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</si>
  <si>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</si>
  <si>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</si>
  <si>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</si>
  <si>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</si>
  <si>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</si>
  <si>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</si>
  <si>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</si>
  <si>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</si>
  <si>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</si>
  <si>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</si>
  <si>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</si>
  <si>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</si>
  <si>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</si>
  <si>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</si>
  <si>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</si>
  <si>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</si>
  <si>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</si>
  <si>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</si>
  <si>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</si>
  <si>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</si>
  <si>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</si>
  <si>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</si>
  <si>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</si>
  <si>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</si>
  <si>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</si>
  <si>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</si>
  <si>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</si>
  <si>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</si>
  <si>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</si>
  <si>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</si>
  <si>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</si>
  <si>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</si>
  <si>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</si>
  <si>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</si>
  <si>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</si>
  <si>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</si>
  <si>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</si>
  <si>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</si>
  <si>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</si>
  <si>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</si>
  <si>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</si>
  <si>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</si>
  <si>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</si>
  <si>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</si>
  <si>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</si>
  <si>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</si>
  <si>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</si>
  <si>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</si>
  <si>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</si>
  <si>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</si>
  <si>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</si>
  <si>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</si>
  <si>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</si>
  <si>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</si>
  <si>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</si>
  <si>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</si>
  <si>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</si>
  <si>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</si>
  <si>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</si>
  <si>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</si>
  <si>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</si>
  <si>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</si>
  <si>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</si>
  <si>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</si>
  <si>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</si>
  <si>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</si>
  <si>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</si>
  <si>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</si>
  <si>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</si>
  <si>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</si>
  <si>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</si>
  <si>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</si>
  <si>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</si>
  <si>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</si>
  <si>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</si>
  <si>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</si>
  <si>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</si>
  <si>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</si>
  <si>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</si>
  <si>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</si>
  <si>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</si>
  <si>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</si>
  <si>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</si>
  <si>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</si>
  <si>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</si>
  <si>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</si>
  <si>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</si>
  <si>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</si>
  <si>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</si>
  <si>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</si>
  <si>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</si>
  <si>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</si>
  <si>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</si>
  <si>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</si>
  <si>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</si>
  <si>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</si>
  <si>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</si>
  <si>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</si>
  <si>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</si>
  <si>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</si>
  <si>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</si>
  <si>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</si>
  <si>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</si>
  <si>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</si>
  <si>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</si>
  <si>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</si>
  <si>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</si>
  <si>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</si>
  <si>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</si>
  <si>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</si>
  <si>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</si>
  <si>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</si>
  <si>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</si>
  <si>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</si>
  <si>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</si>
  <si>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</si>
  <si>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</si>
  <si>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</si>
  <si>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</si>
  <si>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</si>
  <si>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</si>
  <si>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</si>
  <si>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</si>
  <si>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</si>
  <si>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</si>
  <si>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</si>
  <si>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</si>
  <si>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</si>
  <si>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</si>
  <si>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</si>
  <si>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</si>
  <si>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</si>
  <si>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</si>
  <si>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</si>
  <si>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</si>
  <si>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</si>
  <si>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</si>
  <si>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</si>
  <si>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</si>
  <si>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</si>
  <si>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</si>
  <si>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</si>
  <si>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</si>
  <si>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</si>
  <si>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</si>
  <si>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</si>
  <si>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</si>
  <si>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</si>
  <si>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</si>
  <si>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</si>
  <si>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</si>
  <si>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</si>
  <si>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</si>
  <si>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</si>
  <si>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</si>
  <si>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</si>
  <si>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</si>
  <si>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</si>
  <si>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</si>
  <si>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</si>
  <si>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</si>
  <si>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</si>
  <si>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</si>
  <si>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</si>
  <si>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</si>
  <si>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</si>
  <si>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</si>
  <si>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</si>
  <si>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</si>
  <si>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</si>
  <si>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</si>
  <si>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</si>
  <si>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</si>
  <si>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</si>
  <si>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</si>
  <si>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</si>
  <si>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</si>
  <si>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</si>
  <si>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</si>
  <si>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</si>
  <si>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</si>
  <si>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</si>
  <si>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</si>
  <si>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</si>
  <si>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</si>
  <si>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</si>
  <si>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</si>
  <si>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</si>
  <si>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</si>
  <si>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</si>
  <si>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</si>
  <si>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</si>
  <si>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</si>
  <si>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</si>
  <si>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</si>
  <si>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</si>
  <si>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</si>
  <si>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</si>
  <si>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</si>
  <si>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</si>
  <si>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</si>
  <si>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</si>
  <si>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</si>
  <si>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</si>
  <si>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</si>
  <si>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</si>
  <si>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</si>
  <si>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</si>
  <si>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</si>
  <si>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</si>
  <si>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</si>
  <si>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</si>
  <si>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</si>
  <si>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</si>
  <si>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</si>
  <si>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</si>
  <si>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</si>
  <si>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</si>
  <si>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</si>
  <si>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</si>
  <si>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</si>
  <si>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</si>
  <si>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</si>
  <si>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</si>
  <si>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</si>
  <si>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</si>
  <si>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</si>
  <si>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</si>
  <si>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</si>
  <si>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</si>
  <si>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</si>
  <si>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</si>
  <si>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</si>
  <si>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</si>
  <si>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</si>
  <si>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</si>
  <si>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</si>
  <si>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</si>
  <si>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</si>
  <si>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</si>
  <si>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</si>
  <si>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</si>
  <si>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</si>
  <si>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</si>
  <si>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</si>
  <si>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</si>
  <si>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</si>
  <si>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</si>
  <si>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</si>
  <si>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</si>
  <si>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</si>
  <si>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</si>
  <si>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</si>
  <si>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</si>
  <si>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</si>
  <si>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</si>
  <si>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</si>
  <si>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</si>
  <si>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</si>
  <si>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</si>
  <si>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</si>
  <si>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</si>
  <si>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</si>
  <si>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</si>
  <si>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</si>
  <si>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</si>
  <si>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</si>
  <si>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</si>
  <si>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</si>
  <si>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</si>
  <si>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</si>
  <si>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</si>
  <si>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</si>
  <si>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</si>
  <si>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</si>
  <si>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</si>
  <si>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</si>
  <si>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</si>
  <si>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</si>
  <si>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</si>
  <si>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</si>
  <si>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</si>
  <si>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</si>
  <si>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</si>
  <si>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</si>
  <si>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</si>
  <si>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</si>
  <si>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</si>
  <si>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</si>
  <si>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</si>
  <si>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</si>
  <si>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</si>
  <si>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</si>
  <si>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</si>
  <si>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</si>
  <si>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</si>
  <si>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</si>
  <si>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</si>
  <si>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</si>
  <si>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</si>
  <si>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</si>
  <si>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</si>
  <si>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</si>
  <si>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</si>
  <si>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</si>
  <si>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</si>
  <si>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</si>
  <si>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</si>
  <si>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</si>
  <si>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</si>
  <si>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</si>
  <si>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</si>
  <si>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</si>
  <si>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</si>
  <si>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</si>
  <si>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</si>
  <si>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</si>
  <si>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</si>
  <si>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</si>
  <si>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</si>
  <si>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</si>
  <si>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</si>
  <si>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</si>
  <si>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</si>
  <si>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</si>
  <si>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</si>
  <si>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</si>
  <si>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</si>
  <si>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</si>
  <si>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</si>
  <si>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</si>
  <si>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</si>
  <si>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</si>
  <si>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</si>
  <si>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</si>
  <si>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</si>
  <si>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</si>
  <si>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</si>
  <si>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</si>
  <si>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</si>
  <si>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</si>
  <si>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</si>
  <si>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</si>
  <si>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</si>
  <si>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</si>
  <si>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</si>
  <si>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</si>
  <si>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</si>
  <si>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</si>
  <si>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</si>
  <si>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</si>
  <si>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</si>
  <si>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</si>
  <si>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</si>
  <si>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</si>
  <si>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</si>
  <si>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</si>
  <si>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</si>
  <si>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</si>
  <si>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</si>
  <si>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</si>
  <si>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</si>
  <si>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</si>
  <si>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</si>
  <si>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</si>
  <si>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</si>
  <si>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</si>
  <si>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</si>
  <si>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</si>
  <si>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</si>
  <si>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</si>
  <si>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</si>
  <si>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</si>
  <si>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</si>
  <si>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</si>
  <si>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</si>
  <si>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</si>
  <si>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</si>
  <si>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</si>
  <si>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</si>
  <si>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</si>
  <si>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</si>
  <si>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</si>
  <si>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</si>
  <si>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</si>
  <si>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</si>
  <si>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</si>
  <si>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</si>
  <si>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</si>
  <si>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</si>
  <si>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</si>
  <si>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</si>
  <si>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</si>
  <si>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</si>
  <si>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</si>
  <si>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</si>
  <si>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</si>
  <si>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</si>
  <si>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</si>
  <si>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</si>
  <si>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</si>
  <si>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</si>
  <si>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</si>
  <si>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</si>
  <si>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</si>
  <si>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</si>
  <si>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</si>
  <si>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</si>
  <si>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</si>
  <si>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</si>
  <si>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</si>
  <si>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</si>
  <si>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</si>
  <si>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</si>
  <si>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</si>
  <si>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</si>
  <si>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</si>
  <si>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</si>
  <si>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</si>
  <si>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</si>
  <si>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</si>
  <si>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</si>
  <si>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</si>
  <si>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</si>
  <si>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</si>
  <si>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>......................................................</t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</si>
  <si>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</si>
  <si>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</si>
  <si>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</si>
  <si>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</si>
  <si>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</si>
  <si>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</si>
  <si>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</si>
  <si>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ԱՐԹՈՒՐ ՄԱԴԱԹՅԱՆ</t>
    </r>
  </si>
  <si>
    <t>ԲԵՐՔԱԲԵՐ Ð²Ø²ÚÜøÆ ´ÚàôæºÆ ºÎ²ØàôîÜºðÀ</t>
  </si>
  <si>
    <r>
      <rPr>
        <b/>
        <i/>
        <sz val="12"/>
        <rFont val="Arial LatArm"/>
        <family val="2"/>
      </rPr>
      <t xml:space="preserve">ԲԵՐՔԱԲԵՐ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</si>
  <si>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ԲԵՐՔԱԲԵՐ Ð²Ø²ÚÜøÆ  ´ÚàôæºÆ  Ì²ÊêºðÀ`  Àêî  ´Úàôæºî²ÚÆÜ Ì²ÊêºðÆ îÜîºê²¶Æî²Î²Ü ¸²ê²Î²ð¶Ø²Ü</t>
  </si>
  <si>
    <t>ԲԵՐՔԱԲԵՐ Ð²Ø²ÚÜøÆ  ´ÚàôæºÆ  ØÆæàòÜºðÆ  î²ðºìºðæÆ Ð²ìºÈàôð¸À  Î²Ø  ¸ºüÆòÆîÀ  (ä²Î²êàôð¸À)</t>
  </si>
  <si>
    <t>ԲԵՐՔԱԲԵՐ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</si>
  <si>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4"/>
        <rFont val="Arial Armenian"/>
        <family val="2"/>
      </rPr>
      <t>Ð²îì²Ì 6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</si>
  <si>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</si>
  <si>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</si>
  <si>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</si>
  <si>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</si>
  <si>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</si>
  <si>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</si>
  <si>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</si>
  <si>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</si>
  <si>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</si>
  <si>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</si>
  <si>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</si>
  <si>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</si>
  <si>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</si>
  <si>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>աշխատավարձ</t>
  </si>
  <si>
    <t>պարգևատրում</t>
  </si>
  <si>
    <t>էներգետիկ ծառայություններ</t>
  </si>
  <si>
    <t>կապի ծառայություններ</t>
  </si>
  <si>
    <t>ներքին գործուղման ծախս</t>
  </si>
  <si>
    <t>աշխատակազմի մասնագիտական զարգացմամ ծառայություն</t>
  </si>
  <si>
    <t>տեղակատվական ծառայություններ</t>
  </si>
  <si>
    <t>Ù³ëÝ³·Çï³Ï³Ý  Í³é³ÛáõÃÛáõÝÝ»ñ</t>
  </si>
  <si>
    <t>գրասենյակային նյութեր և հագուստ</t>
  </si>
  <si>
    <t>տրանսպորտային   նյութեր</t>
  </si>
  <si>
    <t>նվիրատվություններ այլ շահույթ չհետապնդող կազմակերպություններն</t>
  </si>
  <si>
    <t>պարտադիր վճարներ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</si>
  <si>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</si>
  <si>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</si>
  <si>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</si>
  <si>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</si>
  <si>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</si>
  <si>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</si>
  <si>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ընդհանուր բնույթի այլ ծառայություններ</t>
  </si>
  <si>
    <t>շենքերի և կառույցների ընթացիկ նորոգում և պահպանում</t>
  </si>
  <si>
    <t>այլ; ընթացիկ դրամաշնորհներ</t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</si>
  <si>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</si>
  <si>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</si>
  <si>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</si>
  <si>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այլ նպաստներ բյուջեից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</si>
  <si>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</si>
  <si>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</si>
  <si>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</si>
  <si>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</si>
  <si>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</si>
  <si>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</si>
  <si>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</si>
  <si>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</si>
  <si>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պահուստային միջոցներ</t>
  </si>
  <si>
    <t>ՖՈՆԴԱՅԻՆ ԲՅՈՒՋԵ</t>
  </si>
  <si>
    <t>այլ մեքենաներ և սարքավորումներ</t>
  </si>
  <si>
    <r>
      <t xml:space="preserve"> ԲԵՐՔԱԲԵՐ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</si>
  <si>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2 0 1 6   ԹՎԱԿԱՆԻ ԲՅՈՒՋԵԻ ՓՈՓՈԽՈՒԹՅՈՒՆ</t>
  </si>
  <si>
    <t>ԲԵՐՔԱԲԵՐ ՀԱՄԱՅՆՔ</t>
  </si>
  <si>
    <r>
      <t xml:space="preserve">Փոփոխված է   </t>
    </r>
    <r>
      <rPr>
        <b/>
        <u/>
        <sz val="14"/>
        <color theme="1"/>
        <rFont val="GHEA Grapalat"/>
        <family val="3"/>
      </rPr>
      <t>ԲԵՐՔԱԲԵՐ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</si>
  <si>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հունիսի 9-ի թիվ 3 նիստի թիվ 12-Ն որոշմամբ </t>
  </si>
  <si>
    <t>ԲԵՐՔԱԲԵՐ - 2016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</si>
</sst>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80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sz val="14"/>
      <name val="Arial Armenian"/>
      <family val="2"/>
    </font>
    <font>
      <b/>
      <u/>
      <sz val="14"/>
      <name val="Arial Armenian"/>
      <family val="2"/>
    </font>
    <font>
      <b/>
      <sz val="10"/>
      <name val="Arial Armenian"/>
      <family val="2"/>
    </font>
    <font>
      <b/>
      <i/>
      <sz val="10"/>
      <name val="Arial Armenian"/>
      <family val="2"/>
    </font>
    <font>
      <b/>
      <i/>
      <sz val="11"/>
      <name val="Arial Armenian"/>
      <family val="2"/>
    </font>
    <font>
      <sz val="10"/>
      <name val="Arial"/>
      <family val="2"/>
    </font>
    <font>
      <b/>
      <sz val="8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b/>
      <sz val="14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0" fontId="53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59" fillId="0" borderId="0" xfId="0" applyFont="1"/>
    <xf numFmtId="0" fontId="61" fillId="0" borderId="0" xfId="0" applyFont="1"/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4" fillId="0" borderId="0" xfId="0" applyFont="1"/>
    <xf numFmtId="0" fontId="65" fillId="0" borderId="0" xfId="0" applyFont="1"/>
    <xf numFmtId="0" fontId="67" fillId="0" borderId="0" xfId="0" applyFont="1"/>
    <xf numFmtId="164" fontId="2" fillId="0" borderId="0" xfId="0" applyNumberFormat="1" applyFont="1" applyFill="1"/>
    <xf numFmtId="0" fontId="47" fillId="0" borderId="0" xfId="0" applyFont="1" applyFill="1" applyBorder="1"/>
    <xf numFmtId="165" fontId="71" fillId="0" borderId="0" xfId="0" applyNumberFormat="1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right" vertical="top"/>
    </xf>
    <xf numFmtId="165" fontId="49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49" fontId="75" fillId="0" borderId="22" xfId="0" applyNumberFormat="1" applyFont="1" applyFill="1" applyBorder="1" applyAlignment="1">
      <alignment horizontal="center" vertical="center" wrapText="1"/>
    </xf>
    <xf numFmtId="49" fontId="75" fillId="0" borderId="23" xfId="0" applyNumberFormat="1" applyFont="1" applyFill="1" applyBorder="1" applyAlignment="1">
      <alignment horizontal="center" vertical="center" wrapText="1"/>
    </xf>
    <xf numFmtId="49" fontId="75" fillId="0" borderId="24" xfId="0" applyNumberFormat="1" applyFont="1" applyFill="1" applyBorder="1" applyAlignment="1">
      <alignment horizontal="center" vertical="center" wrapText="1"/>
    </xf>
    <xf numFmtId="49" fontId="75" fillId="0" borderId="21" xfId="0" applyNumberFormat="1" applyFont="1" applyFill="1" applyBorder="1" applyAlignment="1">
      <alignment horizontal="center" vertical="center" wrapText="1"/>
    </xf>
    <xf numFmtId="49" fontId="75" fillId="0" borderId="25" xfId="0" applyNumberFormat="1" applyFont="1" applyFill="1" applyBorder="1" applyAlignment="1">
      <alignment horizontal="center" vertical="center" wrapText="1"/>
    </xf>
    <xf numFmtId="49" fontId="75" fillId="0" borderId="26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49" fillId="0" borderId="21" xfId="0" applyNumberFormat="1" applyFont="1" applyFill="1" applyBorder="1" applyAlignment="1">
      <alignment horizontal="center" vertical="center" wrapText="1" readingOrder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49" fontId="75" fillId="0" borderId="6" xfId="0" applyNumberFormat="1" applyFont="1" applyFill="1" applyBorder="1" applyAlignment="1">
      <alignment horizontal="center" vertical="center"/>
    </xf>
    <xf numFmtId="0" fontId="75" fillId="0" borderId="3" xfId="0" applyNumberFormat="1" applyFont="1" applyFill="1" applyBorder="1" applyAlignment="1">
      <alignment horizontal="center" vertical="center"/>
    </xf>
    <xf numFmtId="0" fontId="75" fillId="0" borderId="28" xfId="0" applyNumberFormat="1" applyFont="1" applyFill="1" applyBorder="1" applyAlignment="1">
      <alignment horizontal="center" vertical="center"/>
    </xf>
    <xf numFmtId="0" fontId="76" fillId="0" borderId="29" xfId="0" applyNumberFormat="1" applyFont="1" applyFill="1" applyBorder="1" applyAlignment="1">
      <alignment horizontal="center" vertical="center" wrapText="1" readingOrder="1"/>
    </xf>
    <xf numFmtId="0" fontId="48" fillId="0" borderId="30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vertical="center"/>
    </xf>
    <xf numFmtId="0" fontId="54" fillId="0" borderId="31" xfId="0" applyNumberFormat="1" applyFont="1" applyFill="1" applyBorder="1" applyAlignment="1">
      <alignment horizontal="left" vertical="top" wrapText="1" readingOrder="1"/>
    </xf>
    <xf numFmtId="0" fontId="48" fillId="0" borderId="30" xfId="0" applyFont="1" applyFill="1" applyBorder="1"/>
    <xf numFmtId="0" fontId="51" fillId="0" borderId="32" xfId="0" applyFont="1" applyFill="1" applyBorder="1" applyAlignment="1">
      <alignment vertical="center"/>
    </xf>
    <xf numFmtId="0" fontId="75" fillId="0" borderId="1" xfId="0" applyNumberFormat="1" applyFont="1" applyFill="1" applyBorder="1" applyAlignment="1">
      <alignment horizontal="center" vertical="center"/>
    </xf>
    <xf numFmtId="0" fontId="75" fillId="0" borderId="4" xfId="0" applyNumberFormat="1" applyFont="1" applyFill="1" applyBorder="1" applyAlignment="1">
      <alignment horizontal="center" vertical="center"/>
    </xf>
    <xf numFmtId="0" fontId="55" fillId="0" borderId="31" xfId="0" applyNumberFormat="1" applyFont="1" applyFill="1" applyBorder="1" applyAlignment="1">
      <alignment horizontal="left" vertical="top" wrapText="1" readingOrder="1"/>
    </xf>
    <xf numFmtId="0" fontId="50" fillId="0" borderId="33" xfId="0" applyFont="1" applyFill="1" applyBorder="1"/>
    <xf numFmtId="49" fontId="51" fillId="0" borderId="6" xfId="0" applyNumberFormat="1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/>
    </xf>
    <xf numFmtId="0" fontId="51" fillId="0" borderId="4" xfId="0" applyNumberFormat="1" applyFont="1" applyFill="1" applyBorder="1" applyAlignment="1">
      <alignment horizontal="center" vertical="center"/>
    </xf>
    <xf numFmtId="0" fontId="48" fillId="0" borderId="33" xfId="0" applyFont="1" applyFill="1" applyBorder="1"/>
    <xf numFmtId="0" fontId="51" fillId="0" borderId="32" xfId="0" applyFont="1" applyFill="1" applyBorder="1" applyAlignment="1">
      <alignment horizontal="center" vertical="center"/>
    </xf>
    <xf numFmtId="49" fontId="75" fillId="0" borderId="5" xfId="0" applyNumberFormat="1" applyFont="1" applyFill="1" applyBorder="1" applyAlignment="1">
      <alignment horizontal="center" vertical="center"/>
    </xf>
    <xf numFmtId="0" fontId="77" fillId="0" borderId="31" xfId="0" applyNumberFormat="1" applyFont="1" applyFill="1" applyBorder="1" applyAlignment="1">
      <alignment horizontal="center" vertical="center" wrapText="1" readingOrder="1"/>
    </xf>
    <xf numFmtId="0" fontId="48" fillId="0" borderId="33" xfId="0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49" fontId="75" fillId="0" borderId="1" xfId="0" applyNumberFormat="1" applyFont="1" applyFill="1" applyBorder="1" applyAlignment="1">
      <alignment horizontal="center" vertical="center"/>
    </xf>
    <xf numFmtId="49" fontId="75" fillId="0" borderId="4" xfId="0" applyNumberFormat="1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vertical="center"/>
    </xf>
    <xf numFmtId="49" fontId="51" fillId="0" borderId="1" xfId="0" applyNumberFormat="1" applyFont="1" applyFill="1" applyBorder="1" applyAlignment="1">
      <alignment horizontal="center" vertical="top"/>
    </xf>
    <xf numFmtId="49" fontId="51" fillId="0" borderId="4" xfId="0" applyNumberFormat="1" applyFont="1" applyFill="1" applyBorder="1" applyAlignment="1">
      <alignment horizontal="center" vertical="top"/>
    </xf>
    <xf numFmtId="0" fontId="55" fillId="0" borderId="31" xfId="0" applyFont="1" applyFill="1" applyBorder="1" applyAlignment="1">
      <alignment horizontal="left" vertical="top" wrapText="1"/>
    </xf>
    <xf numFmtId="0" fontId="51" fillId="0" borderId="35" xfId="0" applyFont="1" applyFill="1" applyBorder="1" applyAlignment="1">
      <alignment vertical="center"/>
    </xf>
    <xf numFmtId="49" fontId="51" fillId="0" borderId="36" xfId="0" applyNumberFormat="1" applyFont="1" applyFill="1" applyBorder="1" applyAlignment="1">
      <alignment horizontal="center" vertical="top"/>
    </xf>
    <xf numFmtId="49" fontId="51" fillId="0" borderId="37" xfId="0" applyNumberFormat="1" applyFont="1" applyFill="1" applyBorder="1" applyAlignment="1">
      <alignment horizontal="center" vertical="top"/>
    </xf>
    <xf numFmtId="0" fontId="54" fillId="0" borderId="19" xfId="0" applyFont="1" applyFill="1" applyBorder="1" applyAlignment="1">
      <alignment horizontal="left" vertical="top" wrapText="1"/>
    </xf>
    <xf numFmtId="0" fontId="48" fillId="0" borderId="39" xfId="0" applyFont="1" applyFill="1" applyBorder="1"/>
    <xf numFmtId="0" fontId="77" fillId="0" borderId="31" xfId="0" applyNumberFormat="1" applyFont="1" applyFill="1" applyBorder="1" applyAlignment="1">
      <alignment horizontal="left" vertical="top" wrapText="1" readingOrder="1"/>
    </xf>
    <xf numFmtId="164" fontId="47" fillId="0" borderId="25" xfId="0" applyNumberFormat="1" applyFont="1" applyFill="1" applyBorder="1" applyAlignment="1">
      <alignment horizontal="center" vertical="center" wrapText="1"/>
    </xf>
    <xf numFmtId="164" fontId="48" fillId="0" borderId="6" xfId="0" applyNumberFormat="1" applyFont="1" applyFill="1" applyBorder="1" applyAlignment="1">
      <alignment horizontal="center" vertical="center"/>
    </xf>
    <xf numFmtId="164" fontId="48" fillId="0" borderId="6" xfId="0" applyNumberFormat="1" applyFont="1" applyFill="1" applyBorder="1"/>
    <xf numFmtId="164" fontId="73" fillId="0" borderId="5" xfId="0" applyNumberFormat="1" applyFont="1" applyFill="1" applyBorder="1"/>
    <xf numFmtId="164" fontId="50" fillId="0" borderId="5" xfId="0" applyNumberFormat="1" applyFont="1" applyFill="1" applyBorder="1"/>
    <xf numFmtId="164" fontId="48" fillId="0" borderId="5" xfId="0" applyNumberFormat="1" applyFont="1" applyFill="1" applyBorder="1"/>
    <xf numFmtId="164" fontId="48" fillId="0" borderId="5" xfId="0" applyNumberFormat="1" applyFont="1" applyFill="1" applyBorder="1" applyAlignment="1">
      <alignment horizontal="center" vertical="center"/>
    </xf>
    <xf numFmtId="164" fontId="48" fillId="0" borderId="38" xfId="0" applyNumberFormat="1" applyFont="1" applyFill="1" applyBorder="1"/>
    <xf numFmtId="164" fontId="48" fillId="0" borderId="0" xfId="0" applyNumberFormat="1" applyFont="1" applyFill="1" applyBorder="1"/>
    <xf numFmtId="164" fontId="0" fillId="0" borderId="21" xfId="0" applyNumberFormat="1" applyBorder="1" applyAlignment="1">
      <alignment horizontal="center" vertical="center"/>
    </xf>
    <xf numFmtId="164" fontId="48" fillId="0" borderId="29" xfId="0" applyNumberFormat="1" applyFont="1" applyFill="1" applyBorder="1" applyAlignment="1">
      <alignment horizontal="center" vertical="center"/>
    </xf>
    <xf numFmtId="164" fontId="48" fillId="0" borderId="29" xfId="0" applyNumberFormat="1" applyFont="1" applyFill="1" applyBorder="1"/>
    <xf numFmtId="164" fontId="50" fillId="0" borderId="31" xfId="0" applyNumberFormat="1" applyFont="1" applyFill="1" applyBorder="1"/>
    <xf numFmtId="164" fontId="48" fillId="0" borderId="31" xfId="0" applyNumberFormat="1" applyFont="1" applyFill="1" applyBorder="1"/>
    <xf numFmtId="164" fontId="48" fillId="0" borderId="31" xfId="0" applyNumberFormat="1" applyFont="1" applyFill="1" applyBorder="1" applyAlignment="1">
      <alignment horizontal="center" vertical="center"/>
    </xf>
    <xf numFmtId="164" fontId="48" fillId="0" borderId="19" xfId="0" applyNumberFormat="1" applyFont="1" applyFill="1" applyBorder="1"/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78" fillId="0" borderId="0" xfId="0" applyFont="1" applyAlignment="1"/>
    <xf numFmtId="0" fontId="79" fillId="0" borderId="0" xfId="0" applyFont="1"/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51" fillId="0" borderId="8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166" fontId="72" fillId="0" borderId="10" xfId="0" applyNumberFormat="1" applyFont="1" applyFill="1" applyBorder="1" applyAlignment="1">
      <alignment horizontal="center" vertical="center" wrapText="1"/>
    </xf>
    <xf numFmtId="166" fontId="72" fillId="0" borderId="11" xfId="0" applyNumberFormat="1" applyFont="1" applyFill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1" fillId="0" borderId="12" xfId="0" applyNumberFormat="1" applyFont="1" applyFill="1" applyBorder="1" applyAlignment="1">
      <alignment horizontal="center" vertical="center" wrapText="1" readingOrder="1"/>
    </xf>
    <xf numFmtId="0" fontId="71" fillId="0" borderId="19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I43" sqref="I43"/>
    </sheetView>
  </sheetViews>
  <sheetFormatPr defaultRowHeight="16.5"/>
  <cols>
    <col min="1" max="10" width="9.140625" style="204"/>
    <col min="11" max="11" width="6.28515625" style="204" customWidth="1"/>
    <col min="12" max="16384" width="9.140625" style="204"/>
  </cols>
  <sheetData>
    <row r="1" spans="1:11" ht="17.25">
      <c r="A1" s="196"/>
    </row>
    <row r="2" spans="1:11" ht="17.25">
      <c r="A2" s="197"/>
    </row>
    <row r="3" spans="1:11" ht="22.5">
      <c r="A3" s="286" t="s">
        <v>767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2.5">
      <c r="A4" s="289"/>
      <c r="B4" s="289"/>
      <c r="C4" s="289"/>
      <c r="D4" s="289"/>
      <c r="E4" s="289"/>
      <c r="F4" s="289"/>
      <c r="G4" s="289"/>
      <c r="H4" s="289"/>
      <c r="I4" s="289"/>
      <c r="J4" s="205"/>
      <c r="K4" s="205"/>
    </row>
    <row r="5" spans="1:11" ht="22.5">
      <c r="A5" s="201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22.5">
      <c r="A6" s="286" t="s">
        <v>826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1">
      <c r="A7" s="290"/>
      <c r="B7" s="290"/>
      <c r="C7" s="290"/>
      <c r="D7" s="290"/>
      <c r="E7" s="290"/>
      <c r="F7" s="290"/>
      <c r="G7" s="290"/>
    </row>
    <row r="8" spans="1:11" ht="20.25">
      <c r="A8" s="198"/>
    </row>
    <row r="9" spans="1:11" ht="20.25">
      <c r="A9" s="198"/>
    </row>
    <row r="12" spans="1:11" ht="26.25">
      <c r="A12" s="287" t="s">
        <v>825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20.25">
      <c r="A13" s="198"/>
    </row>
    <row r="14" spans="1:11" ht="20.25">
      <c r="A14" s="198"/>
    </row>
    <row r="15" spans="1:11" ht="20.25">
      <c r="A15" s="198"/>
    </row>
    <row r="16" spans="1:11" ht="20.25">
      <c r="A16" s="198"/>
    </row>
    <row r="17" spans="1:11" ht="20.25">
      <c r="A17" s="288" t="s">
        <v>827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</row>
    <row r="18" spans="1:11">
      <c r="A18" s="202"/>
    </row>
    <row r="19" spans="1:11" ht="20.25">
      <c r="A19" s="203"/>
    </row>
    <row r="20" spans="1:11" s="284" customFormat="1" ht="20.25">
      <c r="A20" s="283" t="s">
        <v>828</v>
      </c>
      <c r="B20" s="283"/>
      <c r="C20" s="283"/>
      <c r="D20" s="283"/>
      <c r="E20" s="283"/>
      <c r="F20" s="283"/>
      <c r="G20" s="283"/>
      <c r="H20" s="283"/>
      <c r="I20" s="283"/>
      <c r="J20" s="283"/>
    </row>
    <row r="21" spans="1:11">
      <c r="A21" s="202"/>
    </row>
    <row r="22" spans="1:11" ht="20.25">
      <c r="A22" s="199"/>
    </row>
    <row r="23" spans="1:11" ht="20.25">
      <c r="A23" s="199"/>
    </row>
    <row r="24" spans="1:11" ht="20.25">
      <c r="A24" s="199"/>
    </row>
    <row r="25" spans="1:11" ht="20.25">
      <c r="A25" s="199"/>
    </row>
    <row r="26" spans="1:11" ht="20.25">
      <c r="A26" s="199"/>
    </row>
    <row r="27" spans="1:11" ht="20.25">
      <c r="A27" s="199"/>
    </row>
    <row r="28" spans="1:11" ht="20.25">
      <c r="A28" s="199"/>
    </row>
    <row r="29" spans="1:11" ht="20.25">
      <c r="A29" s="199"/>
    </row>
    <row r="30" spans="1:11" ht="20.25">
      <c r="A30" s="199"/>
    </row>
    <row r="31" spans="1:11" ht="20.25">
      <c r="A31" s="199"/>
    </row>
    <row r="32" spans="1:11" ht="22.5">
      <c r="A32" s="286" t="s">
        <v>768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</row>
    <row r="33" spans="1:11">
      <c r="A33" s="200"/>
    </row>
    <row r="39" spans="1:11" ht="17.25">
      <c r="A39" s="285" t="s">
        <v>829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E83" sqref="E83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9.28515625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99" t="s">
        <v>0</v>
      </c>
      <c r="B1" s="299"/>
      <c r="C1" s="299"/>
      <c r="D1" s="299"/>
      <c r="E1" s="299"/>
      <c r="F1" s="299"/>
    </row>
    <row r="2" spans="1:9" s="20" customFormat="1" ht="27.75" customHeight="1">
      <c r="A2" s="300" t="s">
        <v>769</v>
      </c>
      <c r="B2" s="300"/>
      <c r="C2" s="300"/>
      <c r="D2" s="300"/>
      <c r="E2" s="300"/>
      <c r="F2" s="300"/>
    </row>
    <row r="3" spans="1:9" s="19" customFormat="1" ht="36.75" customHeight="1">
      <c r="A3" s="301" t="s">
        <v>343</v>
      </c>
      <c r="B3" s="301" t="s">
        <v>69</v>
      </c>
      <c r="C3" s="301" t="s">
        <v>344</v>
      </c>
      <c r="D3" s="298" t="s">
        <v>1</v>
      </c>
      <c r="E3" s="296" t="s">
        <v>2</v>
      </c>
      <c r="F3" s="297"/>
    </row>
    <row r="4" spans="1:9" s="19" customFormat="1" ht="36.75" customHeight="1">
      <c r="A4" s="301"/>
      <c r="B4" s="301"/>
      <c r="C4" s="301"/>
      <c r="D4" s="298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12052.500000000002</v>
      </c>
      <c r="E6" s="23">
        <f>E8+E59+E89</f>
        <v>12052.500000000002</v>
      </c>
      <c r="F6" s="23">
        <f>F59+F89</f>
        <v>0</v>
      </c>
      <c r="H6" s="206"/>
      <c r="I6" s="206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06"/>
      <c r="I7" s="206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2874.7</v>
      </c>
      <c r="E8" s="23">
        <f>E11+E15+E18+E43+E50</f>
        <v>2874.7</v>
      </c>
      <c r="F8" s="17" t="s">
        <v>5</v>
      </c>
      <c r="H8" s="206"/>
      <c r="I8" s="206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919</v>
      </c>
      <c r="E11" s="23">
        <f>E13+E14</f>
        <v>919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19</v>
      </c>
      <c r="E13" s="1">
        <v>19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900</v>
      </c>
      <c r="E14" s="1">
        <v>900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1955.7</v>
      </c>
      <c r="E15" s="23">
        <f>E17</f>
        <v>1955.7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1955.7</v>
      </c>
      <c r="E17" s="1">
        <v>1955.7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0</v>
      </c>
      <c r="E18" s="23">
        <f>E20</f>
        <v>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19.5" customHeight="1">
      <c r="A20" s="58" t="s">
        <v>9</v>
      </c>
      <c r="B20" s="46" t="s">
        <v>255</v>
      </c>
      <c r="C20" s="59">
        <v>71452</v>
      </c>
      <c r="D20" s="17">
        <f>E20</f>
        <v>0</v>
      </c>
      <c r="E20" s="17">
        <f>E23+E27+E28+E29+E30+E31+E32+E33+E34+E35+E36+E37</f>
        <v>0</v>
      </c>
      <c r="F20" s="17" t="s">
        <v>5</v>
      </c>
    </row>
    <row r="21" spans="1:6" s="19" customFormat="1" ht="45.75" hidden="1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hidden="1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hidden="1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hidden="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hidden="1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hidden="1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hidden="1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hidden="1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hidden="1" customHeight="1">
      <c r="A29" s="58" t="s">
        <v>15</v>
      </c>
      <c r="B29" s="47" t="s">
        <v>262</v>
      </c>
      <c r="C29" s="59"/>
      <c r="D29" s="1">
        <f t="shared" si="0"/>
        <v>0</v>
      </c>
      <c r="E29" s="1"/>
      <c r="F29" s="1" t="s">
        <v>5</v>
      </c>
    </row>
    <row r="30" spans="1:6" s="19" customFormat="1" ht="32.25" hidden="1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hidden="1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hidden="1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hidden="1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hidden="1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hidden="1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hidden="1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hidden="1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hidden="1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hidden="1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hidden="1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hidden="1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hidden="1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5.2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hidden="1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hidden="1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18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249</v>
      </c>
      <c r="C52" s="56"/>
      <c r="D52" s="22"/>
      <c r="E52" s="22"/>
      <c r="F52" s="1"/>
    </row>
    <row r="53" spans="1:6" s="19" customFormat="1" ht="39" hidden="1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9138.7000000000007</v>
      </c>
      <c r="E59" s="23">
        <f>E62+E68+E74</f>
        <v>9138.7000000000007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28.5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hidden="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hidden="1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5.2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hidden="1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hidden="1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5.2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249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hidden="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9138.7000000000007</v>
      </c>
      <c r="E74" s="23">
        <f>E77+E78+E82+E83</f>
        <v>9138.7000000000007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7725</v>
      </c>
      <c r="E77" s="1">
        <v>7725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922.2</v>
      </c>
      <c r="E78" s="1">
        <f>E80+E81</f>
        <v>922.2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922.2</v>
      </c>
      <c r="E80" s="1">
        <v>922.2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491.5</v>
      </c>
      <c r="E82" s="1">
        <v>491.5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hidden="1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hidden="1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hidden="1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hidden="1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39.1</v>
      </c>
      <c r="E89" s="23">
        <f>E95+E98+E105+E111+E116+E121+E131</f>
        <v>39.1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1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hidden="1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hidden="1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19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hidden="1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hidden="1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39.1</v>
      </c>
      <c r="E98" s="23">
        <f>E101+E102+E103+E104</f>
        <v>39.1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39.1</v>
      </c>
      <c r="E101" s="1">
        <v>39.1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hidden="1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hidden="1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hidden="1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hidden="1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hidden="1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7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hidden="1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hidden="1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hidden="1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hidden="1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0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hidden="1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hidden="1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hidden="1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hidden="1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0.25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hidden="1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hidden="1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6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hidden="1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hidden="1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95" t="s">
        <v>67</v>
      </c>
      <c r="C140" s="295"/>
      <c r="D140" s="295"/>
      <c r="E140" s="295"/>
      <c r="F140" s="295"/>
    </row>
    <row r="141" spans="1:6" ht="36.75" customHeight="1">
      <c r="A141" s="29"/>
      <c r="B141" s="295" t="s">
        <v>68</v>
      </c>
      <c r="C141" s="295"/>
      <c r="D141" s="295"/>
      <c r="E141" s="295"/>
      <c r="F141" s="295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91" t="s">
        <v>69</v>
      </c>
      <c r="C143" s="292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93"/>
      <c r="C144" s="294"/>
      <c r="D144" s="113"/>
      <c r="E144" s="113"/>
      <c r="F144" s="113"/>
    </row>
    <row r="145" spans="1:9" s="16" customFormat="1" ht="26.25" customHeight="1">
      <c r="A145" s="112">
        <v>1</v>
      </c>
      <c r="B145" s="291" t="s">
        <v>251</v>
      </c>
      <c r="C145" s="292"/>
      <c r="D145" s="22">
        <v>0</v>
      </c>
      <c r="E145" s="22">
        <v>0</v>
      </c>
      <c r="F145" s="22">
        <v>19</v>
      </c>
      <c r="H145" s="280"/>
      <c r="I145" s="281"/>
    </row>
    <row r="146" spans="1:9" s="16" customFormat="1" ht="26.25" customHeight="1">
      <c r="A146" s="112">
        <v>2</v>
      </c>
      <c r="B146" s="291" t="s">
        <v>73</v>
      </c>
      <c r="C146" s="292"/>
      <c r="D146" s="22">
        <v>999.3</v>
      </c>
      <c r="E146" s="22">
        <v>579.4</v>
      </c>
      <c r="F146" s="22">
        <v>480.1</v>
      </c>
      <c r="H146" s="280"/>
      <c r="I146" s="281"/>
    </row>
    <row r="147" spans="1:9" s="16" customFormat="1" ht="26.25" customHeight="1">
      <c r="A147" s="112">
        <v>3</v>
      </c>
      <c r="B147" s="291" t="s">
        <v>74</v>
      </c>
      <c r="C147" s="292"/>
      <c r="D147" s="22">
        <v>650.9</v>
      </c>
      <c r="E147" s="22">
        <v>54.1</v>
      </c>
      <c r="F147" s="22">
        <v>1358.9</v>
      </c>
      <c r="H147" s="280"/>
      <c r="I147" s="281"/>
    </row>
    <row r="148" spans="1:9" s="16" customFormat="1" ht="26.25" customHeight="1">
      <c r="A148" s="112">
        <v>4</v>
      </c>
      <c r="B148" s="291" t="s">
        <v>75</v>
      </c>
      <c r="C148" s="292"/>
      <c r="D148" s="22">
        <v>18</v>
      </c>
      <c r="E148" s="22">
        <v>0</v>
      </c>
      <c r="F148" s="22" t="s">
        <v>76</v>
      </c>
      <c r="H148" s="280"/>
      <c r="I148" s="281"/>
    </row>
    <row r="149" spans="1:9" s="16" customFormat="1" ht="26.25" customHeight="1">
      <c r="A149" s="112">
        <v>5</v>
      </c>
      <c r="B149" s="291" t="s">
        <v>77</v>
      </c>
      <c r="C149" s="292"/>
      <c r="D149" s="22"/>
      <c r="E149" s="22"/>
      <c r="F149" s="22" t="s">
        <v>76</v>
      </c>
      <c r="H149" s="280"/>
      <c r="I149" s="281"/>
    </row>
    <row r="150" spans="1:9" ht="36.75" customHeight="1">
      <c r="B150" s="26"/>
      <c r="C150" s="24"/>
    </row>
    <row r="151" spans="1:9" ht="36.75" customHeight="1">
      <c r="B151" s="26"/>
      <c r="C151" s="24"/>
    </row>
    <row r="152" spans="1:9" ht="36.75" customHeight="1">
      <c r="B152" s="26"/>
      <c r="C152" s="24"/>
    </row>
    <row r="153" spans="1:9" ht="36.75" customHeight="1">
      <c r="B153" s="26"/>
      <c r="C153" s="24"/>
    </row>
    <row r="154" spans="1:9" ht="36.75" customHeight="1">
      <c r="B154" s="26"/>
      <c r="C154" s="24"/>
    </row>
    <row r="155" spans="1:9" ht="36.75" customHeight="1">
      <c r="B155" s="26"/>
      <c r="C155" s="24"/>
    </row>
    <row r="156" spans="1:9" ht="36.75" customHeight="1">
      <c r="B156" s="26"/>
      <c r="C156" s="24"/>
    </row>
    <row r="157" spans="1:9" ht="36.75" customHeight="1">
      <c r="B157" s="26"/>
      <c r="C157" s="24"/>
    </row>
    <row r="158" spans="1:9" ht="36.75" customHeight="1">
      <c r="B158" s="26"/>
      <c r="C158" s="24"/>
    </row>
    <row r="159" spans="1:9" ht="36.75" customHeight="1">
      <c r="B159" s="26"/>
      <c r="C159" s="24"/>
    </row>
    <row r="160" spans="1:9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K12" sqref="K12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12.4257812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302" t="s">
        <v>238</v>
      </c>
      <c r="B1" s="302"/>
      <c r="C1" s="302"/>
      <c r="D1" s="302"/>
      <c r="E1" s="302"/>
      <c r="F1" s="302"/>
      <c r="G1" s="302"/>
      <c r="H1" s="302"/>
    </row>
    <row r="2" spans="1:8" s="2" customFormat="1" ht="41.25" customHeight="1">
      <c r="A2" s="300" t="s">
        <v>770</v>
      </c>
      <c r="B2" s="300"/>
      <c r="C2" s="300"/>
      <c r="D2" s="300"/>
      <c r="E2" s="300"/>
      <c r="F2" s="300"/>
      <c r="G2" s="300"/>
      <c r="H2" s="300"/>
    </row>
    <row r="3" spans="1:8" s="10" customFormat="1" ht="41.25" customHeight="1">
      <c r="A3" s="301" t="s">
        <v>347</v>
      </c>
      <c r="B3" s="305" t="s">
        <v>348</v>
      </c>
      <c r="C3" s="306" t="s">
        <v>349</v>
      </c>
      <c r="D3" s="306" t="s">
        <v>350</v>
      </c>
      <c r="E3" s="307" t="s">
        <v>351</v>
      </c>
      <c r="F3" s="303" t="s">
        <v>78</v>
      </c>
      <c r="G3" s="304" t="s">
        <v>79</v>
      </c>
      <c r="H3" s="304"/>
    </row>
    <row r="4" spans="1:8" s="11" customFormat="1" ht="41.25" customHeight="1">
      <c r="A4" s="301"/>
      <c r="B4" s="305"/>
      <c r="C4" s="306"/>
      <c r="D4" s="306"/>
      <c r="E4" s="307"/>
      <c r="F4" s="304"/>
      <c r="G4" s="119" t="s">
        <v>80</v>
      </c>
      <c r="H4" s="119" t="s">
        <v>81</v>
      </c>
    </row>
    <row r="5" spans="1:8" s="12" customFormat="1" ht="20.25" customHeight="1">
      <c r="A5" s="167" t="s">
        <v>85</v>
      </c>
      <c r="B5" s="167" t="s">
        <v>86</v>
      </c>
      <c r="C5" s="167" t="s">
        <v>87</v>
      </c>
      <c r="D5" s="167" t="s">
        <v>352</v>
      </c>
      <c r="E5" s="167" t="s">
        <v>353</v>
      </c>
      <c r="F5" s="191" t="s">
        <v>372</v>
      </c>
      <c r="G5" s="191" t="s">
        <v>375</v>
      </c>
      <c r="H5" s="191" t="s">
        <v>377</v>
      </c>
    </row>
    <row r="6" spans="1:8" s="15" customFormat="1" ht="54.75" customHeight="1">
      <c r="A6" s="173">
        <v>2000</v>
      </c>
      <c r="B6" s="169" t="s">
        <v>82</v>
      </c>
      <c r="C6" s="170" t="s">
        <v>5</v>
      </c>
      <c r="D6" s="171" t="s">
        <v>5</v>
      </c>
      <c r="E6" s="172" t="s">
        <v>354</v>
      </c>
      <c r="F6" s="17">
        <f>G6+H6-'hat1'!F135</f>
        <v>12146.1</v>
      </c>
      <c r="G6" s="23">
        <f>G7+G42+G60+G86+G139+G159+G179+G208+G238+G269+G301</f>
        <v>12052.5</v>
      </c>
      <c r="H6" s="23">
        <f>H7+H42+H60+H86+H139+H159+H179+H208+H238+H269+H301</f>
        <v>93.6</v>
      </c>
    </row>
    <row r="7" spans="1:8" s="13" customFormat="1" ht="59.25" customHeight="1">
      <c r="A7" s="175">
        <v>2100</v>
      </c>
      <c r="B7" s="67" t="s">
        <v>83</v>
      </c>
      <c r="C7" s="67" t="s">
        <v>84</v>
      </c>
      <c r="D7" s="67" t="s">
        <v>84</v>
      </c>
      <c r="E7" s="176" t="s">
        <v>355</v>
      </c>
      <c r="F7" s="17">
        <f>G7+H7</f>
        <v>11652.5</v>
      </c>
      <c r="G7" s="17">
        <f>G9+G14+G18+G23+G26+G29+G32+G35</f>
        <v>11652.5</v>
      </c>
      <c r="H7" s="17">
        <f>H9+H14+H18+H23+H26+H29+H32+H35</f>
        <v>0</v>
      </c>
    </row>
    <row r="8" spans="1:8" ht="15" customHeight="1">
      <c r="A8" s="178"/>
      <c r="B8" s="67"/>
      <c r="C8" s="67"/>
      <c r="D8" s="67"/>
      <c r="E8" s="179" t="s">
        <v>356</v>
      </c>
      <c r="F8" s="1"/>
      <c r="G8" s="1"/>
      <c r="H8" s="1"/>
    </row>
    <row r="9" spans="1:8" s="14" customFormat="1" ht="41.25" customHeight="1">
      <c r="A9" s="178">
        <v>2110</v>
      </c>
      <c r="B9" s="67" t="s">
        <v>83</v>
      </c>
      <c r="C9" s="67" t="s">
        <v>85</v>
      </c>
      <c r="D9" s="67" t="s">
        <v>84</v>
      </c>
      <c r="E9" s="180" t="s">
        <v>357</v>
      </c>
      <c r="F9" s="1">
        <f>G9+H9</f>
        <v>11652.5</v>
      </c>
      <c r="G9" s="1">
        <f>G11+G12+G13</f>
        <v>11652.5</v>
      </c>
      <c r="H9" s="1">
        <f>H11+H12+H13</f>
        <v>0</v>
      </c>
    </row>
    <row r="10" spans="1:8" s="14" customFormat="1" ht="15.75" customHeight="1">
      <c r="A10" s="178"/>
      <c r="B10" s="67"/>
      <c r="C10" s="67"/>
      <c r="D10" s="67"/>
      <c r="E10" s="179" t="s">
        <v>257</v>
      </c>
      <c r="F10" s="1"/>
      <c r="G10" s="44"/>
      <c r="H10" s="44"/>
    </row>
    <row r="11" spans="1:8" ht="16.5" customHeight="1">
      <c r="A11" s="178">
        <v>2111</v>
      </c>
      <c r="B11" s="68" t="s">
        <v>83</v>
      </c>
      <c r="C11" s="68" t="s">
        <v>85</v>
      </c>
      <c r="D11" s="68" t="s">
        <v>85</v>
      </c>
      <c r="E11" s="179" t="s">
        <v>358</v>
      </c>
      <c r="F11" s="1">
        <f>G11+H11</f>
        <v>11652.5</v>
      </c>
      <c r="G11" s="1">
        <v>11652.5</v>
      </c>
      <c r="H11" s="1"/>
    </row>
    <row r="12" spans="1:8" ht="16.5" customHeight="1">
      <c r="A12" s="178">
        <v>2112</v>
      </c>
      <c r="B12" s="68" t="s">
        <v>83</v>
      </c>
      <c r="C12" s="68" t="s">
        <v>85</v>
      </c>
      <c r="D12" s="68" t="s">
        <v>86</v>
      </c>
      <c r="E12" s="179" t="s">
        <v>359</v>
      </c>
      <c r="F12" s="1">
        <f>G12+H12</f>
        <v>0</v>
      </c>
      <c r="G12" s="1"/>
      <c r="H12" s="1"/>
    </row>
    <row r="13" spans="1:8" ht="16.5" customHeight="1">
      <c r="A13" s="178">
        <v>2113</v>
      </c>
      <c r="B13" s="68" t="s">
        <v>83</v>
      </c>
      <c r="C13" s="68" t="s">
        <v>85</v>
      </c>
      <c r="D13" s="68" t="s">
        <v>87</v>
      </c>
      <c r="E13" s="179" t="s">
        <v>360</v>
      </c>
      <c r="F13" s="1">
        <f>G13+H13</f>
        <v>0</v>
      </c>
      <c r="G13" s="1"/>
      <c r="H13" s="1"/>
    </row>
    <row r="14" spans="1:8" ht="16.5" customHeight="1">
      <c r="A14" s="178">
        <v>2120</v>
      </c>
      <c r="B14" s="67" t="s">
        <v>83</v>
      </c>
      <c r="C14" s="67" t="s">
        <v>86</v>
      </c>
      <c r="D14" s="67" t="s">
        <v>84</v>
      </c>
      <c r="E14" s="180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78"/>
      <c r="B15" s="67"/>
      <c r="C15" s="67"/>
      <c r="D15" s="67"/>
      <c r="E15" s="179" t="s">
        <v>257</v>
      </c>
      <c r="F15" s="1"/>
      <c r="G15" s="44"/>
      <c r="H15" s="44"/>
    </row>
    <row r="16" spans="1:8" ht="19.5" customHeight="1">
      <c r="A16" s="178">
        <v>2121</v>
      </c>
      <c r="B16" s="68" t="s">
        <v>83</v>
      </c>
      <c r="C16" s="68" t="s">
        <v>86</v>
      </c>
      <c r="D16" s="68" t="s">
        <v>85</v>
      </c>
      <c r="E16" s="182" t="s">
        <v>362</v>
      </c>
      <c r="F16" s="1">
        <f>G16+H16</f>
        <v>0</v>
      </c>
      <c r="G16" s="1"/>
      <c r="H16" s="1"/>
    </row>
    <row r="17" spans="1:8" ht="28.5" customHeight="1">
      <c r="A17" s="178">
        <v>2122</v>
      </c>
      <c r="B17" s="68" t="s">
        <v>83</v>
      </c>
      <c r="C17" s="68" t="s">
        <v>86</v>
      </c>
      <c r="D17" s="68" t="s">
        <v>86</v>
      </c>
      <c r="E17" s="179" t="s">
        <v>363</v>
      </c>
      <c r="F17" s="1">
        <f>G17+H17</f>
        <v>0</v>
      </c>
      <c r="G17" s="1"/>
      <c r="H17" s="1"/>
    </row>
    <row r="18" spans="1:8" ht="15" customHeight="1">
      <c r="A18" s="178">
        <v>2130</v>
      </c>
      <c r="B18" s="67" t="s">
        <v>83</v>
      </c>
      <c r="C18" s="67" t="s">
        <v>87</v>
      </c>
      <c r="D18" s="67" t="s">
        <v>84</v>
      </c>
      <c r="E18" s="180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hidden="1" customHeight="1">
      <c r="A19" s="178"/>
      <c r="B19" s="67"/>
      <c r="C19" s="67"/>
      <c r="D19" s="67"/>
      <c r="E19" s="179" t="s">
        <v>257</v>
      </c>
      <c r="F19" s="1"/>
      <c r="G19" s="44"/>
      <c r="H19" s="44"/>
    </row>
    <row r="20" spans="1:8" ht="29.25" hidden="1" customHeight="1">
      <c r="A20" s="178">
        <v>2131</v>
      </c>
      <c r="B20" s="68" t="s">
        <v>83</v>
      </c>
      <c r="C20" s="68" t="s">
        <v>87</v>
      </c>
      <c r="D20" s="68" t="s">
        <v>85</v>
      </c>
      <c r="E20" s="179" t="s">
        <v>365</v>
      </c>
      <c r="F20" s="1">
        <f>G20+H20</f>
        <v>0</v>
      </c>
      <c r="G20" s="1"/>
      <c r="H20" s="1"/>
    </row>
    <row r="21" spans="1:8" ht="19.5" hidden="1" customHeight="1">
      <c r="A21" s="178">
        <v>2132</v>
      </c>
      <c r="B21" s="68" t="s">
        <v>83</v>
      </c>
      <c r="C21" s="68" t="s">
        <v>87</v>
      </c>
      <c r="D21" s="68" t="s">
        <v>86</v>
      </c>
      <c r="E21" s="179" t="s">
        <v>366</v>
      </c>
      <c r="F21" s="1">
        <f>G21+H21</f>
        <v>0</v>
      </c>
      <c r="G21" s="1"/>
      <c r="H21" s="1"/>
    </row>
    <row r="22" spans="1:8" ht="19.5" hidden="1" customHeight="1">
      <c r="A22" s="178">
        <v>2133</v>
      </c>
      <c r="B22" s="68" t="s">
        <v>83</v>
      </c>
      <c r="C22" s="68" t="s">
        <v>87</v>
      </c>
      <c r="D22" s="68" t="s">
        <v>87</v>
      </c>
      <c r="E22" s="179" t="s">
        <v>367</v>
      </c>
      <c r="F22" s="1">
        <f>G22+H22</f>
        <v>0</v>
      </c>
      <c r="G22" s="1"/>
      <c r="H22" s="1"/>
    </row>
    <row r="23" spans="1:8" ht="15.75" customHeight="1">
      <c r="A23" s="178">
        <v>2140</v>
      </c>
      <c r="B23" s="67" t="s">
        <v>83</v>
      </c>
      <c r="C23" s="67" t="s">
        <v>352</v>
      </c>
      <c r="D23" s="67" t="s">
        <v>84</v>
      </c>
      <c r="E23" s="180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hidden="1" customHeight="1">
      <c r="A24" s="178"/>
      <c r="B24" s="67"/>
      <c r="C24" s="67"/>
      <c r="D24" s="67"/>
      <c r="E24" s="179" t="s">
        <v>257</v>
      </c>
      <c r="F24" s="1"/>
      <c r="G24" s="44"/>
      <c r="H24" s="44"/>
    </row>
    <row r="25" spans="1:8" ht="19.5" hidden="1" customHeight="1">
      <c r="A25" s="178">
        <v>2141</v>
      </c>
      <c r="B25" s="68" t="s">
        <v>83</v>
      </c>
      <c r="C25" s="68" t="s">
        <v>352</v>
      </c>
      <c r="D25" s="68" t="s">
        <v>85</v>
      </c>
      <c r="E25" s="179" t="s">
        <v>369</v>
      </c>
      <c r="F25" s="1">
        <f>G25+H25</f>
        <v>0</v>
      </c>
      <c r="G25" s="1"/>
      <c r="H25" s="1"/>
    </row>
    <row r="26" spans="1:8" ht="30" customHeight="1">
      <c r="A26" s="178">
        <v>2150</v>
      </c>
      <c r="B26" s="67" t="s">
        <v>83</v>
      </c>
      <c r="C26" s="67" t="s">
        <v>353</v>
      </c>
      <c r="D26" s="67" t="s">
        <v>84</v>
      </c>
      <c r="E26" s="180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hidden="1" customHeight="1">
      <c r="A27" s="178"/>
      <c r="B27" s="67"/>
      <c r="C27" s="67"/>
      <c r="D27" s="67"/>
      <c r="E27" s="179" t="s">
        <v>257</v>
      </c>
      <c r="F27" s="1"/>
      <c r="G27" s="44"/>
      <c r="H27" s="44"/>
    </row>
    <row r="28" spans="1:8" ht="30" hidden="1" customHeight="1">
      <c r="A28" s="178">
        <v>2151</v>
      </c>
      <c r="B28" s="68" t="s">
        <v>83</v>
      </c>
      <c r="C28" s="68" t="s">
        <v>353</v>
      </c>
      <c r="D28" s="68" t="s">
        <v>85</v>
      </c>
      <c r="E28" s="179" t="s">
        <v>371</v>
      </c>
      <c r="F28" s="1">
        <f>G28+H28</f>
        <v>0</v>
      </c>
      <c r="G28" s="1"/>
      <c r="H28" s="1"/>
    </row>
    <row r="29" spans="1:8" ht="29.25" customHeight="1">
      <c r="A29" s="178">
        <v>2160</v>
      </c>
      <c r="B29" s="67" t="s">
        <v>83</v>
      </c>
      <c r="C29" s="67" t="s">
        <v>372</v>
      </c>
      <c r="D29" s="67" t="s">
        <v>84</v>
      </c>
      <c r="E29" s="180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hidden="1" customHeight="1">
      <c r="A30" s="178"/>
      <c r="B30" s="67"/>
      <c r="C30" s="67"/>
      <c r="D30" s="67"/>
      <c r="E30" s="179" t="s">
        <v>257</v>
      </c>
      <c r="F30" s="1"/>
      <c r="G30" s="44"/>
      <c r="H30" s="44"/>
    </row>
    <row r="31" spans="1:8" ht="27.75" hidden="1" customHeight="1">
      <c r="A31" s="178">
        <v>2161</v>
      </c>
      <c r="B31" s="68" t="s">
        <v>83</v>
      </c>
      <c r="C31" s="68" t="s">
        <v>372</v>
      </c>
      <c r="D31" s="68" t="s">
        <v>85</v>
      </c>
      <c r="E31" s="179" t="s">
        <v>374</v>
      </c>
      <c r="F31" s="1">
        <f>G31+H31</f>
        <v>0</v>
      </c>
      <c r="G31" s="1"/>
      <c r="H31" s="1"/>
    </row>
    <row r="32" spans="1:8" ht="18.75" customHeight="1">
      <c r="A32" s="178">
        <v>2170</v>
      </c>
      <c r="B32" s="67" t="s">
        <v>83</v>
      </c>
      <c r="C32" s="67" t="s">
        <v>375</v>
      </c>
      <c r="D32" s="67" t="s">
        <v>84</v>
      </c>
      <c r="E32" s="180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hidden="1" customHeight="1">
      <c r="A33" s="178"/>
      <c r="B33" s="67"/>
      <c r="C33" s="67"/>
      <c r="D33" s="67"/>
      <c r="E33" s="179" t="s">
        <v>257</v>
      </c>
      <c r="F33" s="1"/>
      <c r="G33" s="44"/>
      <c r="H33" s="44"/>
    </row>
    <row r="34" spans="1:8" ht="21.75" hidden="1" customHeight="1">
      <c r="A34" s="178">
        <v>2171</v>
      </c>
      <c r="B34" s="68" t="s">
        <v>83</v>
      </c>
      <c r="C34" s="68" t="s">
        <v>375</v>
      </c>
      <c r="D34" s="68" t="s">
        <v>85</v>
      </c>
      <c r="E34" s="179" t="s">
        <v>376</v>
      </c>
      <c r="F34" s="1">
        <f>G34+H34</f>
        <v>0</v>
      </c>
      <c r="G34" s="1"/>
      <c r="H34" s="1"/>
    </row>
    <row r="35" spans="1:8" ht="27.75" customHeight="1">
      <c r="A35" s="178">
        <v>2180</v>
      </c>
      <c r="B35" s="67" t="s">
        <v>83</v>
      </c>
      <c r="C35" s="67" t="s">
        <v>377</v>
      </c>
      <c r="D35" s="67" t="s">
        <v>84</v>
      </c>
      <c r="E35" s="180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hidden="1" customHeight="1">
      <c r="A36" s="178"/>
      <c r="B36" s="67"/>
      <c r="C36" s="67"/>
      <c r="D36" s="67"/>
      <c r="E36" s="179" t="s">
        <v>257</v>
      </c>
      <c r="F36" s="1"/>
      <c r="G36" s="44"/>
      <c r="H36" s="44"/>
    </row>
    <row r="37" spans="1:8" ht="29.25" hidden="1" customHeight="1">
      <c r="A37" s="178">
        <v>2181</v>
      </c>
      <c r="B37" s="68" t="s">
        <v>83</v>
      </c>
      <c r="C37" s="68" t="s">
        <v>377</v>
      </c>
      <c r="D37" s="68" t="s">
        <v>85</v>
      </c>
      <c r="E37" s="179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hidden="1" customHeight="1">
      <c r="A38" s="178"/>
      <c r="B38" s="68"/>
      <c r="C38" s="68"/>
      <c r="D38" s="68"/>
      <c r="E38" s="179" t="s">
        <v>257</v>
      </c>
      <c r="F38" s="1"/>
      <c r="G38" s="1"/>
      <c r="H38" s="1"/>
    </row>
    <row r="39" spans="1:8" ht="18" hidden="1" customHeight="1">
      <c r="A39" s="178">
        <v>2182</v>
      </c>
      <c r="B39" s="68" t="s">
        <v>83</v>
      </c>
      <c r="C39" s="68" t="s">
        <v>377</v>
      </c>
      <c r="D39" s="68" t="s">
        <v>85</v>
      </c>
      <c r="E39" s="179" t="s">
        <v>379</v>
      </c>
      <c r="F39" s="1">
        <f>G39+H39</f>
        <v>0</v>
      </c>
      <c r="G39" s="1"/>
      <c r="H39" s="1"/>
    </row>
    <row r="40" spans="1:8" ht="18" hidden="1" customHeight="1">
      <c r="A40" s="178">
        <v>2183</v>
      </c>
      <c r="B40" s="68" t="s">
        <v>83</v>
      </c>
      <c r="C40" s="68" t="s">
        <v>377</v>
      </c>
      <c r="D40" s="68" t="s">
        <v>85</v>
      </c>
      <c r="E40" s="179" t="s">
        <v>380</v>
      </c>
      <c r="F40" s="1">
        <f>G40+H40</f>
        <v>0</v>
      </c>
      <c r="G40" s="1"/>
      <c r="H40" s="1"/>
    </row>
    <row r="41" spans="1:8" ht="27.75" hidden="1" customHeight="1">
      <c r="A41" s="178">
        <v>2184</v>
      </c>
      <c r="B41" s="68" t="s">
        <v>83</v>
      </c>
      <c r="C41" s="68" t="s">
        <v>377</v>
      </c>
      <c r="D41" s="68" t="s">
        <v>85</v>
      </c>
      <c r="E41" s="179" t="s">
        <v>381</v>
      </c>
      <c r="F41" s="1">
        <f>G41+H41</f>
        <v>0</v>
      </c>
      <c r="G41" s="1"/>
      <c r="H41" s="1"/>
    </row>
    <row r="42" spans="1:8" s="13" customFormat="1" ht="29.25" customHeight="1">
      <c r="A42" s="175">
        <v>2200</v>
      </c>
      <c r="B42" s="67" t="s">
        <v>88</v>
      </c>
      <c r="C42" s="67" t="s">
        <v>84</v>
      </c>
      <c r="D42" s="67" t="s">
        <v>84</v>
      </c>
      <c r="E42" s="176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78"/>
      <c r="B43" s="67"/>
      <c r="C43" s="67"/>
      <c r="D43" s="67"/>
      <c r="E43" s="179" t="s">
        <v>356</v>
      </c>
      <c r="F43" s="1"/>
      <c r="G43" s="1"/>
      <c r="H43" s="1"/>
    </row>
    <row r="44" spans="1:8" ht="18.75" hidden="1" customHeight="1">
      <c r="A44" s="178">
        <v>2210</v>
      </c>
      <c r="B44" s="67" t="s">
        <v>88</v>
      </c>
      <c r="C44" s="68" t="s">
        <v>85</v>
      </c>
      <c r="D44" s="68" t="s">
        <v>84</v>
      </c>
      <c r="E44" s="180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78"/>
      <c r="B45" s="67"/>
      <c r="C45" s="67"/>
      <c r="D45" s="67"/>
      <c r="E45" s="179" t="s">
        <v>257</v>
      </c>
      <c r="F45" s="1"/>
      <c r="G45" s="1"/>
      <c r="H45" s="1"/>
    </row>
    <row r="46" spans="1:8" ht="18.75" hidden="1" customHeight="1">
      <c r="A46" s="178">
        <v>2211</v>
      </c>
      <c r="B46" s="68" t="s">
        <v>88</v>
      </c>
      <c r="C46" s="68" t="s">
        <v>85</v>
      </c>
      <c r="D46" s="68" t="s">
        <v>85</v>
      </c>
      <c r="E46" s="179" t="s">
        <v>384</v>
      </c>
      <c r="F46" s="1">
        <f>G46+H46</f>
        <v>0</v>
      </c>
      <c r="G46" s="1"/>
      <c r="H46" s="1"/>
    </row>
    <row r="47" spans="1:8" ht="18.75" hidden="1" customHeight="1">
      <c r="A47" s="178">
        <v>2220</v>
      </c>
      <c r="B47" s="67" t="s">
        <v>88</v>
      </c>
      <c r="C47" s="67" t="s">
        <v>86</v>
      </c>
      <c r="D47" s="67" t="s">
        <v>84</v>
      </c>
      <c r="E47" s="180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78"/>
      <c r="B48" s="67"/>
      <c r="C48" s="67"/>
      <c r="D48" s="67"/>
      <c r="E48" s="179" t="s">
        <v>257</v>
      </c>
      <c r="F48" s="1"/>
      <c r="G48" s="44"/>
      <c r="H48" s="44"/>
    </row>
    <row r="49" spans="1:8" ht="18.75" hidden="1" customHeight="1">
      <c r="A49" s="178">
        <v>2221</v>
      </c>
      <c r="B49" s="68" t="s">
        <v>88</v>
      </c>
      <c r="C49" s="68" t="s">
        <v>86</v>
      </c>
      <c r="D49" s="68" t="s">
        <v>85</v>
      </c>
      <c r="E49" s="179" t="s">
        <v>386</v>
      </c>
      <c r="F49" s="1">
        <f>G49+H49</f>
        <v>0</v>
      </c>
      <c r="G49" s="1"/>
      <c r="H49" s="1"/>
    </row>
    <row r="50" spans="1:8" ht="18.75" hidden="1" customHeight="1">
      <c r="A50" s="178">
        <v>2230</v>
      </c>
      <c r="B50" s="67" t="s">
        <v>88</v>
      </c>
      <c r="C50" s="68" t="s">
        <v>87</v>
      </c>
      <c r="D50" s="68" t="s">
        <v>84</v>
      </c>
      <c r="E50" s="180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78"/>
      <c r="B51" s="67"/>
      <c r="C51" s="67"/>
      <c r="D51" s="67"/>
      <c r="E51" s="179" t="s">
        <v>257</v>
      </c>
      <c r="F51" s="1"/>
      <c r="G51" s="44"/>
      <c r="H51" s="44"/>
    </row>
    <row r="52" spans="1:8" ht="18.75" hidden="1" customHeight="1">
      <c r="A52" s="178">
        <v>2231</v>
      </c>
      <c r="B52" s="68" t="s">
        <v>88</v>
      </c>
      <c r="C52" s="68" t="s">
        <v>87</v>
      </c>
      <c r="D52" s="68" t="s">
        <v>85</v>
      </c>
      <c r="E52" s="179" t="s">
        <v>388</v>
      </c>
      <c r="F52" s="1">
        <f>G52+H52</f>
        <v>0</v>
      </c>
      <c r="G52" s="1"/>
      <c r="H52" s="1"/>
    </row>
    <row r="53" spans="1:8" ht="31.5" hidden="1" customHeight="1">
      <c r="A53" s="178">
        <v>2240</v>
      </c>
      <c r="B53" s="67" t="s">
        <v>88</v>
      </c>
      <c r="C53" s="67" t="s">
        <v>352</v>
      </c>
      <c r="D53" s="67" t="s">
        <v>84</v>
      </c>
      <c r="E53" s="180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78"/>
      <c r="B54" s="67"/>
      <c r="C54" s="67"/>
      <c r="D54" s="67"/>
      <c r="E54" s="179" t="s">
        <v>257</v>
      </c>
      <c r="F54" s="1"/>
      <c r="G54" s="44"/>
      <c r="H54" s="44"/>
    </row>
    <row r="55" spans="1:8" ht="30" hidden="1" customHeight="1">
      <c r="A55" s="178">
        <v>2241</v>
      </c>
      <c r="B55" s="68" t="s">
        <v>88</v>
      </c>
      <c r="C55" s="68" t="s">
        <v>352</v>
      </c>
      <c r="D55" s="68" t="s">
        <v>85</v>
      </c>
      <c r="E55" s="179" t="s">
        <v>389</v>
      </c>
      <c r="F55" s="1">
        <f>G55+H55</f>
        <v>0</v>
      </c>
      <c r="G55" s="1"/>
      <c r="H55" s="1"/>
    </row>
    <row r="56" spans="1:8" ht="19.5" hidden="1" customHeight="1">
      <c r="A56" s="178"/>
      <c r="B56" s="67"/>
      <c r="C56" s="67"/>
      <c r="D56" s="67"/>
      <c r="E56" s="179" t="s">
        <v>257</v>
      </c>
      <c r="F56" s="1"/>
      <c r="G56" s="1"/>
      <c r="H56" s="1"/>
    </row>
    <row r="57" spans="1:8" ht="19.5" hidden="1" customHeight="1">
      <c r="A57" s="178">
        <v>2250</v>
      </c>
      <c r="B57" s="67" t="s">
        <v>88</v>
      </c>
      <c r="C57" s="67" t="s">
        <v>353</v>
      </c>
      <c r="D57" s="67" t="s">
        <v>84</v>
      </c>
      <c r="E57" s="180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78"/>
      <c r="B58" s="67"/>
      <c r="C58" s="67"/>
      <c r="D58" s="67"/>
      <c r="E58" s="179" t="s">
        <v>257</v>
      </c>
      <c r="F58" s="1"/>
      <c r="G58" s="44"/>
      <c r="H58" s="44"/>
    </row>
    <row r="59" spans="1:8" ht="19.5" hidden="1" customHeight="1">
      <c r="A59" s="178">
        <v>2251</v>
      </c>
      <c r="B59" s="68" t="s">
        <v>88</v>
      </c>
      <c r="C59" s="68" t="s">
        <v>353</v>
      </c>
      <c r="D59" s="68" t="s">
        <v>85</v>
      </c>
      <c r="E59" s="179" t="s">
        <v>390</v>
      </c>
      <c r="F59" s="1">
        <f>G59+H59</f>
        <v>0</v>
      </c>
      <c r="G59" s="1"/>
      <c r="H59" s="1"/>
    </row>
    <row r="60" spans="1:8" s="13" customFormat="1" ht="45.75" customHeight="1">
      <c r="A60" s="175">
        <v>2300</v>
      </c>
      <c r="B60" s="67" t="s">
        <v>89</v>
      </c>
      <c r="C60" s="67" t="s">
        <v>84</v>
      </c>
      <c r="D60" s="67" t="s">
        <v>84</v>
      </c>
      <c r="E60" s="176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78"/>
      <c r="B61" s="67"/>
      <c r="C61" s="67"/>
      <c r="D61" s="67"/>
      <c r="E61" s="179" t="s">
        <v>356</v>
      </c>
      <c r="F61" s="1"/>
      <c r="G61" s="1"/>
      <c r="H61" s="1"/>
    </row>
    <row r="62" spans="1:8" ht="17.25" hidden="1" customHeight="1">
      <c r="A62" s="178">
        <v>2310</v>
      </c>
      <c r="B62" s="67" t="s">
        <v>89</v>
      </c>
      <c r="C62" s="67" t="s">
        <v>85</v>
      </c>
      <c r="D62" s="67" t="s">
        <v>84</v>
      </c>
      <c r="E62" s="180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78"/>
      <c r="B63" s="67"/>
      <c r="C63" s="67"/>
      <c r="D63" s="67"/>
      <c r="E63" s="179" t="s">
        <v>257</v>
      </c>
      <c r="F63" s="1"/>
      <c r="G63" s="44"/>
      <c r="H63" s="44"/>
    </row>
    <row r="64" spans="1:8" ht="17.25" hidden="1" customHeight="1">
      <c r="A64" s="178">
        <v>2311</v>
      </c>
      <c r="B64" s="68" t="s">
        <v>89</v>
      </c>
      <c r="C64" s="68" t="s">
        <v>85</v>
      </c>
      <c r="D64" s="68" t="s">
        <v>85</v>
      </c>
      <c r="E64" s="179" t="s">
        <v>393</v>
      </c>
      <c r="F64" s="1">
        <f>G64+H64</f>
        <v>0</v>
      </c>
      <c r="G64" s="1"/>
      <c r="H64" s="1"/>
    </row>
    <row r="65" spans="1:8" ht="17.25" hidden="1" customHeight="1">
      <c r="A65" s="178">
        <v>2312</v>
      </c>
      <c r="B65" s="68" t="s">
        <v>89</v>
      </c>
      <c r="C65" s="68" t="s">
        <v>85</v>
      </c>
      <c r="D65" s="68" t="s">
        <v>86</v>
      </c>
      <c r="E65" s="179" t="s">
        <v>394</v>
      </c>
      <c r="F65" s="1">
        <f>G65+H65</f>
        <v>0</v>
      </c>
      <c r="G65" s="1"/>
      <c r="H65" s="1"/>
    </row>
    <row r="66" spans="1:8" ht="17.25" hidden="1" customHeight="1">
      <c r="A66" s="178">
        <v>2313</v>
      </c>
      <c r="B66" s="68" t="s">
        <v>89</v>
      </c>
      <c r="C66" s="68" t="s">
        <v>85</v>
      </c>
      <c r="D66" s="68" t="s">
        <v>87</v>
      </c>
      <c r="E66" s="179" t="s">
        <v>395</v>
      </c>
      <c r="F66" s="1">
        <f>G66+H66</f>
        <v>0</v>
      </c>
      <c r="G66" s="1"/>
      <c r="H66" s="1"/>
    </row>
    <row r="67" spans="1:8" ht="17.25" hidden="1" customHeight="1">
      <c r="A67" s="178">
        <v>2320</v>
      </c>
      <c r="B67" s="67" t="s">
        <v>89</v>
      </c>
      <c r="C67" s="67" t="s">
        <v>86</v>
      </c>
      <c r="D67" s="67" t="s">
        <v>84</v>
      </c>
      <c r="E67" s="180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78"/>
      <c r="B68" s="67"/>
      <c r="C68" s="67"/>
      <c r="D68" s="67"/>
      <c r="E68" s="179" t="s">
        <v>257</v>
      </c>
      <c r="F68" s="1"/>
      <c r="G68" s="44"/>
      <c r="H68" s="44"/>
    </row>
    <row r="69" spans="1:8" ht="17.25" hidden="1" customHeight="1">
      <c r="A69" s="178">
        <v>2321</v>
      </c>
      <c r="B69" s="68" t="s">
        <v>89</v>
      </c>
      <c r="C69" s="68" t="s">
        <v>86</v>
      </c>
      <c r="D69" s="68" t="s">
        <v>85</v>
      </c>
      <c r="E69" s="179" t="s">
        <v>397</v>
      </c>
      <c r="F69" s="1">
        <f>G69+H69</f>
        <v>0</v>
      </c>
      <c r="G69" s="1"/>
      <c r="H69" s="1"/>
    </row>
    <row r="70" spans="1:8" ht="17.25" hidden="1" customHeight="1">
      <c r="A70" s="178">
        <v>2330</v>
      </c>
      <c r="B70" s="67" t="s">
        <v>89</v>
      </c>
      <c r="C70" s="67" t="s">
        <v>87</v>
      </c>
      <c r="D70" s="67" t="s">
        <v>84</v>
      </c>
      <c r="E70" s="180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hidden="1" customHeight="1">
      <c r="A71" s="178"/>
      <c r="B71" s="67"/>
      <c r="C71" s="67"/>
      <c r="D71" s="67"/>
      <c r="E71" s="179" t="s">
        <v>257</v>
      </c>
      <c r="F71" s="1"/>
      <c r="G71" s="44"/>
      <c r="H71" s="44"/>
    </row>
    <row r="72" spans="1:8" ht="17.25" hidden="1" customHeight="1">
      <c r="A72" s="178">
        <v>2331</v>
      </c>
      <c r="B72" s="68" t="s">
        <v>89</v>
      </c>
      <c r="C72" s="68" t="s">
        <v>87</v>
      </c>
      <c r="D72" s="68" t="s">
        <v>85</v>
      </c>
      <c r="E72" s="179" t="s">
        <v>399</v>
      </c>
      <c r="F72" s="1">
        <f>G72+H72</f>
        <v>0</v>
      </c>
      <c r="G72" s="1"/>
      <c r="H72" s="1"/>
    </row>
    <row r="73" spans="1:8" ht="17.25" hidden="1" customHeight="1">
      <c r="A73" s="178">
        <v>2332</v>
      </c>
      <c r="B73" s="68" t="s">
        <v>89</v>
      </c>
      <c r="C73" s="68" t="s">
        <v>87</v>
      </c>
      <c r="D73" s="68" t="s">
        <v>86</v>
      </c>
      <c r="E73" s="179" t="s">
        <v>400</v>
      </c>
      <c r="F73" s="1">
        <f>G73+H73</f>
        <v>0</v>
      </c>
      <c r="G73" s="1"/>
      <c r="H73" s="1"/>
    </row>
    <row r="74" spans="1:8" ht="17.25" hidden="1" customHeight="1">
      <c r="A74" s="178">
        <v>2340</v>
      </c>
      <c r="B74" s="67" t="s">
        <v>89</v>
      </c>
      <c r="C74" s="67" t="s">
        <v>352</v>
      </c>
      <c r="D74" s="67" t="s">
        <v>84</v>
      </c>
      <c r="E74" s="180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78"/>
      <c r="B75" s="67"/>
      <c r="C75" s="67"/>
      <c r="D75" s="67"/>
      <c r="E75" s="179" t="s">
        <v>257</v>
      </c>
      <c r="F75" s="1"/>
      <c r="G75" s="44"/>
      <c r="H75" s="44"/>
    </row>
    <row r="76" spans="1:8" ht="17.25" hidden="1" customHeight="1">
      <c r="A76" s="178">
        <v>2341</v>
      </c>
      <c r="B76" s="68" t="s">
        <v>89</v>
      </c>
      <c r="C76" s="68" t="s">
        <v>352</v>
      </c>
      <c r="D76" s="68" t="s">
        <v>85</v>
      </c>
      <c r="E76" s="179" t="s">
        <v>401</v>
      </c>
      <c r="F76" s="1">
        <f>G76+H76</f>
        <v>0</v>
      </c>
      <c r="G76" s="1"/>
      <c r="H76" s="1"/>
    </row>
    <row r="77" spans="1:8" ht="17.25" hidden="1" customHeight="1">
      <c r="A77" s="178">
        <v>2350</v>
      </c>
      <c r="B77" s="67" t="s">
        <v>89</v>
      </c>
      <c r="C77" s="67" t="s">
        <v>353</v>
      </c>
      <c r="D77" s="67" t="s">
        <v>84</v>
      </c>
      <c r="E77" s="180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78"/>
      <c r="B78" s="67"/>
      <c r="C78" s="67"/>
      <c r="D78" s="67"/>
      <c r="E78" s="179" t="s">
        <v>257</v>
      </c>
      <c r="F78" s="1"/>
      <c r="G78" s="44"/>
      <c r="H78" s="44"/>
    </row>
    <row r="79" spans="1:8" ht="17.25" hidden="1" customHeight="1">
      <c r="A79" s="178">
        <v>2351</v>
      </c>
      <c r="B79" s="68" t="s">
        <v>89</v>
      </c>
      <c r="C79" s="68" t="s">
        <v>353</v>
      </c>
      <c r="D79" s="68" t="s">
        <v>85</v>
      </c>
      <c r="E79" s="179" t="s">
        <v>403</v>
      </c>
      <c r="F79" s="1">
        <f>G79+H79</f>
        <v>0</v>
      </c>
      <c r="G79" s="1"/>
      <c r="H79" s="1"/>
    </row>
    <row r="80" spans="1:8" ht="41.25" hidden="1" customHeight="1">
      <c r="A80" s="178">
        <v>2360</v>
      </c>
      <c r="B80" s="67" t="s">
        <v>89</v>
      </c>
      <c r="C80" s="67" t="s">
        <v>372</v>
      </c>
      <c r="D80" s="67" t="s">
        <v>84</v>
      </c>
      <c r="E80" s="180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78"/>
      <c r="B81" s="67"/>
      <c r="C81" s="67"/>
      <c r="D81" s="67"/>
      <c r="E81" s="179" t="s">
        <v>257</v>
      </c>
      <c r="F81" s="1"/>
      <c r="G81" s="44"/>
      <c r="H81" s="44"/>
    </row>
    <row r="82" spans="1:8" ht="41.25" hidden="1" customHeight="1">
      <c r="A82" s="178">
        <v>2361</v>
      </c>
      <c r="B82" s="68" t="s">
        <v>89</v>
      </c>
      <c r="C82" s="68" t="s">
        <v>372</v>
      </c>
      <c r="D82" s="68" t="s">
        <v>85</v>
      </c>
      <c r="E82" s="179" t="s">
        <v>404</v>
      </c>
      <c r="F82" s="1">
        <f>G82+H82</f>
        <v>0</v>
      </c>
      <c r="G82" s="1"/>
      <c r="H82" s="1"/>
    </row>
    <row r="83" spans="1:8" ht="33.75" hidden="1" customHeight="1">
      <c r="A83" s="178">
        <v>2370</v>
      </c>
      <c r="B83" s="67" t="s">
        <v>89</v>
      </c>
      <c r="C83" s="67" t="s">
        <v>375</v>
      </c>
      <c r="D83" s="67" t="s">
        <v>84</v>
      </c>
      <c r="E83" s="180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78"/>
      <c r="B84" s="67"/>
      <c r="C84" s="67"/>
      <c r="D84" s="67"/>
      <c r="E84" s="179" t="s">
        <v>257</v>
      </c>
      <c r="F84" s="1"/>
      <c r="G84" s="44"/>
      <c r="H84" s="44"/>
    </row>
    <row r="85" spans="1:8" ht="17.25" hidden="1" customHeight="1">
      <c r="A85" s="178">
        <v>2371</v>
      </c>
      <c r="B85" s="68" t="s">
        <v>89</v>
      </c>
      <c r="C85" s="68" t="s">
        <v>375</v>
      </c>
      <c r="D85" s="68" t="s">
        <v>85</v>
      </c>
      <c r="E85" s="179" t="s">
        <v>406</v>
      </c>
      <c r="F85" s="1">
        <f>G85+H85</f>
        <v>0</v>
      </c>
      <c r="G85" s="1"/>
      <c r="H85" s="1"/>
    </row>
    <row r="86" spans="1:8" s="13" customFormat="1" ht="44.25" customHeight="1">
      <c r="A86" s="175">
        <v>2400</v>
      </c>
      <c r="B86" s="67" t="s">
        <v>90</v>
      </c>
      <c r="C86" s="67" t="s">
        <v>84</v>
      </c>
      <c r="D86" s="67" t="s">
        <v>84</v>
      </c>
      <c r="E86" s="176" t="s">
        <v>407</v>
      </c>
      <c r="F86" s="17">
        <f>G86+H86</f>
        <v>0</v>
      </c>
      <c r="G86" s="17">
        <f>G88+G92+G98+G106+G111+G118+G121+G127+G136</f>
        <v>0</v>
      </c>
      <c r="H86" s="17">
        <f>H88+H92+H98+H106+H111+H118+H121+H127+H136</f>
        <v>0</v>
      </c>
    </row>
    <row r="87" spans="1:8" ht="18" hidden="1" customHeight="1">
      <c r="A87" s="178"/>
      <c r="B87" s="67"/>
      <c r="C87" s="67"/>
      <c r="D87" s="67"/>
      <c r="E87" s="179" t="s">
        <v>356</v>
      </c>
      <c r="F87" s="1"/>
      <c r="G87" s="1"/>
      <c r="H87" s="1"/>
    </row>
    <row r="88" spans="1:8" ht="41.25" hidden="1" customHeight="1">
      <c r="A88" s="178">
        <v>2410</v>
      </c>
      <c r="B88" s="67" t="s">
        <v>90</v>
      </c>
      <c r="C88" s="67" t="s">
        <v>85</v>
      </c>
      <c r="D88" s="67" t="s">
        <v>84</v>
      </c>
      <c r="E88" s="180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78"/>
      <c r="B89" s="67"/>
      <c r="C89" s="67"/>
      <c r="D89" s="67"/>
      <c r="E89" s="179" t="s">
        <v>257</v>
      </c>
      <c r="F89" s="1"/>
      <c r="G89" s="44"/>
      <c r="H89" s="44"/>
    </row>
    <row r="90" spans="1:8" ht="19.5" hidden="1" customHeight="1">
      <c r="A90" s="178">
        <v>2411</v>
      </c>
      <c r="B90" s="68" t="s">
        <v>90</v>
      </c>
      <c r="C90" s="68" t="s">
        <v>85</v>
      </c>
      <c r="D90" s="68" t="s">
        <v>85</v>
      </c>
      <c r="E90" s="179" t="s">
        <v>409</v>
      </c>
      <c r="F90" s="1">
        <f>G90+H90</f>
        <v>0</v>
      </c>
      <c r="G90" s="1"/>
      <c r="H90" s="1"/>
    </row>
    <row r="91" spans="1:8" ht="19.5" hidden="1" customHeight="1">
      <c r="A91" s="178">
        <v>2412</v>
      </c>
      <c r="B91" s="68" t="s">
        <v>90</v>
      </c>
      <c r="C91" s="68" t="s">
        <v>85</v>
      </c>
      <c r="D91" s="68" t="s">
        <v>86</v>
      </c>
      <c r="E91" s="179" t="s">
        <v>410</v>
      </c>
      <c r="F91" s="1">
        <f>G91+H91</f>
        <v>0</v>
      </c>
      <c r="G91" s="1"/>
      <c r="H91" s="1"/>
    </row>
    <row r="92" spans="1:8" ht="41.25" hidden="1" customHeight="1">
      <c r="A92" s="178">
        <v>2420</v>
      </c>
      <c r="B92" s="67" t="s">
        <v>90</v>
      </c>
      <c r="C92" s="67" t="s">
        <v>86</v>
      </c>
      <c r="D92" s="67" t="s">
        <v>84</v>
      </c>
      <c r="E92" s="180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hidden="1" customHeight="1">
      <c r="A93" s="178"/>
      <c r="B93" s="67"/>
      <c r="C93" s="67"/>
      <c r="D93" s="67"/>
      <c r="E93" s="179" t="s">
        <v>257</v>
      </c>
      <c r="F93" s="1"/>
      <c r="G93" s="44"/>
      <c r="H93" s="44"/>
    </row>
    <row r="94" spans="1:8" ht="17.25" hidden="1" customHeight="1">
      <c r="A94" s="178">
        <v>2421</v>
      </c>
      <c r="B94" s="68" t="s">
        <v>90</v>
      </c>
      <c r="C94" s="68" t="s">
        <v>86</v>
      </c>
      <c r="D94" s="68" t="s">
        <v>85</v>
      </c>
      <c r="E94" s="179" t="s">
        <v>412</v>
      </c>
      <c r="F94" s="1">
        <f>G94+H94</f>
        <v>0</v>
      </c>
      <c r="G94" s="1"/>
      <c r="H94" s="1"/>
    </row>
    <row r="95" spans="1:8" ht="17.25" hidden="1" customHeight="1">
      <c r="A95" s="178">
        <v>2422</v>
      </c>
      <c r="B95" s="68" t="s">
        <v>90</v>
      </c>
      <c r="C95" s="68" t="s">
        <v>86</v>
      </c>
      <c r="D95" s="68" t="s">
        <v>86</v>
      </c>
      <c r="E95" s="179" t="s">
        <v>413</v>
      </c>
      <c r="F95" s="1">
        <f>G95+H95</f>
        <v>0</v>
      </c>
      <c r="G95" s="1"/>
      <c r="H95" s="1"/>
    </row>
    <row r="96" spans="1:8" ht="17.25" hidden="1" customHeight="1">
      <c r="A96" s="178">
        <v>2423</v>
      </c>
      <c r="B96" s="68" t="s">
        <v>90</v>
      </c>
      <c r="C96" s="68" t="s">
        <v>86</v>
      </c>
      <c r="D96" s="68" t="s">
        <v>87</v>
      </c>
      <c r="E96" s="179" t="s">
        <v>414</v>
      </c>
      <c r="F96" s="1">
        <f>G96+H96</f>
        <v>0</v>
      </c>
      <c r="G96" s="1"/>
      <c r="H96" s="1"/>
    </row>
    <row r="97" spans="1:8" ht="17.25" hidden="1" customHeight="1">
      <c r="A97" s="178">
        <v>2424</v>
      </c>
      <c r="B97" s="68" t="s">
        <v>90</v>
      </c>
      <c r="C97" s="68" t="s">
        <v>86</v>
      </c>
      <c r="D97" s="68" t="s">
        <v>352</v>
      </c>
      <c r="E97" s="179" t="s">
        <v>415</v>
      </c>
      <c r="F97" s="1">
        <f>G97+H97</f>
        <v>0</v>
      </c>
      <c r="G97" s="1"/>
      <c r="H97" s="1"/>
    </row>
    <row r="98" spans="1:8" ht="17.25" hidden="1" customHeight="1">
      <c r="A98" s="178">
        <v>2430</v>
      </c>
      <c r="B98" s="67" t="s">
        <v>90</v>
      </c>
      <c r="C98" s="67" t="s">
        <v>87</v>
      </c>
      <c r="D98" s="67" t="s">
        <v>84</v>
      </c>
      <c r="E98" s="180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78"/>
      <c r="B99" s="67"/>
      <c r="C99" s="67"/>
      <c r="D99" s="67"/>
      <c r="E99" s="179" t="s">
        <v>257</v>
      </c>
      <c r="F99" s="1"/>
      <c r="G99" s="44"/>
      <c r="H99" s="44"/>
    </row>
    <row r="100" spans="1:8" ht="17.25" hidden="1" customHeight="1">
      <c r="A100" s="178">
        <v>2431</v>
      </c>
      <c r="B100" s="68" t="s">
        <v>90</v>
      </c>
      <c r="C100" s="68" t="s">
        <v>87</v>
      </c>
      <c r="D100" s="68" t="s">
        <v>85</v>
      </c>
      <c r="E100" s="179" t="s">
        <v>417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78">
        <v>2432</v>
      </c>
      <c r="B101" s="68" t="s">
        <v>90</v>
      </c>
      <c r="C101" s="68" t="s">
        <v>87</v>
      </c>
      <c r="D101" s="68" t="s">
        <v>86</v>
      </c>
      <c r="E101" s="179" t="s">
        <v>418</v>
      </c>
      <c r="F101" s="1">
        <f t="shared" si="0"/>
        <v>0</v>
      </c>
      <c r="G101" s="1"/>
      <c r="H101" s="1"/>
    </row>
    <row r="102" spans="1:8" ht="17.25" hidden="1" customHeight="1">
      <c r="A102" s="178">
        <v>2433</v>
      </c>
      <c r="B102" s="68" t="s">
        <v>90</v>
      </c>
      <c r="C102" s="68" t="s">
        <v>87</v>
      </c>
      <c r="D102" s="68" t="s">
        <v>87</v>
      </c>
      <c r="E102" s="179" t="s">
        <v>419</v>
      </c>
      <c r="F102" s="1">
        <f t="shared" si="0"/>
        <v>0</v>
      </c>
      <c r="G102" s="1"/>
      <c r="H102" s="1"/>
    </row>
    <row r="103" spans="1:8" ht="17.25" hidden="1" customHeight="1">
      <c r="A103" s="178">
        <v>2434</v>
      </c>
      <c r="B103" s="68" t="s">
        <v>90</v>
      </c>
      <c r="C103" s="68" t="s">
        <v>87</v>
      </c>
      <c r="D103" s="68" t="s">
        <v>352</v>
      </c>
      <c r="E103" s="179" t="s">
        <v>420</v>
      </c>
      <c r="F103" s="1">
        <f t="shared" si="0"/>
        <v>0</v>
      </c>
      <c r="G103" s="1"/>
      <c r="H103" s="1"/>
    </row>
    <row r="104" spans="1:8" ht="17.25" hidden="1" customHeight="1">
      <c r="A104" s="178">
        <v>2435</v>
      </c>
      <c r="B104" s="68" t="s">
        <v>90</v>
      </c>
      <c r="C104" s="68" t="s">
        <v>87</v>
      </c>
      <c r="D104" s="68" t="s">
        <v>353</v>
      </c>
      <c r="E104" s="179" t="s">
        <v>421</v>
      </c>
      <c r="F104" s="1">
        <f t="shared" si="0"/>
        <v>0</v>
      </c>
      <c r="G104" s="1"/>
      <c r="H104" s="1"/>
    </row>
    <row r="105" spans="1:8" ht="17.25" hidden="1" customHeight="1">
      <c r="A105" s="178">
        <v>2436</v>
      </c>
      <c r="B105" s="68" t="s">
        <v>90</v>
      </c>
      <c r="C105" s="68" t="s">
        <v>87</v>
      </c>
      <c r="D105" s="68" t="s">
        <v>372</v>
      </c>
      <c r="E105" s="179" t="s">
        <v>422</v>
      </c>
      <c r="F105" s="1">
        <f t="shared" si="0"/>
        <v>0</v>
      </c>
      <c r="G105" s="1"/>
      <c r="H105" s="1"/>
    </row>
    <row r="106" spans="1:8" ht="17.25" hidden="1" customHeight="1">
      <c r="A106" s="178">
        <v>2440</v>
      </c>
      <c r="B106" s="67" t="s">
        <v>90</v>
      </c>
      <c r="C106" s="67" t="s">
        <v>352</v>
      </c>
      <c r="D106" s="67" t="s">
        <v>84</v>
      </c>
      <c r="E106" s="180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78"/>
      <c r="B107" s="67"/>
      <c r="C107" s="67"/>
      <c r="D107" s="67"/>
      <c r="E107" s="179" t="s">
        <v>257</v>
      </c>
      <c r="F107" s="1"/>
      <c r="G107" s="44"/>
      <c r="H107" s="44"/>
    </row>
    <row r="108" spans="1:8" ht="31.5" hidden="1" customHeight="1">
      <c r="A108" s="178">
        <v>2441</v>
      </c>
      <c r="B108" s="68" t="s">
        <v>90</v>
      </c>
      <c r="C108" s="68" t="s">
        <v>352</v>
      </c>
      <c r="D108" s="68" t="s">
        <v>85</v>
      </c>
      <c r="E108" s="179" t="s">
        <v>424</v>
      </c>
      <c r="F108" s="1">
        <f>G108+H108</f>
        <v>0</v>
      </c>
      <c r="G108" s="1"/>
      <c r="H108" s="1"/>
    </row>
    <row r="109" spans="1:8" ht="17.25" hidden="1" customHeight="1">
      <c r="A109" s="178">
        <v>2442</v>
      </c>
      <c r="B109" s="68" t="s">
        <v>90</v>
      </c>
      <c r="C109" s="68" t="s">
        <v>352</v>
      </c>
      <c r="D109" s="68" t="s">
        <v>86</v>
      </c>
      <c r="E109" s="179" t="s">
        <v>425</v>
      </c>
      <c r="F109" s="1">
        <f>G109+H109</f>
        <v>0</v>
      </c>
      <c r="G109" s="1"/>
      <c r="H109" s="1"/>
    </row>
    <row r="110" spans="1:8" ht="17.25" hidden="1" customHeight="1">
      <c r="A110" s="178">
        <v>2443</v>
      </c>
      <c r="B110" s="68" t="s">
        <v>90</v>
      </c>
      <c r="C110" s="68" t="s">
        <v>352</v>
      </c>
      <c r="D110" s="68" t="s">
        <v>87</v>
      </c>
      <c r="E110" s="179" t="s">
        <v>426</v>
      </c>
      <c r="F110" s="1">
        <f>G110+H110</f>
        <v>0</v>
      </c>
      <c r="G110" s="1"/>
      <c r="H110" s="1"/>
    </row>
    <row r="111" spans="1:8" ht="17.25" hidden="1" customHeight="1">
      <c r="A111" s="178">
        <v>2450</v>
      </c>
      <c r="B111" s="67" t="s">
        <v>90</v>
      </c>
      <c r="C111" s="67" t="s">
        <v>353</v>
      </c>
      <c r="D111" s="67" t="s">
        <v>84</v>
      </c>
      <c r="E111" s="180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hidden="1" customHeight="1">
      <c r="A112" s="178"/>
      <c r="B112" s="67"/>
      <c r="C112" s="67"/>
      <c r="D112" s="67"/>
      <c r="E112" s="179" t="s">
        <v>257</v>
      </c>
      <c r="F112" s="1"/>
      <c r="G112" s="44"/>
      <c r="H112" s="44"/>
    </row>
    <row r="113" spans="1:8" ht="17.25" hidden="1" customHeight="1">
      <c r="A113" s="178">
        <v>2451</v>
      </c>
      <c r="B113" s="68" t="s">
        <v>90</v>
      </c>
      <c r="C113" s="68" t="s">
        <v>353</v>
      </c>
      <c r="D113" s="68" t="s">
        <v>85</v>
      </c>
      <c r="E113" s="179" t="s">
        <v>428</v>
      </c>
      <c r="F113" s="1">
        <f t="shared" ref="F113:F118" si="1">G113+H113</f>
        <v>0</v>
      </c>
      <c r="G113" s="1"/>
      <c r="H113" s="1"/>
    </row>
    <row r="114" spans="1:8" ht="17.25" hidden="1" customHeight="1">
      <c r="A114" s="178">
        <v>2452</v>
      </c>
      <c r="B114" s="68" t="s">
        <v>90</v>
      </c>
      <c r="C114" s="68" t="s">
        <v>353</v>
      </c>
      <c r="D114" s="68" t="s">
        <v>86</v>
      </c>
      <c r="E114" s="179" t="s">
        <v>429</v>
      </c>
      <c r="F114" s="1">
        <f t="shared" si="1"/>
        <v>0</v>
      </c>
      <c r="G114" s="1"/>
      <c r="H114" s="1"/>
    </row>
    <row r="115" spans="1:8" ht="17.25" hidden="1" customHeight="1">
      <c r="A115" s="178">
        <v>2453</v>
      </c>
      <c r="B115" s="68" t="s">
        <v>90</v>
      </c>
      <c r="C115" s="68" t="s">
        <v>353</v>
      </c>
      <c r="D115" s="68" t="s">
        <v>87</v>
      </c>
      <c r="E115" s="179" t="s">
        <v>430</v>
      </c>
      <c r="F115" s="1">
        <f t="shared" si="1"/>
        <v>0</v>
      </c>
      <c r="G115" s="1"/>
      <c r="H115" s="1"/>
    </row>
    <row r="116" spans="1:8" ht="17.25" hidden="1" customHeight="1">
      <c r="A116" s="178">
        <v>2454</v>
      </c>
      <c r="B116" s="68" t="s">
        <v>90</v>
      </c>
      <c r="C116" s="68" t="s">
        <v>353</v>
      </c>
      <c r="D116" s="68" t="s">
        <v>352</v>
      </c>
      <c r="E116" s="179" t="s">
        <v>431</v>
      </c>
      <c r="F116" s="1">
        <f t="shared" si="1"/>
        <v>0</v>
      </c>
      <c r="G116" s="1"/>
      <c r="H116" s="1"/>
    </row>
    <row r="117" spans="1:8" ht="17.25" hidden="1" customHeight="1">
      <c r="A117" s="178">
        <v>2455</v>
      </c>
      <c r="B117" s="68" t="s">
        <v>90</v>
      </c>
      <c r="C117" s="68" t="s">
        <v>353</v>
      </c>
      <c r="D117" s="68" t="s">
        <v>353</v>
      </c>
      <c r="E117" s="179" t="s">
        <v>432</v>
      </c>
      <c r="F117" s="1">
        <f t="shared" si="1"/>
        <v>0</v>
      </c>
      <c r="G117" s="1"/>
      <c r="H117" s="1"/>
    </row>
    <row r="118" spans="1:8" ht="17.25" hidden="1" customHeight="1">
      <c r="A118" s="178">
        <v>2460</v>
      </c>
      <c r="B118" s="67" t="s">
        <v>90</v>
      </c>
      <c r="C118" s="67" t="s">
        <v>372</v>
      </c>
      <c r="D118" s="67" t="s">
        <v>84</v>
      </c>
      <c r="E118" s="180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5" hidden="1" customHeight="1">
      <c r="A119" s="178"/>
      <c r="B119" s="67"/>
      <c r="C119" s="67"/>
      <c r="D119" s="67"/>
      <c r="E119" s="179" t="s">
        <v>257</v>
      </c>
      <c r="F119" s="1"/>
      <c r="G119" s="44"/>
      <c r="H119" s="44"/>
    </row>
    <row r="120" spans="1:8" ht="17.25" hidden="1" customHeight="1">
      <c r="A120" s="178">
        <v>2461</v>
      </c>
      <c r="B120" s="68" t="s">
        <v>90</v>
      </c>
      <c r="C120" s="68" t="s">
        <v>372</v>
      </c>
      <c r="D120" s="68" t="s">
        <v>85</v>
      </c>
      <c r="E120" s="179" t="s">
        <v>434</v>
      </c>
      <c r="F120" s="1">
        <f>G120+H120</f>
        <v>0</v>
      </c>
      <c r="G120" s="1"/>
      <c r="H120" s="1"/>
    </row>
    <row r="121" spans="1:8" ht="17.25" hidden="1" customHeight="1">
      <c r="A121" s="178">
        <v>2470</v>
      </c>
      <c r="B121" s="67" t="s">
        <v>90</v>
      </c>
      <c r="C121" s="67" t="s">
        <v>375</v>
      </c>
      <c r="D121" s="67" t="s">
        <v>84</v>
      </c>
      <c r="E121" s="180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78"/>
      <c r="B122" s="67"/>
      <c r="C122" s="67"/>
      <c r="D122" s="67"/>
      <c r="E122" s="179" t="s">
        <v>257</v>
      </c>
      <c r="F122" s="1"/>
      <c r="G122" s="44"/>
      <c r="H122" s="44"/>
    </row>
    <row r="123" spans="1:8" ht="29.25" hidden="1" customHeight="1">
      <c r="A123" s="178">
        <v>2471</v>
      </c>
      <c r="B123" s="68" t="s">
        <v>90</v>
      </c>
      <c r="C123" s="68" t="s">
        <v>375</v>
      </c>
      <c r="D123" s="68" t="s">
        <v>85</v>
      </c>
      <c r="E123" s="179" t="s">
        <v>436</v>
      </c>
      <c r="F123" s="1">
        <f>G123+H123</f>
        <v>0</v>
      </c>
      <c r="G123" s="1"/>
      <c r="H123" s="1"/>
    </row>
    <row r="124" spans="1:8" ht="18.75" hidden="1" customHeight="1">
      <c r="A124" s="178">
        <v>2472</v>
      </c>
      <c r="B124" s="68" t="s">
        <v>90</v>
      </c>
      <c r="C124" s="68" t="s">
        <v>375</v>
      </c>
      <c r="D124" s="68" t="s">
        <v>86</v>
      </c>
      <c r="E124" s="179" t="s">
        <v>437</v>
      </c>
      <c r="F124" s="1">
        <f>G124+H124</f>
        <v>0</v>
      </c>
      <c r="G124" s="1"/>
      <c r="H124" s="1"/>
    </row>
    <row r="125" spans="1:8" ht="18.75" hidden="1" customHeight="1">
      <c r="A125" s="178">
        <v>2473</v>
      </c>
      <c r="B125" s="68" t="s">
        <v>90</v>
      </c>
      <c r="C125" s="68" t="s">
        <v>375</v>
      </c>
      <c r="D125" s="68" t="s">
        <v>87</v>
      </c>
      <c r="E125" s="179" t="s">
        <v>438</v>
      </c>
      <c r="F125" s="1">
        <f>G125+H125</f>
        <v>0</v>
      </c>
      <c r="G125" s="1"/>
      <c r="H125" s="1"/>
    </row>
    <row r="126" spans="1:8" ht="18.75" hidden="1" customHeight="1">
      <c r="A126" s="178">
        <v>2474</v>
      </c>
      <c r="B126" s="68" t="s">
        <v>90</v>
      </c>
      <c r="C126" s="68" t="s">
        <v>375</v>
      </c>
      <c r="D126" s="68" t="s">
        <v>352</v>
      </c>
      <c r="E126" s="179" t="s">
        <v>439</v>
      </c>
      <c r="F126" s="1">
        <f>G126+H126</f>
        <v>0</v>
      </c>
      <c r="G126" s="1"/>
      <c r="H126" s="1"/>
    </row>
    <row r="127" spans="1:8" ht="32.25" hidden="1" customHeight="1">
      <c r="A127" s="178">
        <v>2480</v>
      </c>
      <c r="B127" s="67" t="s">
        <v>90</v>
      </c>
      <c r="C127" s="67" t="s">
        <v>377</v>
      </c>
      <c r="D127" s="67" t="s">
        <v>84</v>
      </c>
      <c r="E127" s="180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78"/>
      <c r="B128" s="67"/>
      <c r="C128" s="67"/>
      <c r="D128" s="67"/>
      <c r="E128" s="179" t="s">
        <v>257</v>
      </c>
      <c r="F128" s="1"/>
      <c r="G128" s="44"/>
      <c r="H128" s="44"/>
    </row>
    <row r="129" spans="1:8" ht="22.5" hidden="1" customHeight="1">
      <c r="A129" s="178">
        <v>2481</v>
      </c>
      <c r="B129" s="68" t="s">
        <v>90</v>
      </c>
      <c r="C129" s="68" t="s">
        <v>377</v>
      </c>
      <c r="D129" s="68" t="s">
        <v>85</v>
      </c>
      <c r="E129" s="179" t="s">
        <v>441</v>
      </c>
      <c r="F129" s="1">
        <f t="shared" ref="F129:F136" si="2">G129+H129</f>
        <v>0</v>
      </c>
      <c r="G129" s="1"/>
      <c r="H129" s="1"/>
    </row>
    <row r="130" spans="1:8" ht="30.75" hidden="1" customHeight="1">
      <c r="A130" s="178">
        <v>2482</v>
      </c>
      <c r="B130" s="68" t="s">
        <v>90</v>
      </c>
      <c r="C130" s="68" t="s">
        <v>377</v>
      </c>
      <c r="D130" s="68" t="s">
        <v>86</v>
      </c>
      <c r="E130" s="179" t="s">
        <v>442</v>
      </c>
      <c r="F130" s="1">
        <f t="shared" si="2"/>
        <v>0</v>
      </c>
      <c r="G130" s="1"/>
      <c r="H130" s="1"/>
    </row>
    <row r="131" spans="1:8" ht="30.75" hidden="1" customHeight="1">
      <c r="A131" s="178">
        <v>2483</v>
      </c>
      <c r="B131" s="68" t="s">
        <v>90</v>
      </c>
      <c r="C131" s="68" t="s">
        <v>377</v>
      </c>
      <c r="D131" s="68" t="s">
        <v>87</v>
      </c>
      <c r="E131" s="179" t="s">
        <v>443</v>
      </c>
      <c r="F131" s="1">
        <f t="shared" si="2"/>
        <v>0</v>
      </c>
      <c r="G131" s="1"/>
      <c r="H131" s="1"/>
    </row>
    <row r="132" spans="1:8" ht="30.75" hidden="1" customHeight="1">
      <c r="A132" s="178">
        <v>2484</v>
      </c>
      <c r="B132" s="68" t="s">
        <v>90</v>
      </c>
      <c r="C132" s="68" t="s">
        <v>377</v>
      </c>
      <c r="D132" s="68" t="s">
        <v>352</v>
      </c>
      <c r="E132" s="179" t="s">
        <v>444</v>
      </c>
      <c r="F132" s="1">
        <f t="shared" si="2"/>
        <v>0</v>
      </c>
      <c r="G132" s="1"/>
      <c r="H132" s="1"/>
    </row>
    <row r="133" spans="1:8" ht="21.75" hidden="1" customHeight="1">
      <c r="A133" s="178">
        <v>2485</v>
      </c>
      <c r="B133" s="68" t="s">
        <v>90</v>
      </c>
      <c r="C133" s="68" t="s">
        <v>377</v>
      </c>
      <c r="D133" s="68" t="s">
        <v>353</v>
      </c>
      <c r="E133" s="179" t="s">
        <v>445</v>
      </c>
      <c r="F133" s="1">
        <f t="shared" si="2"/>
        <v>0</v>
      </c>
      <c r="G133" s="1"/>
      <c r="H133" s="1"/>
    </row>
    <row r="134" spans="1:8" ht="21.75" hidden="1" customHeight="1">
      <c r="A134" s="178">
        <v>2486</v>
      </c>
      <c r="B134" s="68" t="s">
        <v>90</v>
      </c>
      <c r="C134" s="68" t="s">
        <v>377</v>
      </c>
      <c r="D134" s="68" t="s">
        <v>372</v>
      </c>
      <c r="E134" s="179" t="s">
        <v>446</v>
      </c>
      <c r="F134" s="1">
        <f t="shared" si="2"/>
        <v>0</v>
      </c>
      <c r="G134" s="1"/>
      <c r="H134" s="1"/>
    </row>
    <row r="135" spans="1:8" ht="41.25" hidden="1" customHeight="1">
      <c r="A135" s="178">
        <v>2487</v>
      </c>
      <c r="B135" s="68" t="s">
        <v>90</v>
      </c>
      <c r="C135" s="68" t="s">
        <v>377</v>
      </c>
      <c r="D135" s="68" t="s">
        <v>375</v>
      </c>
      <c r="E135" s="179" t="s">
        <v>447</v>
      </c>
      <c r="F135" s="1">
        <f t="shared" si="2"/>
        <v>0</v>
      </c>
      <c r="G135" s="1"/>
      <c r="H135" s="1"/>
    </row>
    <row r="136" spans="1:8" ht="21" hidden="1" customHeight="1">
      <c r="A136" s="178">
        <v>2490</v>
      </c>
      <c r="B136" s="67" t="s">
        <v>90</v>
      </c>
      <c r="C136" s="67" t="s">
        <v>448</v>
      </c>
      <c r="D136" s="67" t="s">
        <v>84</v>
      </c>
      <c r="E136" s="180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hidden="1" customHeight="1">
      <c r="A137" s="178"/>
      <c r="B137" s="67"/>
      <c r="C137" s="67"/>
      <c r="D137" s="67"/>
      <c r="E137" s="179" t="s">
        <v>257</v>
      </c>
      <c r="F137" s="1"/>
      <c r="G137" s="44"/>
      <c r="H137" s="44"/>
    </row>
    <row r="138" spans="1:8" ht="21" hidden="1" customHeight="1">
      <c r="A138" s="178">
        <v>2491</v>
      </c>
      <c r="B138" s="68" t="s">
        <v>90</v>
      </c>
      <c r="C138" s="68" t="s">
        <v>448</v>
      </c>
      <c r="D138" s="68" t="s">
        <v>85</v>
      </c>
      <c r="E138" s="179" t="s">
        <v>449</v>
      </c>
      <c r="F138" s="1">
        <f>G138+H138</f>
        <v>0</v>
      </c>
      <c r="G138" s="1"/>
      <c r="H138" s="1"/>
    </row>
    <row r="139" spans="1:8" s="13" customFormat="1" ht="37.5" customHeight="1">
      <c r="A139" s="175">
        <v>2500</v>
      </c>
      <c r="B139" s="67" t="s">
        <v>91</v>
      </c>
      <c r="C139" s="67" t="s">
        <v>84</v>
      </c>
      <c r="D139" s="67" t="s">
        <v>84</v>
      </c>
      <c r="E139" s="176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hidden="1" customHeight="1">
      <c r="A140" s="178"/>
      <c r="B140" s="67"/>
      <c r="C140" s="67"/>
      <c r="D140" s="67"/>
      <c r="E140" s="179" t="s">
        <v>356</v>
      </c>
      <c r="F140" s="1"/>
      <c r="G140" s="1"/>
      <c r="H140" s="1"/>
    </row>
    <row r="141" spans="1:8" ht="14.25" hidden="1" customHeight="1">
      <c r="A141" s="178">
        <v>2510</v>
      </c>
      <c r="B141" s="67" t="s">
        <v>91</v>
      </c>
      <c r="C141" s="67" t="s">
        <v>85</v>
      </c>
      <c r="D141" s="67" t="s">
        <v>84</v>
      </c>
      <c r="E141" s="180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hidden="1" customHeight="1">
      <c r="A142" s="178"/>
      <c r="B142" s="67"/>
      <c r="C142" s="67"/>
      <c r="D142" s="67"/>
      <c r="E142" s="179" t="s">
        <v>257</v>
      </c>
      <c r="F142" s="1"/>
      <c r="G142" s="44"/>
      <c r="H142" s="44"/>
    </row>
    <row r="143" spans="1:8" ht="18.75" hidden="1" customHeight="1">
      <c r="A143" s="178">
        <v>2511</v>
      </c>
      <c r="B143" s="68" t="s">
        <v>91</v>
      </c>
      <c r="C143" s="68" t="s">
        <v>85</v>
      </c>
      <c r="D143" s="68" t="s">
        <v>85</v>
      </c>
      <c r="E143" s="179" t="s">
        <v>451</v>
      </c>
      <c r="F143" s="1">
        <f>G143+H143</f>
        <v>0</v>
      </c>
      <c r="G143" s="1"/>
      <c r="H143" s="1"/>
    </row>
    <row r="144" spans="1:8" ht="18.75" hidden="1" customHeight="1">
      <c r="A144" s="178">
        <v>2520</v>
      </c>
      <c r="B144" s="67" t="s">
        <v>91</v>
      </c>
      <c r="C144" s="67" t="s">
        <v>86</v>
      </c>
      <c r="D144" s="67" t="s">
        <v>84</v>
      </c>
      <c r="E144" s="180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78"/>
      <c r="B145" s="67"/>
      <c r="C145" s="67"/>
      <c r="D145" s="67"/>
      <c r="E145" s="179" t="s">
        <v>257</v>
      </c>
      <c r="F145" s="1"/>
      <c r="G145" s="44"/>
      <c r="H145" s="44"/>
    </row>
    <row r="146" spans="1:8" ht="18.75" hidden="1" customHeight="1">
      <c r="A146" s="178">
        <v>2521</v>
      </c>
      <c r="B146" s="68" t="s">
        <v>91</v>
      </c>
      <c r="C146" s="68" t="s">
        <v>86</v>
      </c>
      <c r="D146" s="68" t="s">
        <v>85</v>
      </c>
      <c r="E146" s="179" t="s">
        <v>453</v>
      </c>
      <c r="F146" s="1">
        <f>G146+H146</f>
        <v>0</v>
      </c>
      <c r="G146" s="1"/>
      <c r="H146" s="1"/>
    </row>
    <row r="147" spans="1:8" ht="18.75" hidden="1" customHeight="1">
      <c r="A147" s="178">
        <v>2530</v>
      </c>
      <c r="B147" s="67" t="s">
        <v>91</v>
      </c>
      <c r="C147" s="67" t="s">
        <v>87</v>
      </c>
      <c r="D147" s="67" t="s">
        <v>84</v>
      </c>
      <c r="E147" s="180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78"/>
      <c r="B148" s="67"/>
      <c r="C148" s="67"/>
      <c r="D148" s="67"/>
      <c r="E148" s="179" t="s">
        <v>257</v>
      </c>
      <c r="F148" s="1"/>
      <c r="G148" s="44"/>
      <c r="H148" s="44"/>
    </row>
    <row r="149" spans="1:8" ht="18.75" hidden="1" customHeight="1">
      <c r="A149" s="178">
        <v>2531</v>
      </c>
      <c r="B149" s="68" t="s">
        <v>91</v>
      </c>
      <c r="C149" s="68" t="s">
        <v>87</v>
      </c>
      <c r="D149" s="68" t="s">
        <v>85</v>
      </c>
      <c r="E149" s="179" t="s">
        <v>454</v>
      </c>
      <c r="F149" s="1">
        <f>G149+H149</f>
        <v>0</v>
      </c>
      <c r="G149" s="1"/>
      <c r="H149" s="1"/>
    </row>
    <row r="150" spans="1:8" ht="18.75" hidden="1" customHeight="1">
      <c r="A150" s="178">
        <v>2540</v>
      </c>
      <c r="B150" s="67" t="s">
        <v>91</v>
      </c>
      <c r="C150" s="67" t="s">
        <v>352</v>
      </c>
      <c r="D150" s="67" t="s">
        <v>84</v>
      </c>
      <c r="E150" s="180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78"/>
      <c r="B151" s="67"/>
      <c r="C151" s="67"/>
      <c r="D151" s="67"/>
      <c r="E151" s="179" t="s">
        <v>257</v>
      </c>
      <c r="F151" s="1"/>
      <c r="G151" s="44"/>
      <c r="H151" s="44"/>
    </row>
    <row r="152" spans="1:8" ht="18.75" hidden="1" customHeight="1">
      <c r="A152" s="178">
        <v>2541</v>
      </c>
      <c r="B152" s="68" t="s">
        <v>91</v>
      </c>
      <c r="C152" s="68" t="s">
        <v>352</v>
      </c>
      <c r="D152" s="68" t="s">
        <v>85</v>
      </c>
      <c r="E152" s="179" t="s">
        <v>455</v>
      </c>
      <c r="F152" s="1">
        <f>G152+H152</f>
        <v>0</v>
      </c>
      <c r="G152" s="1"/>
      <c r="H152" s="1"/>
    </row>
    <row r="153" spans="1:8" ht="33" hidden="1" customHeight="1">
      <c r="A153" s="178">
        <v>2550</v>
      </c>
      <c r="B153" s="67" t="s">
        <v>91</v>
      </c>
      <c r="C153" s="67" t="s">
        <v>353</v>
      </c>
      <c r="D153" s="67" t="s">
        <v>84</v>
      </c>
      <c r="E153" s="180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hidden="1" customHeight="1">
      <c r="A154" s="178"/>
      <c r="B154" s="67"/>
      <c r="C154" s="67"/>
      <c r="D154" s="67"/>
      <c r="E154" s="179" t="s">
        <v>257</v>
      </c>
      <c r="F154" s="1"/>
      <c r="G154" s="44"/>
      <c r="H154" s="44"/>
    </row>
    <row r="155" spans="1:8" ht="41.25" hidden="1" customHeight="1">
      <c r="A155" s="178">
        <v>2551</v>
      </c>
      <c r="B155" s="68" t="s">
        <v>91</v>
      </c>
      <c r="C155" s="68" t="s">
        <v>353</v>
      </c>
      <c r="D155" s="68" t="s">
        <v>85</v>
      </c>
      <c r="E155" s="179" t="s">
        <v>456</v>
      </c>
      <c r="F155" s="1">
        <f>G155+H155</f>
        <v>0</v>
      </c>
      <c r="G155" s="1"/>
      <c r="H155" s="1"/>
    </row>
    <row r="156" spans="1:8" ht="18.75" hidden="1" customHeight="1">
      <c r="A156" s="178">
        <v>2560</v>
      </c>
      <c r="B156" s="67" t="s">
        <v>91</v>
      </c>
      <c r="C156" s="67" t="s">
        <v>372</v>
      </c>
      <c r="D156" s="67" t="s">
        <v>84</v>
      </c>
      <c r="E156" s="180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hidden="1" customHeight="1">
      <c r="A157" s="178"/>
      <c r="B157" s="67"/>
      <c r="C157" s="67"/>
      <c r="D157" s="67"/>
      <c r="E157" s="179" t="s">
        <v>257</v>
      </c>
      <c r="F157" s="1"/>
      <c r="G157" s="44"/>
      <c r="H157" s="44"/>
    </row>
    <row r="158" spans="1:8" ht="18.75" hidden="1" customHeight="1">
      <c r="A158" s="178">
        <v>2561</v>
      </c>
      <c r="B158" s="68" t="s">
        <v>91</v>
      </c>
      <c r="C158" s="68" t="s">
        <v>372</v>
      </c>
      <c r="D158" s="68" t="s">
        <v>85</v>
      </c>
      <c r="E158" s="179" t="s">
        <v>457</v>
      </c>
      <c r="F158" s="1">
        <f>G158+H158</f>
        <v>0</v>
      </c>
      <c r="G158" s="1"/>
      <c r="H158" s="1"/>
    </row>
    <row r="159" spans="1:8" s="13" customFormat="1" ht="48.75" customHeight="1">
      <c r="A159" s="175">
        <v>2600</v>
      </c>
      <c r="B159" s="67" t="s">
        <v>92</v>
      </c>
      <c r="C159" s="67" t="s">
        <v>84</v>
      </c>
      <c r="D159" s="67" t="s">
        <v>84</v>
      </c>
      <c r="E159" s="176" t="s">
        <v>458</v>
      </c>
      <c r="F159" s="17">
        <f>G159+H159</f>
        <v>200</v>
      </c>
      <c r="G159" s="17">
        <f>G161+G164+G167+G170+G173+G176</f>
        <v>200</v>
      </c>
      <c r="H159" s="17">
        <f>H161+H164+H167+H170+H173+H176</f>
        <v>0</v>
      </c>
    </row>
    <row r="160" spans="1:8" ht="17.25" customHeight="1">
      <c r="A160" s="178"/>
      <c r="B160" s="67"/>
      <c r="C160" s="67"/>
      <c r="D160" s="67"/>
      <c r="E160" s="179" t="s">
        <v>356</v>
      </c>
      <c r="F160" s="1"/>
      <c r="G160" s="1"/>
      <c r="H160" s="1"/>
    </row>
    <row r="161" spans="1:8" ht="12.75" customHeight="1">
      <c r="A161" s="178">
        <v>2610</v>
      </c>
      <c r="B161" s="67" t="s">
        <v>92</v>
      </c>
      <c r="C161" s="67" t="s">
        <v>85</v>
      </c>
      <c r="D161" s="67" t="s">
        <v>84</v>
      </c>
      <c r="E161" s="180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hidden="1" customHeight="1">
      <c r="A162" s="178"/>
      <c r="B162" s="67"/>
      <c r="C162" s="67"/>
      <c r="D162" s="67"/>
      <c r="E162" s="179" t="s">
        <v>257</v>
      </c>
      <c r="F162" s="1"/>
      <c r="G162" s="44"/>
      <c r="H162" s="44"/>
    </row>
    <row r="163" spans="1:8" ht="17.25" hidden="1" customHeight="1">
      <c r="A163" s="178">
        <v>2611</v>
      </c>
      <c r="B163" s="68" t="s">
        <v>92</v>
      </c>
      <c r="C163" s="68" t="s">
        <v>85</v>
      </c>
      <c r="D163" s="68" t="s">
        <v>85</v>
      </c>
      <c r="E163" s="179" t="s">
        <v>460</v>
      </c>
      <c r="F163" s="1">
        <f>G163+H163</f>
        <v>0</v>
      </c>
      <c r="G163" s="1"/>
      <c r="H163" s="1"/>
    </row>
    <row r="164" spans="1:8" ht="16.5" customHeight="1">
      <c r="A164" s="178">
        <v>2620</v>
      </c>
      <c r="B164" s="67" t="s">
        <v>92</v>
      </c>
      <c r="C164" s="67" t="s">
        <v>86</v>
      </c>
      <c r="D164" s="67" t="s">
        <v>84</v>
      </c>
      <c r="E164" s="180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hidden="1" customHeight="1">
      <c r="A165" s="178"/>
      <c r="B165" s="67"/>
      <c r="C165" s="67"/>
      <c r="D165" s="67"/>
      <c r="E165" s="179" t="s">
        <v>257</v>
      </c>
      <c r="F165" s="1"/>
      <c r="G165" s="44"/>
      <c r="H165" s="44"/>
    </row>
    <row r="166" spans="1:8" ht="17.25" hidden="1" customHeight="1">
      <c r="A166" s="178">
        <v>2621</v>
      </c>
      <c r="B166" s="68" t="s">
        <v>92</v>
      </c>
      <c r="C166" s="68" t="s">
        <v>86</v>
      </c>
      <c r="D166" s="68" t="s">
        <v>85</v>
      </c>
      <c r="E166" s="179" t="s">
        <v>461</v>
      </c>
      <c r="F166" s="1">
        <f>G166+H166</f>
        <v>0</v>
      </c>
      <c r="G166" s="1"/>
      <c r="H166" s="1"/>
    </row>
    <row r="167" spans="1:8" ht="17.25" customHeight="1">
      <c r="A167" s="178">
        <v>2630</v>
      </c>
      <c r="B167" s="67" t="s">
        <v>92</v>
      </c>
      <c r="C167" s="67" t="s">
        <v>87</v>
      </c>
      <c r="D167" s="67" t="s">
        <v>84</v>
      </c>
      <c r="E167" s="180" t="s">
        <v>462</v>
      </c>
      <c r="F167" s="1">
        <f>G167+H167</f>
        <v>200</v>
      </c>
      <c r="G167" s="1">
        <f>G169</f>
        <v>200</v>
      </c>
      <c r="H167" s="1">
        <f>H169</f>
        <v>0</v>
      </c>
    </row>
    <row r="168" spans="1:8" s="14" customFormat="1" ht="17.25" customHeight="1">
      <c r="A168" s="178"/>
      <c r="B168" s="67"/>
      <c r="C168" s="67"/>
      <c r="D168" s="67"/>
      <c r="E168" s="179" t="s">
        <v>257</v>
      </c>
      <c r="F168" s="1"/>
      <c r="G168" s="44"/>
      <c r="H168" s="44"/>
    </row>
    <row r="169" spans="1:8" ht="17.25" customHeight="1">
      <c r="A169" s="178">
        <v>2631</v>
      </c>
      <c r="B169" s="68" t="s">
        <v>92</v>
      </c>
      <c r="C169" s="68" t="s">
        <v>87</v>
      </c>
      <c r="D169" s="68" t="s">
        <v>85</v>
      </c>
      <c r="E169" s="179" t="s">
        <v>463</v>
      </c>
      <c r="F169" s="1">
        <f>G169+H169</f>
        <v>200</v>
      </c>
      <c r="G169" s="1">
        <v>200</v>
      </c>
      <c r="H169" s="1"/>
    </row>
    <row r="170" spans="1:8" ht="16.5" customHeight="1">
      <c r="A170" s="178">
        <v>2640</v>
      </c>
      <c r="B170" s="67" t="s">
        <v>92</v>
      </c>
      <c r="C170" s="67" t="s">
        <v>352</v>
      </c>
      <c r="D170" s="67" t="s">
        <v>84</v>
      </c>
      <c r="E170" s="180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hidden="1" customHeight="1">
      <c r="A171" s="178"/>
      <c r="B171" s="67"/>
      <c r="C171" s="67"/>
      <c r="D171" s="67"/>
      <c r="E171" s="179" t="s">
        <v>257</v>
      </c>
      <c r="F171" s="1"/>
      <c r="G171" s="44"/>
      <c r="H171" s="44"/>
    </row>
    <row r="172" spans="1:8" ht="17.25" hidden="1" customHeight="1">
      <c r="A172" s="178">
        <v>2641</v>
      </c>
      <c r="B172" s="68" t="s">
        <v>92</v>
      </c>
      <c r="C172" s="68" t="s">
        <v>352</v>
      </c>
      <c r="D172" s="68" t="s">
        <v>85</v>
      </c>
      <c r="E172" s="179" t="s">
        <v>465</v>
      </c>
      <c r="F172" s="1">
        <f>G172+H172</f>
        <v>0</v>
      </c>
      <c r="G172" s="1"/>
      <c r="H172" s="1"/>
    </row>
    <row r="173" spans="1:8" ht="29.25" customHeight="1">
      <c r="A173" s="178">
        <v>2650</v>
      </c>
      <c r="B173" s="67" t="s">
        <v>92</v>
      </c>
      <c r="C173" s="67" t="s">
        <v>353</v>
      </c>
      <c r="D173" s="67" t="s">
        <v>84</v>
      </c>
      <c r="E173" s="180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hidden="1" customHeight="1">
      <c r="A174" s="178"/>
      <c r="B174" s="67"/>
      <c r="C174" s="67"/>
      <c r="D174" s="67"/>
      <c r="E174" s="179" t="s">
        <v>257</v>
      </c>
      <c r="F174" s="1"/>
      <c r="G174" s="44"/>
      <c r="H174" s="44"/>
    </row>
    <row r="175" spans="1:8" ht="41.25" hidden="1" customHeight="1">
      <c r="A175" s="178">
        <v>2651</v>
      </c>
      <c r="B175" s="68" t="s">
        <v>92</v>
      </c>
      <c r="C175" s="68" t="s">
        <v>353</v>
      </c>
      <c r="D175" s="68" t="s">
        <v>85</v>
      </c>
      <c r="E175" s="179" t="s">
        <v>466</v>
      </c>
      <c r="F175" s="1">
        <f>G175+H175</f>
        <v>0</v>
      </c>
      <c r="G175" s="1"/>
      <c r="H175" s="1"/>
    </row>
    <row r="176" spans="1:8" ht="28.5" customHeight="1">
      <c r="A176" s="178">
        <v>2660</v>
      </c>
      <c r="B176" s="67" t="s">
        <v>92</v>
      </c>
      <c r="C176" s="67" t="s">
        <v>372</v>
      </c>
      <c r="D176" s="67" t="s">
        <v>84</v>
      </c>
      <c r="E176" s="180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hidden="1" customHeight="1">
      <c r="A177" s="178"/>
      <c r="B177" s="67"/>
      <c r="C177" s="67"/>
      <c r="D177" s="67"/>
      <c r="E177" s="179" t="s">
        <v>257</v>
      </c>
      <c r="F177" s="1"/>
      <c r="G177" s="44"/>
      <c r="H177" s="44"/>
    </row>
    <row r="178" spans="1:8" ht="41.25" hidden="1" customHeight="1">
      <c r="A178" s="178">
        <v>2661</v>
      </c>
      <c r="B178" s="68" t="s">
        <v>92</v>
      </c>
      <c r="C178" s="68" t="s">
        <v>372</v>
      </c>
      <c r="D178" s="68" t="s">
        <v>85</v>
      </c>
      <c r="E178" s="179" t="s">
        <v>467</v>
      </c>
      <c r="F178" s="1">
        <f>G178+H178</f>
        <v>0</v>
      </c>
      <c r="G178" s="1"/>
      <c r="H178" s="1"/>
    </row>
    <row r="179" spans="1:8" s="13" customFormat="1" ht="37.5" customHeight="1">
      <c r="A179" s="175">
        <v>2700</v>
      </c>
      <c r="B179" s="67" t="s">
        <v>93</v>
      </c>
      <c r="C179" s="67" t="s">
        <v>84</v>
      </c>
      <c r="D179" s="67" t="s">
        <v>84</v>
      </c>
      <c r="E179" s="192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hidden="1" customHeight="1">
      <c r="A180" s="178"/>
      <c r="B180" s="67"/>
      <c r="C180" s="67"/>
      <c r="D180" s="67"/>
      <c r="E180" s="179" t="s">
        <v>356</v>
      </c>
      <c r="F180" s="1"/>
      <c r="G180" s="1"/>
      <c r="H180" s="1"/>
    </row>
    <row r="181" spans="1:8" ht="17.25" hidden="1" customHeight="1">
      <c r="A181" s="178">
        <v>2710</v>
      </c>
      <c r="B181" s="67" t="s">
        <v>93</v>
      </c>
      <c r="C181" s="67" t="s">
        <v>85</v>
      </c>
      <c r="D181" s="67" t="s">
        <v>84</v>
      </c>
      <c r="E181" s="180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hidden="1" customHeight="1">
      <c r="A182" s="178"/>
      <c r="B182" s="67"/>
      <c r="C182" s="67"/>
      <c r="D182" s="67"/>
      <c r="E182" s="179" t="s">
        <v>257</v>
      </c>
      <c r="F182" s="1"/>
      <c r="G182" s="44"/>
      <c r="H182" s="44"/>
    </row>
    <row r="183" spans="1:8" ht="17.25" hidden="1" customHeight="1">
      <c r="A183" s="178">
        <v>2711</v>
      </c>
      <c r="B183" s="68" t="s">
        <v>93</v>
      </c>
      <c r="C183" s="68" t="s">
        <v>85</v>
      </c>
      <c r="D183" s="68" t="s">
        <v>85</v>
      </c>
      <c r="E183" s="179" t="s">
        <v>470</v>
      </c>
      <c r="F183" s="1">
        <f>G183+H183</f>
        <v>0</v>
      </c>
      <c r="G183" s="1"/>
      <c r="H183" s="1"/>
    </row>
    <row r="184" spans="1:8" ht="9" hidden="1" customHeight="1">
      <c r="A184" s="178">
        <v>2712</v>
      </c>
      <c r="B184" s="68" t="s">
        <v>93</v>
      </c>
      <c r="C184" s="68" t="s">
        <v>85</v>
      </c>
      <c r="D184" s="68" t="s">
        <v>86</v>
      </c>
      <c r="E184" s="179" t="s">
        <v>471</v>
      </c>
      <c r="F184" s="1">
        <f>G184+H184</f>
        <v>0</v>
      </c>
      <c r="G184" s="1"/>
      <c r="H184" s="1"/>
    </row>
    <row r="185" spans="1:8" ht="10.5" hidden="1" customHeight="1">
      <c r="A185" s="178">
        <v>2713</v>
      </c>
      <c r="B185" s="68" t="s">
        <v>93</v>
      </c>
      <c r="C185" s="68" t="s">
        <v>85</v>
      </c>
      <c r="D185" s="68" t="s">
        <v>87</v>
      </c>
      <c r="E185" s="179" t="s">
        <v>472</v>
      </c>
      <c r="F185" s="1">
        <f>G185+H185</f>
        <v>0</v>
      </c>
      <c r="G185" s="1"/>
      <c r="H185" s="1"/>
    </row>
    <row r="186" spans="1:8" ht="17.25" hidden="1" customHeight="1">
      <c r="A186" s="178">
        <v>2720</v>
      </c>
      <c r="B186" s="67" t="s">
        <v>93</v>
      </c>
      <c r="C186" s="67" t="s">
        <v>86</v>
      </c>
      <c r="D186" s="67" t="s">
        <v>84</v>
      </c>
      <c r="E186" s="180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hidden="1" customHeight="1">
      <c r="A187" s="178"/>
      <c r="B187" s="67"/>
      <c r="C187" s="67"/>
      <c r="D187" s="67"/>
      <c r="E187" s="179" t="s">
        <v>257</v>
      </c>
      <c r="F187" s="1"/>
      <c r="G187" s="44"/>
      <c r="H187" s="44"/>
    </row>
    <row r="188" spans="1:8" ht="17.25" hidden="1" customHeight="1">
      <c r="A188" s="178">
        <v>2721</v>
      </c>
      <c r="B188" s="68" t="s">
        <v>93</v>
      </c>
      <c r="C188" s="68" t="s">
        <v>86</v>
      </c>
      <c r="D188" s="68" t="s">
        <v>85</v>
      </c>
      <c r="E188" s="179" t="s">
        <v>474</v>
      </c>
      <c r="F188" s="1">
        <f>G188+H188</f>
        <v>0</v>
      </c>
      <c r="G188" s="1"/>
      <c r="H188" s="1"/>
    </row>
    <row r="189" spans="1:8" ht="17.25" hidden="1" customHeight="1">
      <c r="A189" s="178">
        <v>2722</v>
      </c>
      <c r="B189" s="68" t="s">
        <v>93</v>
      </c>
      <c r="C189" s="68" t="s">
        <v>86</v>
      </c>
      <c r="D189" s="68" t="s">
        <v>86</v>
      </c>
      <c r="E189" s="179" t="s">
        <v>475</v>
      </c>
      <c r="F189" s="1">
        <f>G189+H189</f>
        <v>0</v>
      </c>
      <c r="G189" s="1"/>
      <c r="H189" s="1"/>
    </row>
    <row r="190" spans="1:8" ht="17.25" hidden="1" customHeight="1">
      <c r="A190" s="178">
        <v>2723</v>
      </c>
      <c r="B190" s="68" t="s">
        <v>93</v>
      </c>
      <c r="C190" s="68" t="s">
        <v>86</v>
      </c>
      <c r="D190" s="68" t="s">
        <v>87</v>
      </c>
      <c r="E190" s="179" t="s">
        <v>476</v>
      </c>
      <c r="F190" s="1">
        <f>G190+H190</f>
        <v>0</v>
      </c>
      <c r="G190" s="1"/>
      <c r="H190" s="1"/>
    </row>
    <row r="191" spans="1:8" ht="17.25" hidden="1" customHeight="1">
      <c r="A191" s="178">
        <v>2724</v>
      </c>
      <c r="B191" s="68" t="s">
        <v>93</v>
      </c>
      <c r="C191" s="68" t="s">
        <v>86</v>
      </c>
      <c r="D191" s="68" t="s">
        <v>352</v>
      </c>
      <c r="E191" s="179" t="s">
        <v>477</v>
      </c>
      <c r="F191" s="1">
        <f>G191+H191</f>
        <v>0</v>
      </c>
      <c r="G191" s="1"/>
      <c r="H191" s="1"/>
    </row>
    <row r="192" spans="1:8" ht="17.25" hidden="1" customHeight="1">
      <c r="A192" s="178">
        <v>2730</v>
      </c>
      <c r="B192" s="67" t="s">
        <v>93</v>
      </c>
      <c r="C192" s="67" t="s">
        <v>87</v>
      </c>
      <c r="D192" s="67" t="s">
        <v>84</v>
      </c>
      <c r="E192" s="180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hidden="1" customHeight="1">
      <c r="A193" s="178"/>
      <c r="B193" s="67"/>
      <c r="C193" s="67"/>
      <c r="D193" s="67"/>
      <c r="E193" s="179" t="s">
        <v>257</v>
      </c>
      <c r="F193" s="1"/>
      <c r="G193" s="44"/>
      <c r="H193" s="44"/>
    </row>
    <row r="194" spans="1:8" ht="17.25" hidden="1" customHeight="1">
      <c r="A194" s="178">
        <v>2731</v>
      </c>
      <c r="B194" s="68" t="s">
        <v>93</v>
      </c>
      <c r="C194" s="68" t="s">
        <v>87</v>
      </c>
      <c r="D194" s="68" t="s">
        <v>85</v>
      </c>
      <c r="E194" s="179" t="s">
        <v>479</v>
      </c>
      <c r="F194" s="1">
        <f>G194+H194</f>
        <v>0</v>
      </c>
      <c r="G194" s="1"/>
      <c r="H194" s="1"/>
    </row>
    <row r="195" spans="1:8" ht="17.25" hidden="1" customHeight="1">
      <c r="A195" s="178">
        <v>2732</v>
      </c>
      <c r="B195" s="68" t="s">
        <v>93</v>
      </c>
      <c r="C195" s="68" t="s">
        <v>87</v>
      </c>
      <c r="D195" s="68" t="s">
        <v>86</v>
      </c>
      <c r="E195" s="179" t="s">
        <v>480</v>
      </c>
      <c r="F195" s="1">
        <f>G195+H195</f>
        <v>0</v>
      </c>
      <c r="G195" s="1"/>
      <c r="H195" s="1"/>
    </row>
    <row r="196" spans="1:8" ht="17.25" hidden="1" customHeight="1">
      <c r="A196" s="178">
        <v>2733</v>
      </c>
      <c r="B196" s="68" t="s">
        <v>93</v>
      </c>
      <c r="C196" s="68" t="s">
        <v>87</v>
      </c>
      <c r="D196" s="68" t="s">
        <v>87</v>
      </c>
      <c r="E196" s="179" t="s">
        <v>481</v>
      </c>
      <c r="F196" s="1">
        <f>G196+H196</f>
        <v>0</v>
      </c>
      <c r="G196" s="1"/>
      <c r="H196" s="1"/>
    </row>
    <row r="197" spans="1:8" ht="17.25" hidden="1" customHeight="1">
      <c r="A197" s="178">
        <v>2734</v>
      </c>
      <c r="B197" s="68" t="s">
        <v>93</v>
      </c>
      <c r="C197" s="68" t="s">
        <v>87</v>
      </c>
      <c r="D197" s="68" t="s">
        <v>352</v>
      </c>
      <c r="E197" s="179" t="s">
        <v>482</v>
      </c>
      <c r="F197" s="1">
        <f>G197+H197</f>
        <v>0</v>
      </c>
      <c r="G197" s="1"/>
      <c r="H197" s="1"/>
    </row>
    <row r="198" spans="1:8" ht="17.25" hidden="1" customHeight="1">
      <c r="A198" s="178">
        <v>2740</v>
      </c>
      <c r="B198" s="67" t="s">
        <v>93</v>
      </c>
      <c r="C198" s="67" t="s">
        <v>352</v>
      </c>
      <c r="D198" s="67" t="s">
        <v>84</v>
      </c>
      <c r="E198" s="180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hidden="1" customHeight="1">
      <c r="A199" s="178"/>
      <c r="B199" s="67"/>
      <c r="C199" s="67"/>
      <c r="D199" s="67"/>
      <c r="E199" s="179" t="s">
        <v>257</v>
      </c>
      <c r="F199" s="1"/>
      <c r="G199" s="44"/>
      <c r="H199" s="44"/>
    </row>
    <row r="200" spans="1:8" ht="17.25" hidden="1" customHeight="1">
      <c r="A200" s="178">
        <v>2741</v>
      </c>
      <c r="B200" s="68" t="s">
        <v>93</v>
      </c>
      <c r="C200" s="68" t="s">
        <v>352</v>
      </c>
      <c r="D200" s="68" t="s">
        <v>85</v>
      </c>
      <c r="E200" s="179" t="s">
        <v>483</v>
      </c>
      <c r="F200" s="1">
        <f>G200+H200</f>
        <v>0</v>
      </c>
      <c r="G200" s="1"/>
      <c r="H200" s="1"/>
    </row>
    <row r="201" spans="1:8" ht="17.25" hidden="1" customHeight="1">
      <c r="A201" s="178">
        <v>2750</v>
      </c>
      <c r="B201" s="67" t="s">
        <v>93</v>
      </c>
      <c r="C201" s="67" t="s">
        <v>353</v>
      </c>
      <c r="D201" s="67" t="s">
        <v>84</v>
      </c>
      <c r="E201" s="180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78"/>
      <c r="B202" s="67"/>
      <c r="C202" s="67"/>
      <c r="D202" s="67"/>
      <c r="E202" s="179" t="s">
        <v>257</v>
      </c>
      <c r="F202" s="1"/>
      <c r="G202" s="44"/>
      <c r="H202" s="44"/>
    </row>
    <row r="203" spans="1:8" ht="17.25" hidden="1" customHeight="1">
      <c r="A203" s="178">
        <v>2751</v>
      </c>
      <c r="B203" s="68" t="s">
        <v>93</v>
      </c>
      <c r="C203" s="68" t="s">
        <v>353</v>
      </c>
      <c r="D203" s="68" t="s">
        <v>85</v>
      </c>
      <c r="E203" s="179" t="s">
        <v>484</v>
      </c>
      <c r="F203" s="1">
        <f>G203+H203</f>
        <v>0</v>
      </c>
      <c r="G203" s="1"/>
      <c r="H203" s="1"/>
    </row>
    <row r="204" spans="1:8" ht="17.25" hidden="1" customHeight="1">
      <c r="A204" s="178">
        <v>2760</v>
      </c>
      <c r="B204" s="67" t="s">
        <v>93</v>
      </c>
      <c r="C204" s="67" t="s">
        <v>372</v>
      </c>
      <c r="D204" s="67" t="s">
        <v>84</v>
      </c>
      <c r="E204" s="180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hidden="1" customHeight="1">
      <c r="A205" s="178"/>
      <c r="B205" s="67"/>
      <c r="C205" s="67"/>
      <c r="D205" s="67"/>
      <c r="E205" s="179" t="s">
        <v>257</v>
      </c>
      <c r="F205" s="1"/>
      <c r="G205" s="44"/>
      <c r="H205" s="44"/>
    </row>
    <row r="206" spans="1:8" ht="17.25" hidden="1" customHeight="1">
      <c r="A206" s="178">
        <v>2761</v>
      </c>
      <c r="B206" s="68" t="s">
        <v>93</v>
      </c>
      <c r="C206" s="68" t="s">
        <v>372</v>
      </c>
      <c r="D206" s="68" t="s">
        <v>85</v>
      </c>
      <c r="E206" s="179" t="s">
        <v>486</v>
      </c>
      <c r="F206" s="1">
        <f>G206+H206</f>
        <v>0</v>
      </c>
      <c r="G206" s="1"/>
      <c r="H206" s="1"/>
    </row>
    <row r="207" spans="1:8" ht="17.25" hidden="1" customHeight="1">
      <c r="A207" s="178">
        <v>2762</v>
      </c>
      <c r="B207" s="68" t="s">
        <v>93</v>
      </c>
      <c r="C207" s="68" t="s">
        <v>372</v>
      </c>
      <c r="D207" s="68" t="s">
        <v>86</v>
      </c>
      <c r="E207" s="179" t="s">
        <v>485</v>
      </c>
      <c r="F207" s="1">
        <f>G207+H207</f>
        <v>0</v>
      </c>
      <c r="G207" s="1"/>
      <c r="H207" s="1"/>
    </row>
    <row r="208" spans="1:8" s="13" customFormat="1" ht="38.25" customHeight="1">
      <c r="A208" s="175">
        <v>2800</v>
      </c>
      <c r="B208" s="67" t="s">
        <v>94</v>
      </c>
      <c r="C208" s="67" t="s">
        <v>84</v>
      </c>
      <c r="D208" s="67" t="s">
        <v>84</v>
      </c>
      <c r="E208" s="192" t="s">
        <v>487</v>
      </c>
      <c r="F208" s="17">
        <f>G208+H208</f>
        <v>0</v>
      </c>
      <c r="G208" s="17">
        <f>G210+G213+G222+G227+G232+G235</f>
        <v>0</v>
      </c>
      <c r="H208" s="17">
        <f>H210+H213+H222+H227+H232+H235</f>
        <v>0</v>
      </c>
    </row>
    <row r="209" spans="1:8" ht="8.25" hidden="1" customHeight="1">
      <c r="A209" s="178"/>
      <c r="B209" s="67"/>
      <c r="C209" s="67"/>
      <c r="D209" s="67"/>
      <c r="E209" s="179" t="s">
        <v>356</v>
      </c>
      <c r="F209" s="1"/>
      <c r="G209" s="1"/>
      <c r="H209" s="1"/>
    </row>
    <row r="210" spans="1:8" ht="21.75" hidden="1" customHeight="1">
      <c r="A210" s="178">
        <v>2810</v>
      </c>
      <c r="B210" s="68" t="s">
        <v>94</v>
      </c>
      <c r="C210" s="68" t="s">
        <v>85</v>
      </c>
      <c r="D210" s="68" t="s">
        <v>84</v>
      </c>
      <c r="E210" s="180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hidden="1" customHeight="1">
      <c r="A211" s="178"/>
      <c r="B211" s="67"/>
      <c r="C211" s="67"/>
      <c r="D211" s="67"/>
      <c r="E211" s="179" t="s">
        <v>257</v>
      </c>
      <c r="F211" s="1"/>
      <c r="G211" s="44"/>
      <c r="H211" s="44"/>
    </row>
    <row r="212" spans="1:8" ht="21.75" hidden="1" customHeight="1">
      <c r="A212" s="178">
        <v>2811</v>
      </c>
      <c r="B212" s="68" t="s">
        <v>94</v>
      </c>
      <c r="C212" s="68" t="s">
        <v>85</v>
      </c>
      <c r="D212" s="68" t="s">
        <v>85</v>
      </c>
      <c r="E212" s="179" t="s">
        <v>488</v>
      </c>
      <c r="F212" s="1">
        <f>G212+H212</f>
        <v>0</v>
      </c>
      <c r="G212" s="1"/>
      <c r="H212" s="1"/>
    </row>
    <row r="213" spans="1:8" ht="21.75" hidden="1" customHeight="1">
      <c r="A213" s="178">
        <v>2820</v>
      </c>
      <c r="B213" s="67" t="s">
        <v>94</v>
      </c>
      <c r="C213" s="67" t="s">
        <v>86</v>
      </c>
      <c r="D213" s="67" t="s">
        <v>84</v>
      </c>
      <c r="E213" s="180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hidden="1" customHeight="1">
      <c r="A214" s="178"/>
      <c r="B214" s="67"/>
      <c r="C214" s="67"/>
      <c r="D214" s="67"/>
      <c r="E214" s="179" t="s">
        <v>257</v>
      </c>
      <c r="F214" s="1"/>
      <c r="G214" s="44"/>
      <c r="H214" s="44"/>
    </row>
    <row r="215" spans="1:8" ht="21.75" hidden="1" customHeight="1">
      <c r="A215" s="178">
        <v>2821</v>
      </c>
      <c r="B215" s="68" t="s">
        <v>94</v>
      </c>
      <c r="C215" s="68" t="s">
        <v>86</v>
      </c>
      <c r="D215" s="68" t="s">
        <v>85</v>
      </c>
      <c r="E215" s="179" t="s">
        <v>490</v>
      </c>
      <c r="F215" s="1">
        <f t="shared" ref="F215:F222" si="3">G215+H215</f>
        <v>0</v>
      </c>
      <c r="G215" s="1"/>
      <c r="H215" s="1"/>
    </row>
    <row r="216" spans="1:8" ht="21.75" hidden="1" customHeight="1">
      <c r="A216" s="178">
        <v>2822</v>
      </c>
      <c r="B216" s="68" t="s">
        <v>94</v>
      </c>
      <c r="C216" s="68" t="s">
        <v>86</v>
      </c>
      <c r="D216" s="68" t="s">
        <v>86</v>
      </c>
      <c r="E216" s="179" t="s">
        <v>491</v>
      </c>
      <c r="F216" s="1">
        <f t="shared" si="3"/>
        <v>0</v>
      </c>
      <c r="G216" s="1"/>
      <c r="H216" s="1"/>
    </row>
    <row r="217" spans="1:8" ht="21.75" hidden="1" customHeight="1">
      <c r="A217" s="178">
        <v>2823</v>
      </c>
      <c r="B217" s="68" t="s">
        <v>94</v>
      </c>
      <c r="C217" s="68" t="s">
        <v>86</v>
      </c>
      <c r="D217" s="68" t="s">
        <v>87</v>
      </c>
      <c r="E217" s="179" t="s">
        <v>492</v>
      </c>
      <c r="F217" s="1">
        <f t="shared" si="3"/>
        <v>0</v>
      </c>
      <c r="G217" s="1"/>
      <c r="H217" s="1"/>
    </row>
    <row r="218" spans="1:8" ht="21.75" hidden="1" customHeight="1">
      <c r="A218" s="178">
        <v>2824</v>
      </c>
      <c r="B218" s="68" t="s">
        <v>94</v>
      </c>
      <c r="C218" s="68" t="s">
        <v>86</v>
      </c>
      <c r="D218" s="68" t="s">
        <v>352</v>
      </c>
      <c r="E218" s="179" t="s">
        <v>493</v>
      </c>
      <c r="F218" s="1">
        <f t="shared" si="3"/>
        <v>0</v>
      </c>
      <c r="G218" s="1"/>
      <c r="H218" s="1"/>
    </row>
    <row r="219" spans="1:8" ht="21.75" hidden="1" customHeight="1">
      <c r="A219" s="178">
        <v>2825</v>
      </c>
      <c r="B219" s="68" t="s">
        <v>94</v>
      </c>
      <c r="C219" s="68" t="s">
        <v>86</v>
      </c>
      <c r="D219" s="68" t="s">
        <v>353</v>
      </c>
      <c r="E219" s="179" t="s">
        <v>494</v>
      </c>
      <c r="F219" s="1">
        <f t="shared" si="3"/>
        <v>0</v>
      </c>
      <c r="G219" s="1"/>
      <c r="H219" s="1"/>
    </row>
    <row r="220" spans="1:8" ht="21.75" hidden="1" customHeight="1">
      <c r="A220" s="178">
        <v>2826</v>
      </c>
      <c r="B220" s="68" t="s">
        <v>94</v>
      </c>
      <c r="C220" s="68" t="s">
        <v>86</v>
      </c>
      <c r="D220" s="68" t="s">
        <v>372</v>
      </c>
      <c r="E220" s="179" t="s">
        <v>495</v>
      </c>
      <c r="F220" s="1">
        <f t="shared" si="3"/>
        <v>0</v>
      </c>
      <c r="G220" s="1"/>
      <c r="H220" s="1"/>
    </row>
    <row r="221" spans="1:8" ht="41.25" hidden="1" customHeight="1">
      <c r="A221" s="178">
        <v>2827</v>
      </c>
      <c r="B221" s="68" t="s">
        <v>94</v>
      </c>
      <c r="C221" s="68" t="s">
        <v>86</v>
      </c>
      <c r="D221" s="68" t="s">
        <v>375</v>
      </c>
      <c r="E221" s="179" t="s">
        <v>496</v>
      </c>
      <c r="F221" s="1">
        <f t="shared" si="3"/>
        <v>0</v>
      </c>
      <c r="G221" s="1"/>
      <c r="H221" s="1"/>
    </row>
    <row r="222" spans="1:8" ht="27.75" hidden="1" customHeight="1">
      <c r="A222" s="178">
        <v>2830</v>
      </c>
      <c r="B222" s="67" t="s">
        <v>94</v>
      </c>
      <c r="C222" s="67" t="s">
        <v>87</v>
      </c>
      <c r="D222" s="67" t="s">
        <v>84</v>
      </c>
      <c r="E222" s="180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hidden="1" customHeight="1">
      <c r="A223" s="178"/>
      <c r="B223" s="67"/>
      <c r="C223" s="67"/>
      <c r="D223" s="67"/>
      <c r="E223" s="179" t="s">
        <v>257</v>
      </c>
      <c r="F223" s="1"/>
      <c r="G223" s="44"/>
      <c r="H223" s="44"/>
    </row>
    <row r="224" spans="1:8" ht="20.25" hidden="1" customHeight="1">
      <c r="A224" s="178">
        <v>2831</v>
      </c>
      <c r="B224" s="68" t="s">
        <v>94</v>
      </c>
      <c r="C224" s="68" t="s">
        <v>87</v>
      </c>
      <c r="D224" s="68" t="s">
        <v>85</v>
      </c>
      <c r="E224" s="179" t="s">
        <v>498</v>
      </c>
      <c r="F224" s="1">
        <f>G224+H224</f>
        <v>0</v>
      </c>
      <c r="G224" s="1"/>
      <c r="H224" s="1"/>
    </row>
    <row r="225" spans="1:8" ht="20.25" hidden="1" customHeight="1">
      <c r="A225" s="178">
        <v>2832</v>
      </c>
      <c r="B225" s="68" t="s">
        <v>94</v>
      </c>
      <c r="C225" s="68" t="s">
        <v>87</v>
      </c>
      <c r="D225" s="68" t="s">
        <v>86</v>
      </c>
      <c r="E225" s="179" t="s">
        <v>499</v>
      </c>
      <c r="F225" s="1">
        <f>G225+H225</f>
        <v>0</v>
      </c>
      <c r="G225" s="1"/>
      <c r="H225" s="1"/>
    </row>
    <row r="226" spans="1:8" ht="20.25" hidden="1" customHeight="1">
      <c r="A226" s="178">
        <v>2833</v>
      </c>
      <c r="B226" s="68" t="s">
        <v>94</v>
      </c>
      <c r="C226" s="68" t="s">
        <v>87</v>
      </c>
      <c r="D226" s="68" t="s">
        <v>87</v>
      </c>
      <c r="E226" s="179" t="s">
        <v>500</v>
      </c>
      <c r="F226" s="1">
        <f>G226+H226</f>
        <v>0</v>
      </c>
      <c r="G226" s="1"/>
      <c r="H226" s="1"/>
    </row>
    <row r="227" spans="1:8" ht="20.25" hidden="1" customHeight="1">
      <c r="A227" s="178">
        <v>2840</v>
      </c>
      <c r="B227" s="67" t="s">
        <v>94</v>
      </c>
      <c r="C227" s="67" t="s">
        <v>352</v>
      </c>
      <c r="D227" s="67" t="s">
        <v>84</v>
      </c>
      <c r="E227" s="180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hidden="1" customHeight="1">
      <c r="A228" s="178"/>
      <c r="B228" s="67"/>
      <c r="C228" s="67"/>
      <c r="D228" s="67"/>
      <c r="E228" s="179" t="s">
        <v>257</v>
      </c>
      <c r="F228" s="1"/>
      <c r="G228" s="44"/>
      <c r="H228" s="44"/>
    </row>
    <row r="229" spans="1:8" ht="20.25" hidden="1" customHeight="1">
      <c r="A229" s="178">
        <v>2841</v>
      </c>
      <c r="B229" s="68" t="s">
        <v>94</v>
      </c>
      <c r="C229" s="68" t="s">
        <v>352</v>
      </c>
      <c r="D229" s="68" t="s">
        <v>85</v>
      </c>
      <c r="E229" s="179" t="s">
        <v>502</v>
      </c>
      <c r="F229" s="1">
        <f>G229+H229</f>
        <v>0</v>
      </c>
      <c r="G229" s="1"/>
      <c r="H229" s="1"/>
    </row>
    <row r="230" spans="1:8" ht="41.25" hidden="1" customHeight="1">
      <c r="A230" s="178">
        <v>2842</v>
      </c>
      <c r="B230" s="68" t="s">
        <v>94</v>
      </c>
      <c r="C230" s="68" t="s">
        <v>352</v>
      </c>
      <c r="D230" s="68" t="s">
        <v>86</v>
      </c>
      <c r="E230" s="179" t="s">
        <v>503</v>
      </c>
      <c r="F230" s="1">
        <f>G230+H230</f>
        <v>0</v>
      </c>
      <c r="G230" s="1"/>
      <c r="H230" s="1"/>
    </row>
    <row r="231" spans="1:8" ht="20.25" hidden="1" customHeight="1">
      <c r="A231" s="178">
        <v>2843</v>
      </c>
      <c r="B231" s="68" t="s">
        <v>94</v>
      </c>
      <c r="C231" s="68" t="s">
        <v>352</v>
      </c>
      <c r="D231" s="68" t="s">
        <v>87</v>
      </c>
      <c r="E231" s="179" t="s">
        <v>501</v>
      </c>
      <c r="F231" s="1">
        <f>G231+H231</f>
        <v>0</v>
      </c>
      <c r="G231" s="1"/>
      <c r="H231" s="1"/>
    </row>
    <row r="232" spans="1:8" ht="41.25" hidden="1" customHeight="1">
      <c r="A232" s="178">
        <v>2850</v>
      </c>
      <c r="B232" s="67" t="s">
        <v>94</v>
      </c>
      <c r="C232" s="67" t="s">
        <v>353</v>
      </c>
      <c r="D232" s="67" t="s">
        <v>84</v>
      </c>
      <c r="E232" s="18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hidden="1" customHeight="1">
      <c r="A233" s="178"/>
      <c r="B233" s="67"/>
      <c r="C233" s="67"/>
      <c r="D233" s="67"/>
      <c r="E233" s="179" t="s">
        <v>257</v>
      </c>
      <c r="F233" s="1"/>
      <c r="G233" s="44"/>
      <c r="H233" s="44"/>
    </row>
    <row r="234" spans="1:8" ht="41.25" hidden="1" customHeight="1">
      <c r="A234" s="178">
        <v>2851</v>
      </c>
      <c r="B234" s="67" t="s">
        <v>94</v>
      </c>
      <c r="C234" s="67" t="s">
        <v>353</v>
      </c>
      <c r="D234" s="67" t="s">
        <v>85</v>
      </c>
      <c r="E234" s="184" t="s">
        <v>504</v>
      </c>
      <c r="F234" s="1">
        <f>G234+H234</f>
        <v>0</v>
      </c>
      <c r="G234" s="1"/>
      <c r="H234" s="1"/>
    </row>
    <row r="235" spans="1:8" ht="21" hidden="1" customHeight="1">
      <c r="A235" s="178">
        <v>2860</v>
      </c>
      <c r="B235" s="67" t="s">
        <v>94</v>
      </c>
      <c r="C235" s="67" t="s">
        <v>372</v>
      </c>
      <c r="D235" s="67" t="s">
        <v>84</v>
      </c>
      <c r="E235" s="18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hidden="1" customHeight="1">
      <c r="A236" s="178"/>
      <c r="B236" s="67"/>
      <c r="C236" s="67"/>
      <c r="D236" s="67"/>
      <c r="E236" s="179" t="s">
        <v>257</v>
      </c>
      <c r="F236" s="1"/>
      <c r="G236" s="44"/>
      <c r="H236" s="44"/>
    </row>
    <row r="237" spans="1:8" ht="21" hidden="1" customHeight="1">
      <c r="A237" s="178">
        <v>2861</v>
      </c>
      <c r="B237" s="68" t="s">
        <v>94</v>
      </c>
      <c r="C237" s="68" t="s">
        <v>372</v>
      </c>
      <c r="D237" s="68" t="s">
        <v>85</v>
      </c>
      <c r="E237" s="184" t="s">
        <v>505</v>
      </c>
      <c r="F237" s="1">
        <f>G237+H237</f>
        <v>0</v>
      </c>
      <c r="G237" s="1"/>
      <c r="H237" s="1"/>
    </row>
    <row r="238" spans="1:8" s="13" customFormat="1" ht="45" customHeight="1">
      <c r="A238" s="175">
        <v>2900</v>
      </c>
      <c r="B238" s="67" t="s">
        <v>95</v>
      </c>
      <c r="C238" s="67" t="s">
        <v>84</v>
      </c>
      <c r="D238" s="67" t="s">
        <v>84</v>
      </c>
      <c r="E238" s="176" t="s">
        <v>506</v>
      </c>
      <c r="F238" s="17">
        <f>G238+H238</f>
        <v>0</v>
      </c>
      <c r="G238" s="17">
        <f>G240+G244+G248+G252+G256+G260+G263+G266</f>
        <v>0</v>
      </c>
      <c r="H238" s="17">
        <f>H240+H244+H248+H252+H256+H260+H263+H266</f>
        <v>0</v>
      </c>
    </row>
    <row r="239" spans="1:8" ht="9" hidden="1" customHeight="1">
      <c r="A239" s="178"/>
      <c r="B239" s="67"/>
      <c r="C239" s="67"/>
      <c r="D239" s="67"/>
      <c r="E239" s="179" t="s">
        <v>356</v>
      </c>
      <c r="F239" s="1"/>
      <c r="G239" s="1"/>
      <c r="H239" s="1"/>
    </row>
    <row r="240" spans="1:8" ht="17.25" hidden="1" customHeight="1">
      <c r="A240" s="178">
        <v>2910</v>
      </c>
      <c r="B240" s="67" t="s">
        <v>95</v>
      </c>
      <c r="C240" s="67" t="s">
        <v>85</v>
      </c>
      <c r="D240" s="67" t="s">
        <v>84</v>
      </c>
      <c r="E240" s="180" t="s">
        <v>507</v>
      </c>
      <c r="F240" s="1">
        <f>G240+H240</f>
        <v>0</v>
      </c>
      <c r="G240" s="1">
        <f>G242+G243</f>
        <v>0</v>
      </c>
      <c r="H240" s="1">
        <f>H242+H243</f>
        <v>0</v>
      </c>
    </row>
    <row r="241" spans="1:8" s="14" customFormat="1" ht="17.25" hidden="1" customHeight="1">
      <c r="A241" s="178"/>
      <c r="B241" s="67"/>
      <c r="C241" s="67"/>
      <c r="D241" s="67"/>
      <c r="E241" s="179" t="s">
        <v>257</v>
      </c>
      <c r="F241" s="1"/>
      <c r="G241" s="44"/>
      <c r="H241" s="44"/>
    </row>
    <row r="242" spans="1:8" ht="17.25" hidden="1" customHeight="1">
      <c r="A242" s="178">
        <v>2911</v>
      </c>
      <c r="B242" s="68" t="s">
        <v>95</v>
      </c>
      <c r="C242" s="68" t="s">
        <v>85</v>
      </c>
      <c r="D242" s="68" t="s">
        <v>85</v>
      </c>
      <c r="E242" s="179" t="s">
        <v>508</v>
      </c>
      <c r="F242" s="1">
        <f>G242+H242</f>
        <v>0</v>
      </c>
      <c r="G242" s="1"/>
      <c r="H242" s="1"/>
    </row>
    <row r="243" spans="1:8" ht="17.25" hidden="1" customHeight="1">
      <c r="A243" s="178">
        <v>2912</v>
      </c>
      <c r="B243" s="68" t="s">
        <v>95</v>
      </c>
      <c r="C243" s="68" t="s">
        <v>85</v>
      </c>
      <c r="D243" s="68" t="s">
        <v>86</v>
      </c>
      <c r="E243" s="179" t="s">
        <v>509</v>
      </c>
      <c r="F243" s="1">
        <f>G243+H243</f>
        <v>0</v>
      </c>
      <c r="G243" s="1"/>
      <c r="H243" s="1"/>
    </row>
    <row r="244" spans="1:8" ht="17.25" hidden="1" customHeight="1">
      <c r="A244" s="178">
        <v>2920</v>
      </c>
      <c r="B244" s="67" t="s">
        <v>95</v>
      </c>
      <c r="C244" s="67" t="s">
        <v>86</v>
      </c>
      <c r="D244" s="67" t="s">
        <v>84</v>
      </c>
      <c r="E244" s="180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hidden="1" customHeight="1">
      <c r="A245" s="178"/>
      <c r="B245" s="67"/>
      <c r="C245" s="67"/>
      <c r="D245" s="67"/>
      <c r="E245" s="179" t="s">
        <v>257</v>
      </c>
      <c r="F245" s="1"/>
      <c r="G245" s="44"/>
      <c r="H245" s="44"/>
    </row>
    <row r="246" spans="1:8" ht="17.25" hidden="1" customHeight="1">
      <c r="A246" s="178">
        <v>2921</v>
      </c>
      <c r="B246" s="68" t="s">
        <v>95</v>
      </c>
      <c r="C246" s="68" t="s">
        <v>86</v>
      </c>
      <c r="D246" s="68" t="s">
        <v>85</v>
      </c>
      <c r="E246" s="179" t="s">
        <v>511</v>
      </c>
      <c r="F246" s="1">
        <f>G246+H246</f>
        <v>0</v>
      </c>
      <c r="G246" s="1"/>
      <c r="H246" s="1"/>
    </row>
    <row r="247" spans="1:8" ht="17.25" hidden="1" customHeight="1">
      <c r="A247" s="178">
        <v>2922</v>
      </c>
      <c r="B247" s="68" t="s">
        <v>95</v>
      </c>
      <c r="C247" s="68" t="s">
        <v>86</v>
      </c>
      <c r="D247" s="68" t="s">
        <v>86</v>
      </c>
      <c r="E247" s="179" t="s">
        <v>512</v>
      </c>
      <c r="F247" s="1">
        <f>G247+H247</f>
        <v>0</v>
      </c>
      <c r="G247" s="1"/>
      <c r="H247" s="1"/>
    </row>
    <row r="248" spans="1:8" ht="41.25" hidden="1" customHeight="1">
      <c r="A248" s="178">
        <v>2930</v>
      </c>
      <c r="B248" s="67" t="s">
        <v>95</v>
      </c>
      <c r="C248" s="67" t="s">
        <v>87</v>
      </c>
      <c r="D248" s="67" t="s">
        <v>84</v>
      </c>
      <c r="E248" s="180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hidden="1" customHeight="1">
      <c r="A249" s="178"/>
      <c r="B249" s="67"/>
      <c r="C249" s="67"/>
      <c r="D249" s="67"/>
      <c r="E249" s="179" t="s">
        <v>257</v>
      </c>
      <c r="F249" s="1"/>
      <c r="G249" s="44"/>
      <c r="H249" s="44"/>
    </row>
    <row r="250" spans="1:8" ht="16.5" hidden="1" customHeight="1">
      <c r="A250" s="178">
        <v>2931</v>
      </c>
      <c r="B250" s="68" t="s">
        <v>95</v>
      </c>
      <c r="C250" s="68" t="s">
        <v>87</v>
      </c>
      <c r="D250" s="68" t="s">
        <v>85</v>
      </c>
      <c r="E250" s="179" t="s">
        <v>514</v>
      </c>
      <c r="F250" s="1">
        <f>G250+H250</f>
        <v>0</v>
      </c>
      <c r="G250" s="1"/>
      <c r="H250" s="1"/>
    </row>
    <row r="251" spans="1:8" ht="16.5" hidden="1" customHeight="1">
      <c r="A251" s="178">
        <v>2932</v>
      </c>
      <c r="B251" s="68" t="s">
        <v>95</v>
      </c>
      <c r="C251" s="68" t="s">
        <v>87</v>
      </c>
      <c r="D251" s="68" t="s">
        <v>86</v>
      </c>
      <c r="E251" s="179" t="s">
        <v>515</v>
      </c>
      <c r="F251" s="1">
        <f>G251+H251</f>
        <v>0</v>
      </c>
      <c r="G251" s="1"/>
      <c r="H251" s="1"/>
    </row>
    <row r="252" spans="1:8" ht="16.5" hidden="1" customHeight="1">
      <c r="A252" s="178">
        <v>2940</v>
      </c>
      <c r="B252" s="67" t="s">
        <v>95</v>
      </c>
      <c r="C252" s="67" t="s">
        <v>352</v>
      </c>
      <c r="D252" s="67" t="s">
        <v>84</v>
      </c>
      <c r="E252" s="180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.5" hidden="1" customHeight="1">
      <c r="A253" s="178"/>
      <c r="B253" s="67"/>
      <c r="C253" s="67"/>
      <c r="D253" s="67"/>
      <c r="E253" s="179" t="s">
        <v>257</v>
      </c>
      <c r="F253" s="1"/>
      <c r="G253" s="44"/>
      <c r="H253" s="44"/>
    </row>
    <row r="254" spans="1:8" ht="16.5" hidden="1" customHeight="1">
      <c r="A254" s="178">
        <v>2941</v>
      </c>
      <c r="B254" s="68" t="s">
        <v>95</v>
      </c>
      <c r="C254" s="68" t="s">
        <v>352</v>
      </c>
      <c r="D254" s="68" t="s">
        <v>85</v>
      </c>
      <c r="E254" s="179" t="s">
        <v>517</v>
      </c>
      <c r="F254" s="1">
        <f>G254+H254</f>
        <v>0</v>
      </c>
      <c r="G254" s="1"/>
      <c r="H254" s="1"/>
    </row>
    <row r="255" spans="1:8" ht="16.5" hidden="1" customHeight="1">
      <c r="A255" s="178">
        <v>2942</v>
      </c>
      <c r="B255" s="68" t="s">
        <v>95</v>
      </c>
      <c r="C255" s="68" t="s">
        <v>352</v>
      </c>
      <c r="D255" s="68" t="s">
        <v>86</v>
      </c>
      <c r="E255" s="179" t="s">
        <v>518</v>
      </c>
      <c r="F255" s="1">
        <f>G255+H255</f>
        <v>0</v>
      </c>
      <c r="G255" s="1"/>
      <c r="H255" s="1"/>
    </row>
    <row r="256" spans="1:8" ht="16.5" hidden="1" customHeight="1">
      <c r="A256" s="178">
        <v>2950</v>
      </c>
      <c r="B256" s="67" t="s">
        <v>95</v>
      </c>
      <c r="C256" s="67" t="s">
        <v>353</v>
      </c>
      <c r="D256" s="67" t="s">
        <v>84</v>
      </c>
      <c r="E256" s="180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hidden="1" customHeight="1">
      <c r="A257" s="178"/>
      <c r="B257" s="67"/>
      <c r="C257" s="67"/>
      <c r="D257" s="67"/>
      <c r="E257" s="179" t="s">
        <v>257</v>
      </c>
      <c r="F257" s="1"/>
      <c r="G257" s="44"/>
      <c r="H257" s="44"/>
    </row>
    <row r="258" spans="1:8" ht="16.5" hidden="1" customHeight="1">
      <c r="A258" s="178">
        <v>2951</v>
      </c>
      <c r="B258" s="68" t="s">
        <v>95</v>
      </c>
      <c r="C258" s="68" t="s">
        <v>353</v>
      </c>
      <c r="D258" s="68" t="s">
        <v>85</v>
      </c>
      <c r="E258" s="179" t="s">
        <v>520</v>
      </c>
      <c r="F258" s="1">
        <f>G258+H258</f>
        <v>0</v>
      </c>
      <c r="G258" s="1"/>
      <c r="H258" s="1"/>
    </row>
    <row r="259" spans="1:8" ht="16.5" hidden="1" customHeight="1">
      <c r="A259" s="178">
        <v>2952</v>
      </c>
      <c r="B259" s="68" t="s">
        <v>95</v>
      </c>
      <c r="C259" s="68" t="s">
        <v>353</v>
      </c>
      <c r="D259" s="68" t="s">
        <v>86</v>
      </c>
      <c r="E259" s="179" t="s">
        <v>521</v>
      </c>
      <c r="F259" s="1">
        <f>G259+H259</f>
        <v>0</v>
      </c>
      <c r="G259" s="1"/>
      <c r="H259" s="1"/>
    </row>
    <row r="260" spans="1:8" ht="16.5" hidden="1" customHeight="1">
      <c r="A260" s="178">
        <v>2960</v>
      </c>
      <c r="B260" s="67" t="s">
        <v>95</v>
      </c>
      <c r="C260" s="67" t="s">
        <v>372</v>
      </c>
      <c r="D260" s="67" t="s">
        <v>84</v>
      </c>
      <c r="E260" s="180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hidden="1" customHeight="1">
      <c r="A261" s="178"/>
      <c r="B261" s="67"/>
      <c r="C261" s="67"/>
      <c r="D261" s="67"/>
      <c r="E261" s="179" t="s">
        <v>257</v>
      </c>
      <c r="F261" s="1"/>
      <c r="G261" s="44"/>
      <c r="H261" s="44"/>
    </row>
    <row r="262" spans="1:8" ht="16.5" hidden="1" customHeight="1">
      <c r="A262" s="178">
        <v>2961</v>
      </c>
      <c r="B262" s="68" t="s">
        <v>95</v>
      </c>
      <c r="C262" s="68" t="s">
        <v>372</v>
      </c>
      <c r="D262" s="68" t="s">
        <v>85</v>
      </c>
      <c r="E262" s="179" t="s">
        <v>522</v>
      </c>
      <c r="F262" s="1">
        <f>G262+H262</f>
        <v>0</v>
      </c>
      <c r="G262" s="1"/>
      <c r="H262" s="1"/>
    </row>
    <row r="263" spans="1:8" ht="32.25" hidden="1" customHeight="1">
      <c r="A263" s="178">
        <v>2970</v>
      </c>
      <c r="B263" s="67" t="s">
        <v>95</v>
      </c>
      <c r="C263" s="67" t="s">
        <v>375</v>
      </c>
      <c r="D263" s="67" t="s">
        <v>84</v>
      </c>
      <c r="E263" s="180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hidden="1" customHeight="1">
      <c r="A264" s="178"/>
      <c r="B264" s="67"/>
      <c r="C264" s="67"/>
      <c r="D264" s="67"/>
      <c r="E264" s="179" t="s">
        <v>257</v>
      </c>
      <c r="F264" s="1"/>
      <c r="G264" s="44"/>
      <c r="H264" s="44"/>
    </row>
    <row r="265" spans="1:8" ht="18.75" hidden="1" customHeight="1">
      <c r="A265" s="178">
        <v>2971</v>
      </c>
      <c r="B265" s="68" t="s">
        <v>95</v>
      </c>
      <c r="C265" s="68" t="s">
        <v>375</v>
      </c>
      <c r="D265" s="68" t="s">
        <v>85</v>
      </c>
      <c r="E265" s="179" t="s">
        <v>523</v>
      </c>
      <c r="F265" s="1">
        <f>G265+H265</f>
        <v>0</v>
      </c>
      <c r="G265" s="1"/>
      <c r="H265" s="1"/>
    </row>
    <row r="266" spans="1:8" ht="18.75" hidden="1" customHeight="1">
      <c r="A266" s="178">
        <v>2980</v>
      </c>
      <c r="B266" s="67" t="s">
        <v>95</v>
      </c>
      <c r="C266" s="67" t="s">
        <v>377</v>
      </c>
      <c r="D266" s="67" t="s">
        <v>84</v>
      </c>
      <c r="E266" s="180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hidden="1" customHeight="1">
      <c r="A267" s="178"/>
      <c r="B267" s="67"/>
      <c r="C267" s="67"/>
      <c r="D267" s="67"/>
      <c r="E267" s="179" t="s">
        <v>257</v>
      </c>
      <c r="F267" s="1"/>
      <c r="G267" s="44"/>
      <c r="H267" s="44"/>
    </row>
    <row r="268" spans="1:8" ht="18.75" hidden="1" customHeight="1">
      <c r="A268" s="178">
        <v>2981</v>
      </c>
      <c r="B268" s="68" t="s">
        <v>95</v>
      </c>
      <c r="C268" s="68" t="s">
        <v>377</v>
      </c>
      <c r="D268" s="68" t="s">
        <v>85</v>
      </c>
      <c r="E268" s="179" t="s">
        <v>524</v>
      </c>
      <c r="F268" s="1">
        <f>G268+H268</f>
        <v>0</v>
      </c>
      <c r="G268" s="1"/>
      <c r="H268" s="1"/>
    </row>
    <row r="269" spans="1:8" s="13" customFormat="1" ht="42" customHeight="1">
      <c r="A269" s="175">
        <v>3000</v>
      </c>
      <c r="B269" s="67" t="s">
        <v>96</v>
      </c>
      <c r="C269" s="67" t="s">
        <v>84</v>
      </c>
      <c r="D269" s="67" t="s">
        <v>84</v>
      </c>
      <c r="E269" s="176" t="s">
        <v>525</v>
      </c>
      <c r="F269" s="17">
        <f>G269+H269</f>
        <v>200</v>
      </c>
      <c r="G269" s="17">
        <f>G271+G275+G278+G281+G284+G287+G290+G293+G297</f>
        <v>200</v>
      </c>
      <c r="H269" s="17">
        <f>H271+H275+H278+H281+H284+H287+H290+H293+H297</f>
        <v>0</v>
      </c>
    </row>
    <row r="270" spans="1:8" ht="19.5" customHeight="1">
      <c r="A270" s="178"/>
      <c r="B270" s="67"/>
      <c r="C270" s="67"/>
      <c r="D270" s="67"/>
      <c r="E270" s="179" t="s">
        <v>356</v>
      </c>
      <c r="F270" s="1"/>
      <c r="G270" s="1"/>
      <c r="H270" s="1"/>
    </row>
    <row r="271" spans="1:8" ht="19.5" customHeight="1">
      <c r="A271" s="178">
        <v>3010</v>
      </c>
      <c r="B271" s="67" t="s">
        <v>96</v>
      </c>
      <c r="C271" s="67" t="s">
        <v>85</v>
      </c>
      <c r="D271" s="67" t="s">
        <v>84</v>
      </c>
      <c r="E271" s="180" t="s">
        <v>526</v>
      </c>
      <c r="F271" s="1">
        <f>G271+H271</f>
        <v>200</v>
      </c>
      <c r="G271" s="1">
        <f>G273+G274</f>
        <v>200</v>
      </c>
      <c r="H271" s="1">
        <f>H273+H274</f>
        <v>0</v>
      </c>
    </row>
    <row r="272" spans="1:8" s="14" customFormat="1" ht="14.25" customHeight="1">
      <c r="A272" s="178"/>
      <c r="B272" s="67"/>
      <c r="C272" s="67"/>
      <c r="D272" s="67"/>
      <c r="E272" s="179" t="s">
        <v>257</v>
      </c>
      <c r="F272" s="1"/>
      <c r="G272" s="44"/>
      <c r="H272" s="44"/>
    </row>
    <row r="273" spans="1:8" ht="14.25" customHeight="1">
      <c r="A273" s="178">
        <v>3011</v>
      </c>
      <c r="B273" s="68" t="s">
        <v>96</v>
      </c>
      <c r="C273" s="68" t="s">
        <v>85</v>
      </c>
      <c r="D273" s="68" t="s">
        <v>85</v>
      </c>
      <c r="E273" s="179" t="s">
        <v>527</v>
      </c>
      <c r="F273" s="1">
        <f>G273+H273</f>
        <v>200</v>
      </c>
      <c r="G273" s="1">
        <v>200</v>
      </c>
      <c r="H273" s="1"/>
    </row>
    <row r="274" spans="1:8" ht="19.5" hidden="1" customHeight="1">
      <c r="A274" s="178">
        <v>3012</v>
      </c>
      <c r="B274" s="68" t="s">
        <v>96</v>
      </c>
      <c r="C274" s="68" t="s">
        <v>85</v>
      </c>
      <c r="D274" s="68" t="s">
        <v>86</v>
      </c>
      <c r="E274" s="179" t="s">
        <v>528</v>
      </c>
      <c r="F274" s="1">
        <f>G274+H274</f>
        <v>0</v>
      </c>
      <c r="G274" s="1"/>
      <c r="H274" s="1"/>
    </row>
    <row r="275" spans="1:8" ht="19.5" hidden="1" customHeight="1">
      <c r="A275" s="178">
        <v>3020</v>
      </c>
      <c r="B275" s="67" t="s">
        <v>96</v>
      </c>
      <c r="C275" s="67" t="s">
        <v>86</v>
      </c>
      <c r="D275" s="67" t="s">
        <v>84</v>
      </c>
      <c r="E275" s="180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hidden="1" customHeight="1">
      <c r="A276" s="178"/>
      <c r="B276" s="67"/>
      <c r="C276" s="67"/>
      <c r="D276" s="67"/>
      <c r="E276" s="179" t="s">
        <v>257</v>
      </c>
      <c r="F276" s="1"/>
      <c r="G276" s="44"/>
      <c r="H276" s="44"/>
    </row>
    <row r="277" spans="1:8" ht="19.5" hidden="1" customHeight="1">
      <c r="A277" s="178">
        <v>3021</v>
      </c>
      <c r="B277" s="68" t="s">
        <v>96</v>
      </c>
      <c r="C277" s="68" t="s">
        <v>86</v>
      </c>
      <c r="D277" s="68" t="s">
        <v>85</v>
      </c>
      <c r="E277" s="179" t="s">
        <v>529</v>
      </c>
      <c r="F277" s="1">
        <f>G277+H277</f>
        <v>0</v>
      </c>
      <c r="G277" s="1"/>
      <c r="H277" s="1"/>
    </row>
    <row r="278" spans="1:8" ht="19.5" hidden="1" customHeight="1">
      <c r="A278" s="178">
        <v>3030</v>
      </c>
      <c r="B278" s="67" t="s">
        <v>96</v>
      </c>
      <c r="C278" s="67" t="s">
        <v>87</v>
      </c>
      <c r="D278" s="67" t="s">
        <v>84</v>
      </c>
      <c r="E278" s="180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hidden="1" customHeight="1">
      <c r="A279" s="178"/>
      <c r="B279" s="67"/>
      <c r="C279" s="67"/>
      <c r="D279" s="67"/>
      <c r="E279" s="179" t="s">
        <v>257</v>
      </c>
      <c r="F279" s="1"/>
      <c r="G279" s="44"/>
      <c r="H279" s="44"/>
    </row>
    <row r="280" spans="1:8" ht="19.5" hidden="1" customHeight="1">
      <c r="A280" s="178">
        <v>3031</v>
      </c>
      <c r="B280" s="68" t="s">
        <v>96</v>
      </c>
      <c r="C280" s="68" t="s">
        <v>87</v>
      </c>
      <c r="D280" s="68" t="s">
        <v>85</v>
      </c>
      <c r="E280" s="179" t="s">
        <v>530</v>
      </c>
      <c r="F280" s="1">
        <f>G280+H280</f>
        <v>0</v>
      </c>
      <c r="G280" s="1"/>
      <c r="H280" s="1"/>
    </row>
    <row r="281" spans="1:8" ht="19.5" hidden="1" customHeight="1">
      <c r="A281" s="178">
        <v>3040</v>
      </c>
      <c r="B281" s="67" t="s">
        <v>96</v>
      </c>
      <c r="C281" s="67" t="s">
        <v>352</v>
      </c>
      <c r="D281" s="67" t="s">
        <v>84</v>
      </c>
      <c r="E281" s="180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hidden="1" customHeight="1">
      <c r="A282" s="178"/>
      <c r="B282" s="67"/>
      <c r="C282" s="67"/>
      <c r="D282" s="67"/>
      <c r="E282" s="179" t="s">
        <v>257</v>
      </c>
      <c r="F282" s="1"/>
      <c r="G282" s="44"/>
      <c r="H282" s="44"/>
    </row>
    <row r="283" spans="1:8" ht="19.5" hidden="1" customHeight="1">
      <c r="A283" s="178">
        <v>3041</v>
      </c>
      <c r="B283" s="68" t="s">
        <v>96</v>
      </c>
      <c r="C283" s="68" t="s">
        <v>352</v>
      </c>
      <c r="D283" s="68" t="s">
        <v>85</v>
      </c>
      <c r="E283" s="179" t="s">
        <v>531</v>
      </c>
      <c r="F283" s="1">
        <f>G283+H283</f>
        <v>0</v>
      </c>
      <c r="G283" s="1"/>
      <c r="H283" s="1"/>
    </row>
    <row r="284" spans="1:8" ht="19.5" hidden="1" customHeight="1">
      <c r="A284" s="178">
        <v>3050</v>
      </c>
      <c r="B284" s="67" t="s">
        <v>96</v>
      </c>
      <c r="C284" s="67" t="s">
        <v>353</v>
      </c>
      <c r="D284" s="67" t="s">
        <v>84</v>
      </c>
      <c r="E284" s="180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hidden="1" customHeight="1">
      <c r="A285" s="178"/>
      <c r="B285" s="67"/>
      <c r="C285" s="67"/>
      <c r="D285" s="67"/>
      <c r="E285" s="179" t="s">
        <v>257</v>
      </c>
      <c r="F285" s="1"/>
      <c r="G285" s="44"/>
      <c r="H285" s="44"/>
    </row>
    <row r="286" spans="1:8" ht="19.5" hidden="1" customHeight="1">
      <c r="A286" s="178">
        <v>3051</v>
      </c>
      <c r="B286" s="68" t="s">
        <v>96</v>
      </c>
      <c r="C286" s="68" t="s">
        <v>353</v>
      </c>
      <c r="D286" s="68" t="s">
        <v>85</v>
      </c>
      <c r="E286" s="179" t="s">
        <v>532</v>
      </c>
      <c r="F286" s="1">
        <f>G286+H286</f>
        <v>0</v>
      </c>
      <c r="G286" s="1"/>
      <c r="H286" s="1"/>
    </row>
    <row r="287" spans="1:8" ht="19.5" hidden="1" customHeight="1">
      <c r="A287" s="178">
        <v>3060</v>
      </c>
      <c r="B287" s="67" t="s">
        <v>96</v>
      </c>
      <c r="C287" s="67" t="s">
        <v>372</v>
      </c>
      <c r="D287" s="67" t="s">
        <v>84</v>
      </c>
      <c r="E287" s="180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78"/>
      <c r="B288" s="67"/>
      <c r="C288" s="67"/>
      <c r="D288" s="67"/>
      <c r="E288" s="179" t="s">
        <v>257</v>
      </c>
      <c r="F288" s="1"/>
      <c r="G288" s="44"/>
      <c r="H288" s="44"/>
    </row>
    <row r="289" spans="1:8" ht="19.5" hidden="1" customHeight="1">
      <c r="A289" s="178">
        <v>3061</v>
      </c>
      <c r="B289" s="68" t="s">
        <v>96</v>
      </c>
      <c r="C289" s="68" t="s">
        <v>372</v>
      </c>
      <c r="D289" s="68" t="s">
        <v>85</v>
      </c>
      <c r="E289" s="179" t="s">
        <v>533</v>
      </c>
      <c r="F289" s="1">
        <f>G289+H289</f>
        <v>0</v>
      </c>
      <c r="G289" s="1"/>
      <c r="H289" s="1"/>
    </row>
    <row r="290" spans="1:8" ht="19.5" hidden="1" customHeight="1">
      <c r="A290" s="178">
        <v>3070</v>
      </c>
      <c r="B290" s="67" t="s">
        <v>96</v>
      </c>
      <c r="C290" s="67" t="s">
        <v>375</v>
      </c>
      <c r="D290" s="67" t="s">
        <v>84</v>
      </c>
      <c r="E290" s="180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hidden="1" customHeight="1">
      <c r="A291" s="178"/>
      <c r="B291" s="67"/>
      <c r="C291" s="67"/>
      <c r="D291" s="67"/>
      <c r="E291" s="179" t="s">
        <v>257</v>
      </c>
      <c r="F291" s="1"/>
      <c r="G291" s="44"/>
      <c r="H291" s="44"/>
    </row>
    <row r="292" spans="1:8" ht="19.5" hidden="1" customHeight="1">
      <c r="A292" s="178">
        <v>3071</v>
      </c>
      <c r="B292" s="68" t="s">
        <v>96</v>
      </c>
      <c r="C292" s="68" t="s">
        <v>375</v>
      </c>
      <c r="D292" s="68" t="s">
        <v>85</v>
      </c>
      <c r="E292" s="179" t="s">
        <v>534</v>
      </c>
      <c r="F292" s="1">
        <f>G292+H292</f>
        <v>0</v>
      </c>
      <c r="G292" s="1"/>
      <c r="H292" s="1"/>
    </row>
    <row r="293" spans="1:8" ht="41.25" hidden="1" customHeight="1">
      <c r="A293" s="178">
        <v>3080</v>
      </c>
      <c r="B293" s="67" t="s">
        <v>96</v>
      </c>
      <c r="C293" s="67" t="s">
        <v>377</v>
      </c>
      <c r="D293" s="67" t="s">
        <v>84</v>
      </c>
      <c r="E293" s="180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hidden="1" customHeight="1">
      <c r="A294" s="178"/>
      <c r="B294" s="67"/>
      <c r="C294" s="67"/>
      <c r="D294" s="67"/>
      <c r="E294" s="179" t="s">
        <v>257</v>
      </c>
      <c r="F294" s="1"/>
      <c r="G294" s="44"/>
      <c r="H294" s="44"/>
    </row>
    <row r="295" spans="1:8" ht="29.25" hidden="1" customHeight="1">
      <c r="A295" s="178">
        <v>3081</v>
      </c>
      <c r="B295" s="68" t="s">
        <v>96</v>
      </c>
      <c r="C295" s="68" t="s">
        <v>377</v>
      </c>
      <c r="D295" s="68" t="s">
        <v>85</v>
      </c>
      <c r="E295" s="179" t="s">
        <v>535</v>
      </c>
      <c r="F295" s="1">
        <f>G295+H295</f>
        <v>0</v>
      </c>
      <c r="G295" s="1"/>
      <c r="H295" s="1"/>
    </row>
    <row r="296" spans="1:8" s="14" customFormat="1" ht="19.5" hidden="1" customHeight="1">
      <c r="A296" s="178"/>
      <c r="B296" s="67"/>
      <c r="C296" s="67"/>
      <c r="D296" s="67"/>
      <c r="E296" s="179" t="s">
        <v>257</v>
      </c>
      <c r="F296" s="1"/>
      <c r="G296" s="44"/>
      <c r="H296" s="44"/>
    </row>
    <row r="297" spans="1:8" ht="19.5" hidden="1" customHeight="1">
      <c r="A297" s="178">
        <v>3090</v>
      </c>
      <c r="B297" s="67" t="s">
        <v>96</v>
      </c>
      <c r="C297" s="67" t="s">
        <v>448</v>
      </c>
      <c r="D297" s="67" t="s">
        <v>84</v>
      </c>
      <c r="E297" s="180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hidden="1" customHeight="1">
      <c r="A298" s="178"/>
      <c r="B298" s="67"/>
      <c r="C298" s="67"/>
      <c r="D298" s="67"/>
      <c r="E298" s="179" t="s">
        <v>257</v>
      </c>
      <c r="F298" s="1"/>
      <c r="G298" s="44"/>
      <c r="H298" s="44"/>
    </row>
    <row r="299" spans="1:8" ht="19.5" hidden="1" customHeight="1">
      <c r="A299" s="178">
        <v>3091</v>
      </c>
      <c r="B299" s="68" t="s">
        <v>96</v>
      </c>
      <c r="C299" s="68" t="s">
        <v>448</v>
      </c>
      <c r="D299" s="68" t="s">
        <v>85</v>
      </c>
      <c r="E299" s="179" t="s">
        <v>536</v>
      </c>
      <c r="F299" s="1">
        <f>G299+H299</f>
        <v>0</v>
      </c>
      <c r="G299" s="1"/>
      <c r="H299" s="1"/>
    </row>
    <row r="300" spans="1:8" ht="41.25" hidden="1" customHeight="1">
      <c r="A300" s="178">
        <v>3092</v>
      </c>
      <c r="B300" s="68" t="s">
        <v>96</v>
      </c>
      <c r="C300" s="68" t="s">
        <v>448</v>
      </c>
      <c r="D300" s="68" t="s">
        <v>86</v>
      </c>
      <c r="E300" s="179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75">
        <v>3100</v>
      </c>
      <c r="B301" s="67" t="s">
        <v>97</v>
      </c>
      <c r="C301" s="67" t="s">
        <v>84</v>
      </c>
      <c r="D301" s="67" t="s">
        <v>84</v>
      </c>
      <c r="E301" s="185" t="s">
        <v>538</v>
      </c>
      <c r="F301" s="17">
        <f>F303</f>
        <v>93.6</v>
      </c>
      <c r="G301" s="17">
        <f t="shared" ref="G301:H301" si="4">G303</f>
        <v>0</v>
      </c>
      <c r="H301" s="17">
        <f t="shared" si="4"/>
        <v>93.6</v>
      </c>
    </row>
    <row r="302" spans="1:8" ht="18" customHeight="1">
      <c r="A302" s="178"/>
      <c r="B302" s="67"/>
      <c r="C302" s="67"/>
      <c r="D302" s="67"/>
      <c r="E302" s="179" t="s">
        <v>356</v>
      </c>
      <c r="F302" s="1"/>
      <c r="G302" s="1"/>
      <c r="H302" s="1"/>
    </row>
    <row r="303" spans="1:8" ht="18" customHeight="1">
      <c r="A303" s="178">
        <v>3110</v>
      </c>
      <c r="B303" s="69" t="s">
        <v>97</v>
      </c>
      <c r="C303" s="69" t="s">
        <v>85</v>
      </c>
      <c r="D303" s="69" t="s">
        <v>84</v>
      </c>
      <c r="E303" s="183" t="s">
        <v>539</v>
      </c>
      <c r="F303" s="1">
        <f>G303+H303-'hat1'!F135</f>
        <v>93.6</v>
      </c>
      <c r="G303" s="1">
        <f>G305</f>
        <v>0</v>
      </c>
      <c r="H303" s="1">
        <f>H305</f>
        <v>93.6</v>
      </c>
    </row>
    <row r="304" spans="1:8" s="14" customFormat="1" ht="12" customHeight="1">
      <c r="A304" s="178"/>
      <c r="B304" s="67"/>
      <c r="C304" s="67"/>
      <c r="D304" s="67"/>
      <c r="E304" s="179" t="s">
        <v>257</v>
      </c>
      <c r="F304" s="1"/>
      <c r="G304" s="44"/>
      <c r="H304" s="44"/>
    </row>
    <row r="305" spans="1:8" ht="18" customHeight="1">
      <c r="A305" s="178">
        <v>3112</v>
      </c>
      <c r="B305" s="69" t="s">
        <v>97</v>
      </c>
      <c r="C305" s="69" t="s">
        <v>85</v>
      </c>
      <c r="D305" s="69" t="s">
        <v>86</v>
      </c>
      <c r="E305" s="184" t="s">
        <v>540</v>
      </c>
      <c r="F305" s="1">
        <f>G305+H305-'hat1'!F135</f>
        <v>93.6</v>
      </c>
      <c r="G305" s="1"/>
      <c r="H305" s="1">
        <v>93.6</v>
      </c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L169" sqref="L169"/>
    </sheetView>
  </sheetViews>
  <sheetFormatPr defaultRowHeight="28.5" customHeight="1"/>
  <cols>
    <col min="1" max="1" width="5.28515625" style="104" customWidth="1"/>
    <col min="2" max="2" width="62.7109375" style="19" customWidth="1"/>
    <col min="3" max="3" width="9.140625" style="104" customWidth="1"/>
    <col min="4" max="4" width="13.5703125" style="19" customWidth="1"/>
    <col min="5" max="5" width="12.28515625" style="19" customWidth="1"/>
    <col min="6" max="6" width="13.4257812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308" t="s">
        <v>98</v>
      </c>
      <c r="B1" s="308"/>
      <c r="C1" s="308"/>
      <c r="D1" s="308"/>
      <c r="E1" s="308"/>
      <c r="F1" s="308"/>
    </row>
    <row r="2" spans="1:6" s="19" customFormat="1" ht="49.5" customHeight="1">
      <c r="A2" s="309" t="s">
        <v>771</v>
      </c>
      <c r="B2" s="309"/>
      <c r="C2" s="309"/>
      <c r="D2" s="309"/>
      <c r="E2" s="309"/>
      <c r="F2" s="309"/>
    </row>
    <row r="3" spans="1:6" ht="28.5" customHeight="1">
      <c r="A3" s="301" t="s">
        <v>347</v>
      </c>
      <c r="B3" s="122" t="s">
        <v>541</v>
      </c>
      <c r="C3" s="122"/>
      <c r="D3" s="298" t="s">
        <v>1</v>
      </c>
      <c r="E3" s="304" t="s">
        <v>2</v>
      </c>
      <c r="F3" s="304"/>
    </row>
    <row r="4" spans="1:6" ht="28.5" customHeight="1">
      <c r="A4" s="301"/>
      <c r="B4" s="122" t="s">
        <v>542</v>
      </c>
      <c r="C4" s="76" t="s">
        <v>99</v>
      </c>
      <c r="D4" s="304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12146.1</v>
      </c>
      <c r="E6" s="17">
        <f>E8</f>
        <v>12052.5</v>
      </c>
      <c r="F6" s="17">
        <f>F8+F169+F204</f>
        <v>93.6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766</v>
      </c>
      <c r="C8" s="125" t="s">
        <v>76</v>
      </c>
      <c r="D8" s="1">
        <f>E8+F8-'hat1'!F135</f>
        <v>12146.1</v>
      </c>
      <c r="E8" s="1">
        <f>E10+E23+E66+E81+E91+E125+E140</f>
        <v>12052.5</v>
      </c>
      <c r="F8" s="1">
        <f>F10+F91+F140</f>
        <v>93.6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10251.5</v>
      </c>
      <c r="E10" s="1">
        <f>E12+E17+E20</f>
        <v>10251.5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10251.5</v>
      </c>
      <c r="E12" s="1">
        <f>E14+E15+E16</f>
        <v>10251.5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10251.5</v>
      </c>
      <c r="E14" s="1">
        <v>10251.5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1422.5</v>
      </c>
      <c r="E23" s="17">
        <f>E25+E34+E39+E49+E52+E56</f>
        <v>1422.5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282.5</v>
      </c>
      <c r="E25" s="1">
        <f>E27+E28+E29+E30+E31+E32+E33</f>
        <v>282.5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100</v>
      </c>
      <c r="E28" s="1">
        <v>100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182.5</v>
      </c>
      <c r="E30" s="1">
        <v>182.5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120</v>
      </c>
      <c r="E34" s="1">
        <f>E36+E37+E38</f>
        <v>120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120</v>
      </c>
      <c r="E36" s="1">
        <v>120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25</v>
      </c>
      <c r="E39" s="1">
        <f>E41+E42+E43+E44+E45+E46+E47+E48</f>
        <v>25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24</v>
      </c>
      <c r="E43" s="1">
        <v>24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</v>
      </c>
      <c r="E44" s="1">
        <v>1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0</v>
      </c>
      <c r="E49" s="1">
        <f>E51</f>
        <v>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0</v>
      </c>
      <c r="E51" s="1"/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200</v>
      </c>
      <c r="E52" s="1">
        <f>E54+E55</f>
        <v>200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200</v>
      </c>
      <c r="E54" s="1">
        <v>200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795</v>
      </c>
      <c r="E56" s="1">
        <f>E58+E59+E60+E61+E62+E63+E64+E65</f>
        <v>795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150</v>
      </c>
      <c r="E58" s="1">
        <v>150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645</v>
      </c>
      <c r="E61" s="1">
        <v>645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0</v>
      </c>
      <c r="E65" s="1"/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2.25" customHeight="1">
      <c r="A67" s="126"/>
      <c r="B67" s="82" t="s">
        <v>543</v>
      </c>
      <c r="C67" s="87"/>
      <c r="D67" s="1"/>
      <c r="E67" s="1"/>
      <c r="F67" s="1"/>
    </row>
    <row r="68" spans="1:6" ht="15" hidden="1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hidden="1" customHeight="1">
      <c r="A69" s="123"/>
      <c r="B69" s="82" t="s">
        <v>257</v>
      </c>
      <c r="C69" s="71"/>
      <c r="D69" s="1"/>
      <c r="E69" s="1"/>
      <c r="F69" s="1"/>
    </row>
    <row r="70" spans="1:6" ht="15" hidden="1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hidden="1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hidden="1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hidden="1" customHeight="1">
      <c r="A73" s="123"/>
      <c r="B73" s="82" t="s">
        <v>257</v>
      </c>
      <c r="C73" s="71"/>
      <c r="D73" s="1"/>
      <c r="E73" s="1"/>
      <c r="F73" s="1"/>
    </row>
    <row r="74" spans="1:6" ht="15" hidden="1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hidden="1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5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hidden="1" customHeight="1">
      <c r="A77" s="123"/>
      <c r="B77" s="82" t="s">
        <v>257</v>
      </c>
      <c r="C77" s="71"/>
      <c r="D77" s="1"/>
      <c r="E77" s="1"/>
      <c r="F77" s="1"/>
    </row>
    <row r="78" spans="1:6" ht="18" hidden="1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hidden="1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hidden="1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16.5" customHeight="1">
      <c r="A81" s="123">
        <v>4400</v>
      </c>
      <c r="B81" s="73" t="s">
        <v>672</v>
      </c>
      <c r="C81" s="71" t="s">
        <v>76</v>
      </c>
      <c r="D81" s="17">
        <f>E81</f>
        <v>0</v>
      </c>
      <c r="E81" s="17">
        <f>E83+E87</f>
        <v>0</v>
      </c>
      <c r="F81" s="17" t="s">
        <v>82</v>
      </c>
    </row>
    <row r="82" spans="1:6" ht="15" hidden="1" customHeight="1">
      <c r="A82" s="126"/>
      <c r="B82" s="82" t="s">
        <v>543</v>
      </c>
      <c r="C82" s="87"/>
      <c r="D82" s="1"/>
      <c r="E82" s="1"/>
      <c r="F82" s="1"/>
    </row>
    <row r="83" spans="1:6" ht="28.5" hidden="1" customHeight="1">
      <c r="A83" s="123">
        <v>4410</v>
      </c>
      <c r="B83" s="70" t="s">
        <v>673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hidden="1" customHeight="1">
      <c r="A84" s="123"/>
      <c r="B84" s="82" t="s">
        <v>257</v>
      </c>
      <c r="C84" s="71"/>
      <c r="D84" s="1"/>
      <c r="E84" s="1"/>
      <c r="F84" s="1"/>
    </row>
    <row r="85" spans="1:6" ht="28.5" hidden="1" customHeight="1">
      <c r="A85" s="123">
        <v>4411</v>
      </c>
      <c r="B85" s="73" t="s">
        <v>585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hidden="1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hidden="1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hidden="1" customHeight="1">
      <c r="A88" s="123"/>
      <c r="B88" s="82" t="s">
        <v>257</v>
      </c>
      <c r="C88" s="71"/>
      <c r="D88" s="1"/>
      <c r="E88" s="1"/>
      <c r="F88" s="1"/>
    </row>
    <row r="89" spans="1:6" ht="28.5" hidden="1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hidden="1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18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hidden="1" customHeight="1">
      <c r="A92" s="126"/>
      <c r="B92" s="82" t="s">
        <v>543</v>
      </c>
      <c r="C92" s="87"/>
      <c r="D92" s="1"/>
      <c r="E92" s="1"/>
      <c r="F92" s="1"/>
    </row>
    <row r="93" spans="1:6" ht="28.5" hidden="1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hidden="1" customHeight="1">
      <c r="A94" s="123"/>
      <c r="B94" s="82" t="s">
        <v>257</v>
      </c>
      <c r="C94" s="71"/>
      <c r="D94" s="1"/>
      <c r="E94" s="1"/>
      <c r="F94" s="1"/>
    </row>
    <row r="95" spans="1:6" ht="18" hidden="1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hidden="1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hidden="1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hidden="1" customHeight="1">
      <c r="A98" s="123"/>
      <c r="B98" s="82" t="s">
        <v>257</v>
      </c>
      <c r="C98" s="71"/>
      <c r="D98" s="1"/>
      <c r="E98" s="1"/>
      <c r="F98" s="1"/>
    </row>
    <row r="99" spans="1:6" ht="30.75" hidden="1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hidden="1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hidden="1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hidden="1" customHeight="1">
      <c r="A102" s="123"/>
      <c r="B102" s="82" t="s">
        <v>257</v>
      </c>
      <c r="C102" s="71"/>
      <c r="D102" s="1"/>
      <c r="E102" s="1"/>
      <c r="F102" s="1"/>
    </row>
    <row r="103" spans="1:6" ht="28.5" hidden="1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hidden="1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hidden="1" customHeight="1">
      <c r="A105" s="123">
        <v>4533</v>
      </c>
      <c r="B105" s="90" t="s">
        <v>765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hidden="1" customHeight="1">
      <c r="A106" s="123"/>
      <c r="B106" s="91" t="s">
        <v>543</v>
      </c>
      <c r="C106" s="78"/>
      <c r="D106" s="1"/>
      <c r="E106" s="1"/>
      <c r="F106" s="1"/>
    </row>
    <row r="107" spans="1:6" ht="17.25" hidden="1" customHeight="1">
      <c r="A107" s="123">
        <v>4534</v>
      </c>
      <c r="B107" s="91" t="s">
        <v>764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hidden="1" customHeight="1">
      <c r="A108" s="123"/>
      <c r="B108" s="91" t="s">
        <v>595</v>
      </c>
      <c r="C108" s="78"/>
      <c r="D108" s="1"/>
      <c r="E108" s="1"/>
      <c r="F108" s="1"/>
    </row>
    <row r="109" spans="1:6" ht="21" hidden="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hidden="1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hidden="1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hidden="1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hidden="1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hidden="1" customHeight="1">
      <c r="A114" s="123"/>
      <c r="B114" s="82" t="s">
        <v>257</v>
      </c>
      <c r="C114" s="71"/>
      <c r="D114" s="1"/>
      <c r="E114" s="1"/>
      <c r="F114" s="1"/>
    </row>
    <row r="115" spans="1:6" ht="28.5" hidden="1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hidden="1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hidden="1" customHeight="1">
      <c r="A117" s="123">
        <v>4543</v>
      </c>
      <c r="B117" s="90" t="s">
        <v>761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hidden="1" customHeight="1">
      <c r="A118" s="193"/>
      <c r="B118" s="91" t="s">
        <v>543</v>
      </c>
      <c r="C118" s="194"/>
      <c r="D118" s="195"/>
      <c r="E118" s="195"/>
      <c r="F118" s="195"/>
    </row>
    <row r="119" spans="1:6" ht="14.25" hidden="1" customHeight="1">
      <c r="A119" s="123">
        <v>4544</v>
      </c>
      <c r="B119" s="91" t="s">
        <v>762</v>
      </c>
      <c r="C119" s="78"/>
      <c r="D119" s="1">
        <f>E119+F119</f>
        <v>0</v>
      </c>
      <c r="E119" s="1"/>
      <c r="F119" s="1">
        <f>F121+F122</f>
        <v>0</v>
      </c>
    </row>
    <row r="120" spans="1:6" ht="12.75" hidden="1" customHeight="1">
      <c r="A120" s="123"/>
      <c r="B120" s="91" t="s">
        <v>595</v>
      </c>
      <c r="C120" s="78"/>
      <c r="D120" s="1"/>
      <c r="E120" s="1"/>
      <c r="F120" s="1"/>
    </row>
    <row r="121" spans="1:6" ht="20.25" hidden="1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hidden="1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hidden="1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hidden="1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200</v>
      </c>
      <c r="E125" s="17">
        <f>E127+E131+E137</f>
        <v>200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200</v>
      </c>
      <c r="E131" s="1">
        <f>E133+E134+E135+E136</f>
        <v>200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200</v>
      </c>
      <c r="E136" s="1">
        <v>200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272.10000000000002</v>
      </c>
      <c r="E140" s="17">
        <f>E142+E146+E152+E155+E159+E162+E165</f>
        <v>178.5</v>
      </c>
      <c r="F140" s="17">
        <f>F165</f>
        <v>93.6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156.9</v>
      </c>
      <c r="E142" s="1">
        <f>E144+E145</f>
        <v>156.9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156.9</v>
      </c>
      <c r="E145" s="1">
        <v>156.9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21.6</v>
      </c>
      <c r="E146" s="1">
        <f>E148+E149+E150+E151</f>
        <v>21.6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7.25" customHeight="1">
      <c r="A150" s="123">
        <v>4723</v>
      </c>
      <c r="B150" s="73" t="s">
        <v>615</v>
      </c>
      <c r="C150" s="78" t="s">
        <v>162</v>
      </c>
      <c r="D150" s="1">
        <f>E150</f>
        <v>21.6</v>
      </c>
      <c r="E150" s="1">
        <v>21.6</v>
      </c>
      <c r="F150" s="1" t="s">
        <v>82</v>
      </c>
    </row>
    <row r="151" spans="1:6" ht="28.5" hidden="1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hidden="1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hidden="1" customHeight="1">
      <c r="A153" s="123"/>
      <c r="B153" s="82" t="s">
        <v>257</v>
      </c>
      <c r="C153" s="71"/>
      <c r="D153" s="1"/>
      <c r="E153" s="1"/>
      <c r="F153" s="1"/>
    </row>
    <row r="154" spans="1:6" ht="21" hidden="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hidden="1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hidden="1" customHeight="1">
      <c r="A156" s="123"/>
      <c r="B156" s="82" t="s">
        <v>257</v>
      </c>
      <c r="C156" s="71"/>
      <c r="D156" s="1"/>
      <c r="E156" s="1"/>
      <c r="F156" s="1"/>
    </row>
    <row r="157" spans="1:6" ht="28.5" hidden="1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hidden="1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hidden="1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hidden="1" customHeight="1">
      <c r="A160" s="123"/>
      <c r="B160" s="82" t="s">
        <v>257</v>
      </c>
      <c r="C160" s="71"/>
      <c r="D160" s="1"/>
      <c r="E160" s="1"/>
      <c r="F160" s="1"/>
    </row>
    <row r="161" spans="1:6" ht="31.5" hidden="1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hidden="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hidden="1" customHeight="1">
      <c r="A163" s="123"/>
      <c r="B163" s="82" t="s">
        <v>257</v>
      </c>
      <c r="C163" s="71"/>
      <c r="D163" s="1"/>
      <c r="E163" s="1"/>
      <c r="F163" s="1"/>
    </row>
    <row r="164" spans="1:6" ht="16.5" hidden="1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93.6</v>
      </c>
      <c r="E165" s="1">
        <f>E167</f>
        <v>0</v>
      </c>
      <c r="F165" s="1">
        <f>F167</f>
        <v>93.6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93.6</v>
      </c>
      <c r="E167" s="1"/>
      <c r="F167" s="1">
        <v>93.6</v>
      </c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7" customHeight="1">
      <c r="A169" s="123">
        <v>5000</v>
      </c>
      <c r="B169" s="78" t="s">
        <v>624</v>
      </c>
      <c r="C169" s="71" t="s">
        <v>76</v>
      </c>
      <c r="D169" s="17">
        <f>F169</f>
        <v>0</v>
      </c>
      <c r="E169" s="17" t="s">
        <v>82</v>
      </c>
      <c r="F169" s="17">
        <f>F171+F189+F195+F198</f>
        <v>0</v>
      </c>
    </row>
    <row r="170" spans="1:6" ht="3" hidden="1" customHeight="1">
      <c r="A170" s="126"/>
      <c r="B170" s="82" t="s">
        <v>543</v>
      </c>
      <c r="C170" s="87"/>
      <c r="D170" s="1"/>
      <c r="E170" s="1"/>
      <c r="F170" s="1"/>
    </row>
    <row r="171" spans="1:6" ht="31.5" hidden="1" customHeight="1">
      <c r="A171" s="123">
        <v>5100</v>
      </c>
      <c r="B171" s="73" t="s">
        <v>691</v>
      </c>
      <c r="C171" s="71" t="s">
        <v>76</v>
      </c>
      <c r="D171" s="1">
        <f>F171</f>
        <v>0</v>
      </c>
      <c r="E171" s="1" t="s">
        <v>82</v>
      </c>
      <c r="F171" s="1">
        <f>F173+F178+F183</f>
        <v>0</v>
      </c>
    </row>
    <row r="172" spans="1:6" ht="13.5" hidden="1" customHeight="1">
      <c r="A172" s="126"/>
      <c r="B172" s="82" t="s">
        <v>543</v>
      </c>
      <c r="C172" s="87"/>
      <c r="D172" s="1"/>
      <c r="E172" s="1"/>
      <c r="F172" s="1"/>
    </row>
    <row r="173" spans="1:6" ht="28.5" hidden="1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hidden="1" customHeight="1">
      <c r="A174" s="123"/>
      <c r="B174" s="82" t="s">
        <v>257</v>
      </c>
      <c r="C174" s="71"/>
      <c r="D174" s="1"/>
      <c r="E174" s="1"/>
      <c r="F174" s="1"/>
    </row>
    <row r="175" spans="1:6" ht="19.5" hidden="1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hidden="1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hidden="1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hidden="1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hidden="1" customHeight="1">
      <c r="A179" s="123"/>
      <c r="B179" s="80" t="s">
        <v>257</v>
      </c>
      <c r="C179" s="71"/>
      <c r="D179" s="1"/>
      <c r="E179" s="1"/>
      <c r="F179" s="1"/>
    </row>
    <row r="180" spans="1:6" ht="19.5" hidden="1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hidden="1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hidden="1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hidden="1" customHeight="1">
      <c r="A183" s="123">
        <v>5130</v>
      </c>
      <c r="B183" s="70" t="s">
        <v>763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hidden="1" customHeight="1">
      <c r="A184" s="123"/>
      <c r="B184" s="82" t="s">
        <v>257</v>
      </c>
      <c r="C184" s="71"/>
      <c r="D184" s="1"/>
      <c r="E184" s="1"/>
      <c r="F184" s="1"/>
    </row>
    <row r="185" spans="1:6" ht="21" hidden="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hidden="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11.25" hidden="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hidden="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hidden="1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hidden="1" customHeight="1">
      <c r="A190" s="126"/>
      <c r="B190" s="82" t="s">
        <v>543</v>
      </c>
      <c r="C190" s="87"/>
      <c r="D190" s="1"/>
      <c r="E190" s="1"/>
      <c r="F190" s="1"/>
    </row>
    <row r="191" spans="1:6" ht="20.25" hidden="1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hidden="1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hidden="1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hidden="1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hidden="1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hidden="1" customHeight="1">
      <c r="A196" s="126"/>
      <c r="B196" s="82" t="s">
        <v>543</v>
      </c>
      <c r="C196" s="87"/>
      <c r="D196" s="1"/>
      <c r="E196" s="1"/>
      <c r="F196" s="1"/>
    </row>
    <row r="197" spans="1:6" ht="21.75" hidden="1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hidden="1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hidden="1" customHeight="1">
      <c r="A199" s="126"/>
      <c r="B199" s="82" t="s">
        <v>543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hidden="1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hidden="1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hidden="1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0.75" customHeight="1">
      <c r="A205" s="130"/>
      <c r="B205" s="80" t="s">
        <v>356</v>
      </c>
      <c r="C205" s="131"/>
      <c r="D205" s="1"/>
      <c r="E205" s="1"/>
      <c r="F205" s="1"/>
    </row>
    <row r="206" spans="1:6" ht="28.5" hidden="1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0.75" hidden="1" customHeight="1">
      <c r="A207" s="132"/>
      <c r="B207" s="80" t="s">
        <v>356</v>
      </c>
      <c r="C207" s="76"/>
      <c r="D207" s="1"/>
      <c r="E207" s="1"/>
      <c r="F207" s="1"/>
    </row>
    <row r="208" spans="1:6" ht="20.25" hidden="1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hidden="1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hidden="1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hidden="1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hidden="1" customHeight="1">
      <c r="A212" s="133"/>
      <c r="B212" s="80" t="s">
        <v>356</v>
      </c>
      <c r="C212" s="76"/>
      <c r="D212" s="1"/>
      <c r="E212" s="1"/>
      <c r="F212" s="1"/>
    </row>
    <row r="213" spans="1:6" ht="28.5" hidden="1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hidden="1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hidden="1" customHeight="1">
      <c r="A215" s="133"/>
      <c r="B215" s="75" t="s">
        <v>257</v>
      </c>
      <c r="C215" s="71"/>
      <c r="D215" s="1"/>
      <c r="E215" s="1"/>
      <c r="F215" s="1"/>
    </row>
    <row r="216" spans="1:6" ht="18" hidden="1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hidden="1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hidden="1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hidden="1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hidden="1" customHeight="1">
      <c r="A220" s="133"/>
      <c r="B220" s="80" t="s">
        <v>356</v>
      </c>
      <c r="C220" s="71"/>
      <c r="D220" s="1"/>
      <c r="E220" s="1"/>
      <c r="F220" s="1"/>
    </row>
    <row r="221" spans="1:6" ht="20.25" hidden="1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hidden="1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hidden="1" customHeight="1">
      <c r="A223" s="133"/>
      <c r="B223" s="80" t="s">
        <v>356</v>
      </c>
      <c r="C223" s="76"/>
      <c r="D223" s="1"/>
      <c r="E223" s="1"/>
      <c r="F223" s="1"/>
    </row>
    <row r="224" spans="1:6" ht="20.25" hidden="1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hidden="1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hidden="1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hidden="1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F69" sqref="F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310" t="s">
        <v>220</v>
      </c>
      <c r="B2" s="310"/>
      <c r="C2" s="310"/>
      <c r="D2" s="310"/>
      <c r="E2" s="310"/>
      <c r="F2" s="310"/>
    </row>
    <row r="3" spans="1:6" s="19" customFormat="1"/>
    <row r="4" spans="1:6" s="19" customFormat="1" ht="33.75" customHeight="1">
      <c r="A4" s="311" t="s">
        <v>772</v>
      </c>
      <c r="B4" s="311"/>
      <c r="C4" s="311"/>
      <c r="D4" s="311"/>
      <c r="E4" s="311"/>
      <c r="F4" s="311"/>
    </row>
    <row r="5" spans="1:6" ht="12.75" customHeight="1">
      <c r="A5" s="312" t="s">
        <v>221</v>
      </c>
      <c r="B5" s="160"/>
      <c r="C5" s="161"/>
      <c r="D5" s="318" t="s">
        <v>222</v>
      </c>
      <c r="E5" s="316" t="s">
        <v>2</v>
      </c>
      <c r="F5" s="317"/>
    </row>
    <row r="6" spans="1:6" s="5" customFormat="1" ht="32.25" customHeight="1">
      <c r="A6" s="313"/>
      <c r="B6" s="163"/>
      <c r="C6" s="162"/>
      <c r="D6" s="319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-93.6</v>
      </c>
      <c r="E8" s="4">
        <f>'hat1'!E6-'hat2'!G6</f>
        <v>0</v>
      </c>
      <c r="F8" s="4">
        <f>'hat1'!F6-'hat2'!H6</f>
        <v>-93.6</v>
      </c>
    </row>
    <row r="9" spans="1:6" ht="9.75" customHeight="1"/>
    <row r="10" spans="1:6" s="19" customFormat="1" ht="21" customHeight="1">
      <c r="A10" s="310" t="s">
        <v>226</v>
      </c>
      <c r="B10" s="310"/>
      <c r="C10" s="310"/>
      <c r="D10" s="310"/>
      <c r="E10" s="310"/>
      <c r="F10" s="310"/>
    </row>
    <row r="11" spans="1:6" ht="6.75" customHeight="1">
      <c r="A11" s="109"/>
      <c r="B11" s="109"/>
      <c r="C11" s="109"/>
    </row>
    <row r="12" spans="1:6" ht="61.5" customHeight="1">
      <c r="A12" s="315" t="s">
        <v>773</v>
      </c>
      <c r="B12" s="315"/>
      <c r="C12" s="315"/>
      <c r="D12" s="315"/>
      <c r="E12" s="315"/>
      <c r="F12" s="315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314" t="s">
        <v>703</v>
      </c>
      <c r="B14" s="314" t="s">
        <v>541</v>
      </c>
      <c r="C14" s="314"/>
      <c r="D14" s="298" t="s">
        <v>1</v>
      </c>
      <c r="E14" s="121" t="s">
        <v>227</v>
      </c>
      <c r="F14" s="121"/>
    </row>
    <row r="15" spans="1:6" ht="25.5">
      <c r="A15" s="314"/>
      <c r="B15" s="135" t="s">
        <v>542</v>
      </c>
      <c r="C15" s="136" t="s">
        <v>99</v>
      </c>
      <c r="D15" s="304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93.6</v>
      </c>
      <c r="E17" s="4">
        <f>E19+E74</f>
        <v>0</v>
      </c>
      <c r="F17" s="4">
        <f>F19+F74</f>
        <v>93.6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93.6</v>
      </c>
      <c r="E19" s="4">
        <f>E21+E49</f>
        <v>0</v>
      </c>
      <c r="F19" s="4">
        <f>F21+F49</f>
        <v>93.6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93.6</v>
      </c>
      <c r="E49" s="43">
        <f>E56+E60+E71+E72</f>
        <v>0</v>
      </c>
      <c r="F49" s="4">
        <f>F51+F56+F60+F71+F72</f>
        <v>93.6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93.6</v>
      </c>
      <c r="E60" s="4">
        <f>E62+E65</f>
        <v>0</v>
      </c>
      <c r="F60" s="4">
        <f>F66</f>
        <v>93.6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93.6</v>
      </c>
      <c r="E66" s="22" t="s">
        <v>228</v>
      </c>
      <c r="F66" s="4">
        <f>F68+F69</f>
        <v>93.6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93.6</v>
      </c>
      <c r="E68" s="22" t="s">
        <v>228</v>
      </c>
      <c r="F68" s="4">
        <v>93.6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4"/>
  <sheetViews>
    <sheetView workbookViewId="0">
      <selection activeCell="E115" sqref="E115"/>
    </sheetView>
  </sheetViews>
  <sheetFormatPr defaultRowHeight="15"/>
  <cols>
    <col min="1" max="1" width="6.140625" style="186" customWidth="1"/>
    <col min="2" max="2" width="6.85546875" style="188" customWidth="1"/>
    <col min="3" max="3" width="6.28515625" style="189" customWidth="1"/>
    <col min="4" max="4" width="5.7109375" style="190" customWidth="1"/>
    <col min="5" max="5" width="48.85546875" style="187" customWidth="1"/>
    <col min="6" max="6" width="11.7109375" style="164" customWidth="1"/>
    <col min="7" max="7" width="10" style="164" customWidth="1"/>
    <col min="8" max="255" width="9.140625" style="164"/>
    <col min="256" max="256" width="6.140625" style="164" customWidth="1"/>
    <col min="257" max="257" width="6.85546875" style="164" customWidth="1"/>
    <col min="258" max="258" width="6.28515625" style="164" customWidth="1"/>
    <col min="259" max="259" width="5.7109375" style="164" customWidth="1"/>
    <col min="260" max="260" width="51.42578125" style="164" customWidth="1"/>
    <col min="261" max="261" width="11.5703125" style="164" customWidth="1"/>
    <col min="262" max="262" width="9.7109375" style="164" customWidth="1"/>
    <col min="263" max="263" width="10" style="164" customWidth="1"/>
    <col min="264" max="511" width="9.140625" style="164"/>
    <col min="512" max="512" width="6.140625" style="164" customWidth="1"/>
    <col min="513" max="513" width="6.85546875" style="164" customWidth="1"/>
    <col min="514" max="514" width="6.28515625" style="164" customWidth="1"/>
    <col min="515" max="515" width="5.7109375" style="164" customWidth="1"/>
    <col min="516" max="516" width="51.42578125" style="164" customWidth="1"/>
    <col min="517" max="517" width="11.5703125" style="164" customWidth="1"/>
    <col min="518" max="518" width="9.7109375" style="164" customWidth="1"/>
    <col min="519" max="519" width="10" style="164" customWidth="1"/>
    <col min="520" max="767" width="9.140625" style="164"/>
    <col min="768" max="768" width="6.140625" style="164" customWidth="1"/>
    <col min="769" max="769" width="6.85546875" style="164" customWidth="1"/>
    <col min="770" max="770" width="6.28515625" style="164" customWidth="1"/>
    <col min="771" max="771" width="5.7109375" style="164" customWidth="1"/>
    <col min="772" max="772" width="51.42578125" style="164" customWidth="1"/>
    <col min="773" max="773" width="11.5703125" style="164" customWidth="1"/>
    <col min="774" max="774" width="9.7109375" style="164" customWidth="1"/>
    <col min="775" max="775" width="10" style="164" customWidth="1"/>
    <col min="776" max="1023" width="9.140625" style="164"/>
    <col min="1024" max="1024" width="6.140625" style="164" customWidth="1"/>
    <col min="1025" max="1025" width="6.85546875" style="164" customWidth="1"/>
    <col min="1026" max="1026" width="6.28515625" style="164" customWidth="1"/>
    <col min="1027" max="1027" width="5.7109375" style="164" customWidth="1"/>
    <col min="1028" max="1028" width="51.42578125" style="164" customWidth="1"/>
    <col min="1029" max="1029" width="11.5703125" style="164" customWidth="1"/>
    <col min="1030" max="1030" width="9.7109375" style="164" customWidth="1"/>
    <col min="1031" max="1031" width="10" style="164" customWidth="1"/>
    <col min="1032" max="1279" width="9.140625" style="164"/>
    <col min="1280" max="1280" width="6.140625" style="164" customWidth="1"/>
    <col min="1281" max="1281" width="6.85546875" style="164" customWidth="1"/>
    <col min="1282" max="1282" width="6.28515625" style="164" customWidth="1"/>
    <col min="1283" max="1283" width="5.7109375" style="164" customWidth="1"/>
    <col min="1284" max="1284" width="51.42578125" style="164" customWidth="1"/>
    <col min="1285" max="1285" width="11.5703125" style="164" customWidth="1"/>
    <col min="1286" max="1286" width="9.7109375" style="164" customWidth="1"/>
    <col min="1287" max="1287" width="10" style="164" customWidth="1"/>
    <col min="1288" max="1535" width="9.140625" style="164"/>
    <col min="1536" max="1536" width="6.140625" style="164" customWidth="1"/>
    <col min="1537" max="1537" width="6.85546875" style="164" customWidth="1"/>
    <col min="1538" max="1538" width="6.28515625" style="164" customWidth="1"/>
    <col min="1539" max="1539" width="5.7109375" style="164" customWidth="1"/>
    <col min="1540" max="1540" width="51.42578125" style="164" customWidth="1"/>
    <col min="1541" max="1541" width="11.5703125" style="164" customWidth="1"/>
    <col min="1542" max="1542" width="9.7109375" style="164" customWidth="1"/>
    <col min="1543" max="1543" width="10" style="164" customWidth="1"/>
    <col min="1544" max="1791" width="9.140625" style="164"/>
    <col min="1792" max="1792" width="6.140625" style="164" customWidth="1"/>
    <col min="1793" max="1793" width="6.85546875" style="164" customWidth="1"/>
    <col min="1794" max="1794" width="6.28515625" style="164" customWidth="1"/>
    <col min="1795" max="1795" width="5.7109375" style="164" customWidth="1"/>
    <col min="1796" max="1796" width="51.42578125" style="164" customWidth="1"/>
    <col min="1797" max="1797" width="11.5703125" style="164" customWidth="1"/>
    <col min="1798" max="1798" width="9.7109375" style="164" customWidth="1"/>
    <col min="1799" max="1799" width="10" style="164" customWidth="1"/>
    <col min="1800" max="2047" width="9.140625" style="164"/>
    <col min="2048" max="2048" width="6.140625" style="164" customWidth="1"/>
    <col min="2049" max="2049" width="6.85546875" style="164" customWidth="1"/>
    <col min="2050" max="2050" width="6.28515625" style="164" customWidth="1"/>
    <col min="2051" max="2051" width="5.7109375" style="164" customWidth="1"/>
    <col min="2052" max="2052" width="51.42578125" style="164" customWidth="1"/>
    <col min="2053" max="2053" width="11.5703125" style="164" customWidth="1"/>
    <col min="2054" max="2054" width="9.7109375" style="164" customWidth="1"/>
    <col min="2055" max="2055" width="10" style="164" customWidth="1"/>
    <col min="2056" max="2303" width="9.140625" style="164"/>
    <col min="2304" max="2304" width="6.140625" style="164" customWidth="1"/>
    <col min="2305" max="2305" width="6.85546875" style="164" customWidth="1"/>
    <col min="2306" max="2306" width="6.28515625" style="164" customWidth="1"/>
    <col min="2307" max="2307" width="5.7109375" style="164" customWidth="1"/>
    <col min="2308" max="2308" width="51.42578125" style="164" customWidth="1"/>
    <col min="2309" max="2309" width="11.5703125" style="164" customWidth="1"/>
    <col min="2310" max="2310" width="9.7109375" style="164" customWidth="1"/>
    <col min="2311" max="2311" width="10" style="164" customWidth="1"/>
    <col min="2312" max="2559" width="9.140625" style="164"/>
    <col min="2560" max="2560" width="6.140625" style="164" customWidth="1"/>
    <col min="2561" max="2561" width="6.85546875" style="164" customWidth="1"/>
    <col min="2562" max="2562" width="6.28515625" style="164" customWidth="1"/>
    <col min="2563" max="2563" width="5.7109375" style="164" customWidth="1"/>
    <col min="2564" max="2564" width="51.42578125" style="164" customWidth="1"/>
    <col min="2565" max="2565" width="11.5703125" style="164" customWidth="1"/>
    <col min="2566" max="2566" width="9.7109375" style="164" customWidth="1"/>
    <col min="2567" max="2567" width="10" style="164" customWidth="1"/>
    <col min="2568" max="2815" width="9.140625" style="164"/>
    <col min="2816" max="2816" width="6.140625" style="164" customWidth="1"/>
    <col min="2817" max="2817" width="6.85546875" style="164" customWidth="1"/>
    <col min="2818" max="2818" width="6.28515625" style="164" customWidth="1"/>
    <col min="2819" max="2819" width="5.7109375" style="164" customWidth="1"/>
    <col min="2820" max="2820" width="51.42578125" style="164" customWidth="1"/>
    <col min="2821" max="2821" width="11.5703125" style="164" customWidth="1"/>
    <col min="2822" max="2822" width="9.7109375" style="164" customWidth="1"/>
    <col min="2823" max="2823" width="10" style="164" customWidth="1"/>
    <col min="2824" max="3071" width="9.140625" style="164"/>
    <col min="3072" max="3072" width="6.140625" style="164" customWidth="1"/>
    <col min="3073" max="3073" width="6.85546875" style="164" customWidth="1"/>
    <col min="3074" max="3074" width="6.28515625" style="164" customWidth="1"/>
    <col min="3075" max="3075" width="5.7109375" style="164" customWidth="1"/>
    <col min="3076" max="3076" width="51.42578125" style="164" customWidth="1"/>
    <col min="3077" max="3077" width="11.5703125" style="164" customWidth="1"/>
    <col min="3078" max="3078" width="9.7109375" style="164" customWidth="1"/>
    <col min="3079" max="3079" width="10" style="164" customWidth="1"/>
    <col min="3080" max="3327" width="9.140625" style="164"/>
    <col min="3328" max="3328" width="6.140625" style="164" customWidth="1"/>
    <col min="3329" max="3329" width="6.85546875" style="164" customWidth="1"/>
    <col min="3330" max="3330" width="6.28515625" style="164" customWidth="1"/>
    <col min="3331" max="3331" width="5.7109375" style="164" customWidth="1"/>
    <col min="3332" max="3332" width="51.42578125" style="164" customWidth="1"/>
    <col min="3333" max="3333" width="11.5703125" style="164" customWidth="1"/>
    <col min="3334" max="3334" width="9.7109375" style="164" customWidth="1"/>
    <col min="3335" max="3335" width="10" style="164" customWidth="1"/>
    <col min="3336" max="3583" width="9.140625" style="164"/>
    <col min="3584" max="3584" width="6.140625" style="164" customWidth="1"/>
    <col min="3585" max="3585" width="6.85546875" style="164" customWidth="1"/>
    <col min="3586" max="3586" width="6.28515625" style="164" customWidth="1"/>
    <col min="3587" max="3587" width="5.7109375" style="164" customWidth="1"/>
    <col min="3588" max="3588" width="51.42578125" style="164" customWidth="1"/>
    <col min="3589" max="3589" width="11.5703125" style="164" customWidth="1"/>
    <col min="3590" max="3590" width="9.7109375" style="164" customWidth="1"/>
    <col min="3591" max="3591" width="10" style="164" customWidth="1"/>
    <col min="3592" max="3839" width="9.140625" style="164"/>
    <col min="3840" max="3840" width="6.140625" style="164" customWidth="1"/>
    <col min="3841" max="3841" width="6.85546875" style="164" customWidth="1"/>
    <col min="3842" max="3842" width="6.28515625" style="164" customWidth="1"/>
    <col min="3843" max="3843" width="5.7109375" style="164" customWidth="1"/>
    <col min="3844" max="3844" width="51.42578125" style="164" customWidth="1"/>
    <col min="3845" max="3845" width="11.5703125" style="164" customWidth="1"/>
    <col min="3846" max="3846" width="9.7109375" style="164" customWidth="1"/>
    <col min="3847" max="3847" width="10" style="164" customWidth="1"/>
    <col min="3848" max="4095" width="9.140625" style="164"/>
    <col min="4096" max="4096" width="6.140625" style="164" customWidth="1"/>
    <col min="4097" max="4097" width="6.85546875" style="164" customWidth="1"/>
    <col min="4098" max="4098" width="6.28515625" style="164" customWidth="1"/>
    <col min="4099" max="4099" width="5.7109375" style="164" customWidth="1"/>
    <col min="4100" max="4100" width="51.42578125" style="164" customWidth="1"/>
    <col min="4101" max="4101" width="11.5703125" style="164" customWidth="1"/>
    <col min="4102" max="4102" width="9.7109375" style="164" customWidth="1"/>
    <col min="4103" max="4103" width="10" style="164" customWidth="1"/>
    <col min="4104" max="4351" width="9.140625" style="164"/>
    <col min="4352" max="4352" width="6.140625" style="164" customWidth="1"/>
    <col min="4353" max="4353" width="6.85546875" style="164" customWidth="1"/>
    <col min="4354" max="4354" width="6.28515625" style="164" customWidth="1"/>
    <col min="4355" max="4355" width="5.7109375" style="164" customWidth="1"/>
    <col min="4356" max="4356" width="51.42578125" style="164" customWidth="1"/>
    <col min="4357" max="4357" width="11.5703125" style="164" customWidth="1"/>
    <col min="4358" max="4358" width="9.7109375" style="164" customWidth="1"/>
    <col min="4359" max="4359" width="10" style="164" customWidth="1"/>
    <col min="4360" max="4607" width="9.140625" style="164"/>
    <col min="4608" max="4608" width="6.140625" style="164" customWidth="1"/>
    <col min="4609" max="4609" width="6.85546875" style="164" customWidth="1"/>
    <col min="4610" max="4610" width="6.28515625" style="164" customWidth="1"/>
    <col min="4611" max="4611" width="5.7109375" style="164" customWidth="1"/>
    <col min="4612" max="4612" width="51.42578125" style="164" customWidth="1"/>
    <col min="4613" max="4613" width="11.5703125" style="164" customWidth="1"/>
    <col min="4614" max="4614" width="9.7109375" style="164" customWidth="1"/>
    <col min="4615" max="4615" width="10" style="164" customWidth="1"/>
    <col min="4616" max="4863" width="9.140625" style="164"/>
    <col min="4864" max="4864" width="6.140625" style="164" customWidth="1"/>
    <col min="4865" max="4865" width="6.85546875" style="164" customWidth="1"/>
    <col min="4866" max="4866" width="6.28515625" style="164" customWidth="1"/>
    <col min="4867" max="4867" width="5.7109375" style="164" customWidth="1"/>
    <col min="4868" max="4868" width="51.42578125" style="164" customWidth="1"/>
    <col min="4869" max="4869" width="11.5703125" style="164" customWidth="1"/>
    <col min="4870" max="4870" width="9.7109375" style="164" customWidth="1"/>
    <col min="4871" max="4871" width="10" style="164" customWidth="1"/>
    <col min="4872" max="5119" width="9.140625" style="164"/>
    <col min="5120" max="5120" width="6.140625" style="164" customWidth="1"/>
    <col min="5121" max="5121" width="6.85546875" style="164" customWidth="1"/>
    <col min="5122" max="5122" width="6.28515625" style="164" customWidth="1"/>
    <col min="5123" max="5123" width="5.7109375" style="164" customWidth="1"/>
    <col min="5124" max="5124" width="51.42578125" style="164" customWidth="1"/>
    <col min="5125" max="5125" width="11.5703125" style="164" customWidth="1"/>
    <col min="5126" max="5126" width="9.7109375" style="164" customWidth="1"/>
    <col min="5127" max="5127" width="10" style="164" customWidth="1"/>
    <col min="5128" max="5375" width="9.140625" style="164"/>
    <col min="5376" max="5376" width="6.140625" style="164" customWidth="1"/>
    <col min="5377" max="5377" width="6.85546875" style="164" customWidth="1"/>
    <col min="5378" max="5378" width="6.28515625" style="164" customWidth="1"/>
    <col min="5379" max="5379" width="5.7109375" style="164" customWidth="1"/>
    <col min="5380" max="5380" width="51.42578125" style="164" customWidth="1"/>
    <col min="5381" max="5381" width="11.5703125" style="164" customWidth="1"/>
    <col min="5382" max="5382" width="9.7109375" style="164" customWidth="1"/>
    <col min="5383" max="5383" width="10" style="164" customWidth="1"/>
    <col min="5384" max="5631" width="9.140625" style="164"/>
    <col min="5632" max="5632" width="6.140625" style="164" customWidth="1"/>
    <col min="5633" max="5633" width="6.85546875" style="164" customWidth="1"/>
    <col min="5634" max="5634" width="6.28515625" style="164" customWidth="1"/>
    <col min="5635" max="5635" width="5.7109375" style="164" customWidth="1"/>
    <col min="5636" max="5636" width="51.42578125" style="164" customWidth="1"/>
    <col min="5637" max="5637" width="11.5703125" style="164" customWidth="1"/>
    <col min="5638" max="5638" width="9.7109375" style="164" customWidth="1"/>
    <col min="5639" max="5639" width="10" style="164" customWidth="1"/>
    <col min="5640" max="5887" width="9.140625" style="164"/>
    <col min="5888" max="5888" width="6.140625" style="164" customWidth="1"/>
    <col min="5889" max="5889" width="6.85546875" style="164" customWidth="1"/>
    <col min="5890" max="5890" width="6.28515625" style="164" customWidth="1"/>
    <col min="5891" max="5891" width="5.7109375" style="164" customWidth="1"/>
    <col min="5892" max="5892" width="51.42578125" style="164" customWidth="1"/>
    <col min="5893" max="5893" width="11.5703125" style="164" customWidth="1"/>
    <col min="5894" max="5894" width="9.7109375" style="164" customWidth="1"/>
    <col min="5895" max="5895" width="10" style="164" customWidth="1"/>
    <col min="5896" max="6143" width="9.140625" style="164"/>
    <col min="6144" max="6144" width="6.140625" style="164" customWidth="1"/>
    <col min="6145" max="6145" width="6.85546875" style="164" customWidth="1"/>
    <col min="6146" max="6146" width="6.28515625" style="164" customWidth="1"/>
    <col min="6147" max="6147" width="5.7109375" style="164" customWidth="1"/>
    <col min="6148" max="6148" width="51.42578125" style="164" customWidth="1"/>
    <col min="6149" max="6149" width="11.5703125" style="164" customWidth="1"/>
    <col min="6150" max="6150" width="9.7109375" style="164" customWidth="1"/>
    <col min="6151" max="6151" width="10" style="164" customWidth="1"/>
    <col min="6152" max="6399" width="9.140625" style="164"/>
    <col min="6400" max="6400" width="6.140625" style="164" customWidth="1"/>
    <col min="6401" max="6401" width="6.85546875" style="164" customWidth="1"/>
    <col min="6402" max="6402" width="6.28515625" style="164" customWidth="1"/>
    <col min="6403" max="6403" width="5.7109375" style="164" customWidth="1"/>
    <col min="6404" max="6404" width="51.42578125" style="164" customWidth="1"/>
    <col min="6405" max="6405" width="11.5703125" style="164" customWidth="1"/>
    <col min="6406" max="6406" width="9.7109375" style="164" customWidth="1"/>
    <col min="6407" max="6407" width="10" style="164" customWidth="1"/>
    <col min="6408" max="6655" width="9.140625" style="164"/>
    <col min="6656" max="6656" width="6.140625" style="164" customWidth="1"/>
    <col min="6657" max="6657" width="6.85546875" style="164" customWidth="1"/>
    <col min="6658" max="6658" width="6.28515625" style="164" customWidth="1"/>
    <col min="6659" max="6659" width="5.7109375" style="164" customWidth="1"/>
    <col min="6660" max="6660" width="51.42578125" style="164" customWidth="1"/>
    <col min="6661" max="6661" width="11.5703125" style="164" customWidth="1"/>
    <col min="6662" max="6662" width="9.7109375" style="164" customWidth="1"/>
    <col min="6663" max="6663" width="10" style="164" customWidth="1"/>
    <col min="6664" max="6911" width="9.140625" style="164"/>
    <col min="6912" max="6912" width="6.140625" style="164" customWidth="1"/>
    <col min="6913" max="6913" width="6.85546875" style="164" customWidth="1"/>
    <col min="6914" max="6914" width="6.28515625" style="164" customWidth="1"/>
    <col min="6915" max="6915" width="5.7109375" style="164" customWidth="1"/>
    <col min="6916" max="6916" width="51.42578125" style="164" customWidth="1"/>
    <col min="6917" max="6917" width="11.5703125" style="164" customWidth="1"/>
    <col min="6918" max="6918" width="9.7109375" style="164" customWidth="1"/>
    <col min="6919" max="6919" width="10" style="164" customWidth="1"/>
    <col min="6920" max="7167" width="9.140625" style="164"/>
    <col min="7168" max="7168" width="6.140625" style="164" customWidth="1"/>
    <col min="7169" max="7169" width="6.85546875" style="164" customWidth="1"/>
    <col min="7170" max="7170" width="6.28515625" style="164" customWidth="1"/>
    <col min="7171" max="7171" width="5.7109375" style="164" customWidth="1"/>
    <col min="7172" max="7172" width="51.42578125" style="164" customWidth="1"/>
    <col min="7173" max="7173" width="11.5703125" style="164" customWidth="1"/>
    <col min="7174" max="7174" width="9.7109375" style="164" customWidth="1"/>
    <col min="7175" max="7175" width="10" style="164" customWidth="1"/>
    <col min="7176" max="7423" width="9.140625" style="164"/>
    <col min="7424" max="7424" width="6.140625" style="164" customWidth="1"/>
    <col min="7425" max="7425" width="6.85546875" style="164" customWidth="1"/>
    <col min="7426" max="7426" width="6.28515625" style="164" customWidth="1"/>
    <col min="7427" max="7427" width="5.7109375" style="164" customWidth="1"/>
    <col min="7428" max="7428" width="51.42578125" style="164" customWidth="1"/>
    <col min="7429" max="7429" width="11.5703125" style="164" customWidth="1"/>
    <col min="7430" max="7430" width="9.7109375" style="164" customWidth="1"/>
    <col min="7431" max="7431" width="10" style="164" customWidth="1"/>
    <col min="7432" max="7679" width="9.140625" style="164"/>
    <col min="7680" max="7680" width="6.140625" style="164" customWidth="1"/>
    <col min="7681" max="7681" width="6.85546875" style="164" customWidth="1"/>
    <col min="7682" max="7682" width="6.28515625" style="164" customWidth="1"/>
    <col min="7683" max="7683" width="5.7109375" style="164" customWidth="1"/>
    <col min="7684" max="7684" width="51.42578125" style="164" customWidth="1"/>
    <col min="7685" max="7685" width="11.5703125" style="164" customWidth="1"/>
    <col min="7686" max="7686" width="9.7109375" style="164" customWidth="1"/>
    <col min="7687" max="7687" width="10" style="164" customWidth="1"/>
    <col min="7688" max="7935" width="9.140625" style="164"/>
    <col min="7936" max="7936" width="6.140625" style="164" customWidth="1"/>
    <col min="7937" max="7937" width="6.85546875" style="164" customWidth="1"/>
    <col min="7938" max="7938" width="6.28515625" style="164" customWidth="1"/>
    <col min="7939" max="7939" width="5.7109375" style="164" customWidth="1"/>
    <col min="7940" max="7940" width="51.42578125" style="164" customWidth="1"/>
    <col min="7941" max="7941" width="11.5703125" style="164" customWidth="1"/>
    <col min="7942" max="7942" width="9.7109375" style="164" customWidth="1"/>
    <col min="7943" max="7943" width="10" style="164" customWidth="1"/>
    <col min="7944" max="8191" width="9.140625" style="164"/>
    <col min="8192" max="8192" width="6.140625" style="164" customWidth="1"/>
    <col min="8193" max="8193" width="6.85546875" style="164" customWidth="1"/>
    <col min="8194" max="8194" width="6.28515625" style="164" customWidth="1"/>
    <col min="8195" max="8195" width="5.7109375" style="164" customWidth="1"/>
    <col min="8196" max="8196" width="51.42578125" style="164" customWidth="1"/>
    <col min="8197" max="8197" width="11.5703125" style="164" customWidth="1"/>
    <col min="8198" max="8198" width="9.7109375" style="164" customWidth="1"/>
    <col min="8199" max="8199" width="10" style="164" customWidth="1"/>
    <col min="8200" max="8447" width="9.140625" style="164"/>
    <col min="8448" max="8448" width="6.140625" style="164" customWidth="1"/>
    <col min="8449" max="8449" width="6.85546875" style="164" customWidth="1"/>
    <col min="8450" max="8450" width="6.28515625" style="164" customWidth="1"/>
    <col min="8451" max="8451" width="5.7109375" style="164" customWidth="1"/>
    <col min="8452" max="8452" width="51.42578125" style="164" customWidth="1"/>
    <col min="8453" max="8453" width="11.5703125" style="164" customWidth="1"/>
    <col min="8454" max="8454" width="9.7109375" style="164" customWidth="1"/>
    <col min="8455" max="8455" width="10" style="164" customWidth="1"/>
    <col min="8456" max="8703" width="9.140625" style="164"/>
    <col min="8704" max="8704" width="6.140625" style="164" customWidth="1"/>
    <col min="8705" max="8705" width="6.85546875" style="164" customWidth="1"/>
    <col min="8706" max="8706" width="6.28515625" style="164" customWidth="1"/>
    <col min="8707" max="8707" width="5.7109375" style="164" customWidth="1"/>
    <col min="8708" max="8708" width="51.42578125" style="164" customWidth="1"/>
    <col min="8709" max="8709" width="11.5703125" style="164" customWidth="1"/>
    <col min="8710" max="8710" width="9.7109375" style="164" customWidth="1"/>
    <col min="8711" max="8711" width="10" style="164" customWidth="1"/>
    <col min="8712" max="8959" width="9.140625" style="164"/>
    <col min="8960" max="8960" width="6.140625" style="164" customWidth="1"/>
    <col min="8961" max="8961" width="6.85546875" style="164" customWidth="1"/>
    <col min="8962" max="8962" width="6.28515625" style="164" customWidth="1"/>
    <col min="8963" max="8963" width="5.7109375" style="164" customWidth="1"/>
    <col min="8964" max="8964" width="51.42578125" style="164" customWidth="1"/>
    <col min="8965" max="8965" width="11.5703125" style="164" customWidth="1"/>
    <col min="8966" max="8966" width="9.7109375" style="164" customWidth="1"/>
    <col min="8967" max="8967" width="10" style="164" customWidth="1"/>
    <col min="8968" max="9215" width="9.140625" style="164"/>
    <col min="9216" max="9216" width="6.140625" style="164" customWidth="1"/>
    <col min="9217" max="9217" width="6.85546875" style="164" customWidth="1"/>
    <col min="9218" max="9218" width="6.28515625" style="164" customWidth="1"/>
    <col min="9219" max="9219" width="5.7109375" style="164" customWidth="1"/>
    <col min="9220" max="9220" width="51.42578125" style="164" customWidth="1"/>
    <col min="9221" max="9221" width="11.5703125" style="164" customWidth="1"/>
    <col min="9222" max="9222" width="9.7109375" style="164" customWidth="1"/>
    <col min="9223" max="9223" width="10" style="164" customWidth="1"/>
    <col min="9224" max="9471" width="9.140625" style="164"/>
    <col min="9472" max="9472" width="6.140625" style="164" customWidth="1"/>
    <col min="9473" max="9473" width="6.85546875" style="164" customWidth="1"/>
    <col min="9474" max="9474" width="6.28515625" style="164" customWidth="1"/>
    <col min="9475" max="9475" width="5.7109375" style="164" customWidth="1"/>
    <col min="9476" max="9476" width="51.42578125" style="164" customWidth="1"/>
    <col min="9477" max="9477" width="11.5703125" style="164" customWidth="1"/>
    <col min="9478" max="9478" width="9.7109375" style="164" customWidth="1"/>
    <col min="9479" max="9479" width="10" style="164" customWidth="1"/>
    <col min="9480" max="9727" width="9.140625" style="164"/>
    <col min="9728" max="9728" width="6.140625" style="164" customWidth="1"/>
    <col min="9729" max="9729" width="6.85546875" style="164" customWidth="1"/>
    <col min="9730" max="9730" width="6.28515625" style="164" customWidth="1"/>
    <col min="9731" max="9731" width="5.7109375" style="164" customWidth="1"/>
    <col min="9732" max="9732" width="51.42578125" style="164" customWidth="1"/>
    <col min="9733" max="9733" width="11.5703125" style="164" customWidth="1"/>
    <col min="9734" max="9734" width="9.7109375" style="164" customWidth="1"/>
    <col min="9735" max="9735" width="10" style="164" customWidth="1"/>
    <col min="9736" max="9983" width="9.140625" style="164"/>
    <col min="9984" max="9984" width="6.140625" style="164" customWidth="1"/>
    <col min="9985" max="9985" width="6.85546875" style="164" customWidth="1"/>
    <col min="9986" max="9986" width="6.28515625" style="164" customWidth="1"/>
    <col min="9987" max="9987" width="5.7109375" style="164" customWidth="1"/>
    <col min="9988" max="9988" width="51.42578125" style="164" customWidth="1"/>
    <col min="9989" max="9989" width="11.5703125" style="164" customWidth="1"/>
    <col min="9990" max="9990" width="9.7109375" style="164" customWidth="1"/>
    <col min="9991" max="9991" width="10" style="164" customWidth="1"/>
    <col min="9992" max="10239" width="9.140625" style="164"/>
    <col min="10240" max="10240" width="6.140625" style="164" customWidth="1"/>
    <col min="10241" max="10241" width="6.85546875" style="164" customWidth="1"/>
    <col min="10242" max="10242" width="6.28515625" style="164" customWidth="1"/>
    <col min="10243" max="10243" width="5.7109375" style="164" customWidth="1"/>
    <col min="10244" max="10244" width="51.42578125" style="164" customWidth="1"/>
    <col min="10245" max="10245" width="11.5703125" style="164" customWidth="1"/>
    <col min="10246" max="10246" width="9.7109375" style="164" customWidth="1"/>
    <col min="10247" max="10247" width="10" style="164" customWidth="1"/>
    <col min="10248" max="10495" width="9.140625" style="164"/>
    <col min="10496" max="10496" width="6.140625" style="164" customWidth="1"/>
    <col min="10497" max="10497" width="6.85546875" style="164" customWidth="1"/>
    <col min="10498" max="10498" width="6.28515625" style="164" customWidth="1"/>
    <col min="10499" max="10499" width="5.7109375" style="164" customWidth="1"/>
    <col min="10500" max="10500" width="51.42578125" style="164" customWidth="1"/>
    <col min="10501" max="10501" width="11.5703125" style="164" customWidth="1"/>
    <col min="10502" max="10502" width="9.7109375" style="164" customWidth="1"/>
    <col min="10503" max="10503" width="10" style="164" customWidth="1"/>
    <col min="10504" max="10751" width="9.140625" style="164"/>
    <col min="10752" max="10752" width="6.140625" style="164" customWidth="1"/>
    <col min="10753" max="10753" width="6.85546875" style="164" customWidth="1"/>
    <col min="10754" max="10754" width="6.28515625" style="164" customWidth="1"/>
    <col min="10755" max="10755" width="5.7109375" style="164" customWidth="1"/>
    <col min="10756" max="10756" width="51.42578125" style="164" customWidth="1"/>
    <col min="10757" max="10757" width="11.5703125" style="164" customWidth="1"/>
    <col min="10758" max="10758" width="9.7109375" style="164" customWidth="1"/>
    <col min="10759" max="10759" width="10" style="164" customWidth="1"/>
    <col min="10760" max="11007" width="9.140625" style="164"/>
    <col min="11008" max="11008" width="6.140625" style="164" customWidth="1"/>
    <col min="11009" max="11009" width="6.85546875" style="164" customWidth="1"/>
    <col min="11010" max="11010" width="6.28515625" style="164" customWidth="1"/>
    <col min="11011" max="11011" width="5.7109375" style="164" customWidth="1"/>
    <col min="11012" max="11012" width="51.42578125" style="164" customWidth="1"/>
    <col min="11013" max="11013" width="11.5703125" style="164" customWidth="1"/>
    <col min="11014" max="11014" width="9.7109375" style="164" customWidth="1"/>
    <col min="11015" max="11015" width="10" style="164" customWidth="1"/>
    <col min="11016" max="11263" width="9.140625" style="164"/>
    <col min="11264" max="11264" width="6.140625" style="164" customWidth="1"/>
    <col min="11265" max="11265" width="6.85546875" style="164" customWidth="1"/>
    <col min="11266" max="11266" width="6.28515625" style="164" customWidth="1"/>
    <col min="11267" max="11267" width="5.7109375" style="164" customWidth="1"/>
    <col min="11268" max="11268" width="51.42578125" style="164" customWidth="1"/>
    <col min="11269" max="11269" width="11.5703125" style="164" customWidth="1"/>
    <col min="11270" max="11270" width="9.7109375" style="164" customWidth="1"/>
    <col min="11271" max="11271" width="10" style="164" customWidth="1"/>
    <col min="11272" max="11519" width="9.140625" style="164"/>
    <col min="11520" max="11520" width="6.140625" style="164" customWidth="1"/>
    <col min="11521" max="11521" width="6.85546875" style="164" customWidth="1"/>
    <col min="11522" max="11522" width="6.28515625" style="164" customWidth="1"/>
    <col min="11523" max="11523" width="5.7109375" style="164" customWidth="1"/>
    <col min="11524" max="11524" width="51.42578125" style="164" customWidth="1"/>
    <col min="11525" max="11525" width="11.5703125" style="164" customWidth="1"/>
    <col min="11526" max="11526" width="9.7109375" style="164" customWidth="1"/>
    <col min="11527" max="11527" width="10" style="164" customWidth="1"/>
    <col min="11528" max="11775" width="9.140625" style="164"/>
    <col min="11776" max="11776" width="6.140625" style="164" customWidth="1"/>
    <col min="11777" max="11777" width="6.85546875" style="164" customWidth="1"/>
    <col min="11778" max="11778" width="6.28515625" style="164" customWidth="1"/>
    <col min="11779" max="11779" width="5.7109375" style="164" customWidth="1"/>
    <col min="11780" max="11780" width="51.42578125" style="164" customWidth="1"/>
    <col min="11781" max="11781" width="11.5703125" style="164" customWidth="1"/>
    <col min="11782" max="11782" width="9.7109375" style="164" customWidth="1"/>
    <col min="11783" max="11783" width="10" style="164" customWidth="1"/>
    <col min="11784" max="12031" width="9.140625" style="164"/>
    <col min="12032" max="12032" width="6.140625" style="164" customWidth="1"/>
    <col min="12033" max="12033" width="6.85546875" style="164" customWidth="1"/>
    <col min="12034" max="12034" width="6.28515625" style="164" customWidth="1"/>
    <col min="12035" max="12035" width="5.7109375" style="164" customWidth="1"/>
    <col min="12036" max="12036" width="51.42578125" style="164" customWidth="1"/>
    <col min="12037" max="12037" width="11.5703125" style="164" customWidth="1"/>
    <col min="12038" max="12038" width="9.7109375" style="164" customWidth="1"/>
    <col min="12039" max="12039" width="10" style="164" customWidth="1"/>
    <col min="12040" max="12287" width="9.140625" style="164"/>
    <col min="12288" max="12288" width="6.140625" style="164" customWidth="1"/>
    <col min="12289" max="12289" width="6.85546875" style="164" customWidth="1"/>
    <col min="12290" max="12290" width="6.28515625" style="164" customWidth="1"/>
    <col min="12291" max="12291" width="5.7109375" style="164" customWidth="1"/>
    <col min="12292" max="12292" width="51.42578125" style="164" customWidth="1"/>
    <col min="12293" max="12293" width="11.5703125" style="164" customWidth="1"/>
    <col min="12294" max="12294" width="9.7109375" style="164" customWidth="1"/>
    <col min="12295" max="12295" width="10" style="164" customWidth="1"/>
    <col min="12296" max="12543" width="9.140625" style="164"/>
    <col min="12544" max="12544" width="6.140625" style="164" customWidth="1"/>
    <col min="12545" max="12545" width="6.85546875" style="164" customWidth="1"/>
    <col min="12546" max="12546" width="6.28515625" style="164" customWidth="1"/>
    <col min="12547" max="12547" width="5.7109375" style="164" customWidth="1"/>
    <col min="12548" max="12548" width="51.42578125" style="164" customWidth="1"/>
    <col min="12549" max="12549" width="11.5703125" style="164" customWidth="1"/>
    <col min="12550" max="12550" width="9.7109375" style="164" customWidth="1"/>
    <col min="12551" max="12551" width="10" style="164" customWidth="1"/>
    <col min="12552" max="12799" width="9.140625" style="164"/>
    <col min="12800" max="12800" width="6.140625" style="164" customWidth="1"/>
    <col min="12801" max="12801" width="6.85546875" style="164" customWidth="1"/>
    <col min="12802" max="12802" width="6.28515625" style="164" customWidth="1"/>
    <col min="12803" max="12803" width="5.7109375" style="164" customWidth="1"/>
    <col min="12804" max="12804" width="51.42578125" style="164" customWidth="1"/>
    <col min="12805" max="12805" width="11.5703125" style="164" customWidth="1"/>
    <col min="12806" max="12806" width="9.7109375" style="164" customWidth="1"/>
    <col min="12807" max="12807" width="10" style="164" customWidth="1"/>
    <col min="12808" max="13055" width="9.140625" style="164"/>
    <col min="13056" max="13056" width="6.140625" style="164" customWidth="1"/>
    <col min="13057" max="13057" width="6.85546875" style="164" customWidth="1"/>
    <col min="13058" max="13058" width="6.28515625" style="164" customWidth="1"/>
    <col min="13059" max="13059" width="5.7109375" style="164" customWidth="1"/>
    <col min="13060" max="13060" width="51.42578125" style="164" customWidth="1"/>
    <col min="13061" max="13061" width="11.5703125" style="164" customWidth="1"/>
    <col min="13062" max="13062" width="9.7109375" style="164" customWidth="1"/>
    <col min="13063" max="13063" width="10" style="164" customWidth="1"/>
    <col min="13064" max="13311" width="9.140625" style="164"/>
    <col min="13312" max="13312" width="6.140625" style="164" customWidth="1"/>
    <col min="13313" max="13313" width="6.85546875" style="164" customWidth="1"/>
    <col min="13314" max="13314" width="6.28515625" style="164" customWidth="1"/>
    <col min="13315" max="13315" width="5.7109375" style="164" customWidth="1"/>
    <col min="13316" max="13316" width="51.42578125" style="164" customWidth="1"/>
    <col min="13317" max="13317" width="11.5703125" style="164" customWidth="1"/>
    <col min="13318" max="13318" width="9.7109375" style="164" customWidth="1"/>
    <col min="13319" max="13319" width="10" style="164" customWidth="1"/>
    <col min="13320" max="13567" width="9.140625" style="164"/>
    <col min="13568" max="13568" width="6.140625" style="164" customWidth="1"/>
    <col min="13569" max="13569" width="6.85546875" style="164" customWidth="1"/>
    <col min="13570" max="13570" width="6.28515625" style="164" customWidth="1"/>
    <col min="13571" max="13571" width="5.7109375" style="164" customWidth="1"/>
    <col min="13572" max="13572" width="51.42578125" style="164" customWidth="1"/>
    <col min="13573" max="13573" width="11.5703125" style="164" customWidth="1"/>
    <col min="13574" max="13574" width="9.7109375" style="164" customWidth="1"/>
    <col min="13575" max="13575" width="10" style="164" customWidth="1"/>
    <col min="13576" max="13823" width="9.140625" style="164"/>
    <col min="13824" max="13824" width="6.140625" style="164" customWidth="1"/>
    <col min="13825" max="13825" width="6.85546875" style="164" customWidth="1"/>
    <col min="13826" max="13826" width="6.28515625" style="164" customWidth="1"/>
    <col min="13827" max="13827" width="5.7109375" style="164" customWidth="1"/>
    <col min="13828" max="13828" width="51.42578125" style="164" customWidth="1"/>
    <col min="13829" max="13829" width="11.5703125" style="164" customWidth="1"/>
    <col min="13830" max="13830" width="9.7109375" style="164" customWidth="1"/>
    <col min="13831" max="13831" width="10" style="164" customWidth="1"/>
    <col min="13832" max="14079" width="9.140625" style="164"/>
    <col min="14080" max="14080" width="6.140625" style="164" customWidth="1"/>
    <col min="14081" max="14081" width="6.85546875" style="164" customWidth="1"/>
    <col min="14082" max="14082" width="6.28515625" style="164" customWidth="1"/>
    <col min="14083" max="14083" width="5.7109375" style="164" customWidth="1"/>
    <col min="14084" max="14084" width="51.42578125" style="164" customWidth="1"/>
    <col min="14085" max="14085" width="11.5703125" style="164" customWidth="1"/>
    <col min="14086" max="14086" width="9.7109375" style="164" customWidth="1"/>
    <col min="14087" max="14087" width="10" style="164" customWidth="1"/>
    <col min="14088" max="14335" width="9.140625" style="164"/>
    <col min="14336" max="14336" width="6.140625" style="164" customWidth="1"/>
    <col min="14337" max="14337" width="6.85546875" style="164" customWidth="1"/>
    <col min="14338" max="14338" width="6.28515625" style="164" customWidth="1"/>
    <col min="14339" max="14339" width="5.7109375" style="164" customWidth="1"/>
    <col min="14340" max="14340" width="51.42578125" style="164" customWidth="1"/>
    <col min="14341" max="14341" width="11.5703125" style="164" customWidth="1"/>
    <col min="14342" max="14342" width="9.7109375" style="164" customWidth="1"/>
    <col min="14343" max="14343" width="10" style="164" customWidth="1"/>
    <col min="14344" max="14591" width="9.140625" style="164"/>
    <col min="14592" max="14592" width="6.140625" style="164" customWidth="1"/>
    <col min="14593" max="14593" width="6.85546875" style="164" customWidth="1"/>
    <col min="14594" max="14594" width="6.28515625" style="164" customWidth="1"/>
    <col min="14595" max="14595" width="5.7109375" style="164" customWidth="1"/>
    <col min="14596" max="14596" width="51.42578125" style="164" customWidth="1"/>
    <col min="14597" max="14597" width="11.5703125" style="164" customWidth="1"/>
    <col min="14598" max="14598" width="9.7109375" style="164" customWidth="1"/>
    <col min="14599" max="14599" width="10" style="164" customWidth="1"/>
    <col min="14600" max="14847" width="9.140625" style="164"/>
    <col min="14848" max="14848" width="6.140625" style="164" customWidth="1"/>
    <col min="14849" max="14849" width="6.85546875" style="164" customWidth="1"/>
    <col min="14850" max="14850" width="6.28515625" style="164" customWidth="1"/>
    <col min="14851" max="14851" width="5.7109375" style="164" customWidth="1"/>
    <col min="14852" max="14852" width="51.42578125" style="164" customWidth="1"/>
    <col min="14853" max="14853" width="11.5703125" style="164" customWidth="1"/>
    <col min="14854" max="14854" width="9.7109375" style="164" customWidth="1"/>
    <col min="14855" max="14855" width="10" style="164" customWidth="1"/>
    <col min="14856" max="15103" width="9.140625" style="164"/>
    <col min="15104" max="15104" width="6.140625" style="164" customWidth="1"/>
    <col min="15105" max="15105" width="6.85546875" style="164" customWidth="1"/>
    <col min="15106" max="15106" width="6.28515625" style="164" customWidth="1"/>
    <col min="15107" max="15107" width="5.7109375" style="164" customWidth="1"/>
    <col min="15108" max="15108" width="51.42578125" style="164" customWidth="1"/>
    <col min="15109" max="15109" width="11.5703125" style="164" customWidth="1"/>
    <col min="15110" max="15110" width="9.7109375" style="164" customWidth="1"/>
    <col min="15111" max="15111" width="10" style="164" customWidth="1"/>
    <col min="15112" max="15359" width="9.140625" style="164"/>
    <col min="15360" max="15360" width="6.140625" style="164" customWidth="1"/>
    <col min="15361" max="15361" width="6.85546875" style="164" customWidth="1"/>
    <col min="15362" max="15362" width="6.28515625" style="164" customWidth="1"/>
    <col min="15363" max="15363" width="5.7109375" style="164" customWidth="1"/>
    <col min="15364" max="15364" width="51.42578125" style="164" customWidth="1"/>
    <col min="15365" max="15365" width="11.5703125" style="164" customWidth="1"/>
    <col min="15366" max="15366" width="9.7109375" style="164" customWidth="1"/>
    <col min="15367" max="15367" width="10" style="164" customWidth="1"/>
    <col min="15368" max="15615" width="9.140625" style="164"/>
    <col min="15616" max="15616" width="6.140625" style="164" customWidth="1"/>
    <col min="15617" max="15617" width="6.85546875" style="164" customWidth="1"/>
    <col min="15618" max="15618" width="6.28515625" style="164" customWidth="1"/>
    <col min="15619" max="15619" width="5.7109375" style="164" customWidth="1"/>
    <col min="15620" max="15620" width="51.42578125" style="164" customWidth="1"/>
    <col min="15621" max="15621" width="11.5703125" style="164" customWidth="1"/>
    <col min="15622" max="15622" width="9.7109375" style="164" customWidth="1"/>
    <col min="15623" max="15623" width="10" style="164" customWidth="1"/>
    <col min="15624" max="15871" width="9.140625" style="164"/>
    <col min="15872" max="15872" width="6.140625" style="164" customWidth="1"/>
    <col min="15873" max="15873" width="6.85546875" style="164" customWidth="1"/>
    <col min="15874" max="15874" width="6.28515625" style="164" customWidth="1"/>
    <col min="15875" max="15875" width="5.7109375" style="164" customWidth="1"/>
    <col min="15876" max="15876" width="51.42578125" style="164" customWidth="1"/>
    <col min="15877" max="15877" width="11.5703125" style="164" customWidth="1"/>
    <col min="15878" max="15878" width="9.7109375" style="164" customWidth="1"/>
    <col min="15879" max="15879" width="10" style="164" customWidth="1"/>
    <col min="15880" max="16127" width="9.140625" style="164"/>
    <col min="16128" max="16128" width="6.140625" style="164" customWidth="1"/>
    <col min="16129" max="16129" width="6.85546875" style="164" customWidth="1"/>
    <col min="16130" max="16130" width="6.28515625" style="164" customWidth="1"/>
    <col min="16131" max="16131" width="5.7109375" style="164" customWidth="1"/>
    <col min="16132" max="16132" width="51.42578125" style="164" customWidth="1"/>
    <col min="16133" max="16133" width="11.5703125" style="164" customWidth="1"/>
    <col min="16134" max="16134" width="9.7109375" style="164" customWidth="1"/>
    <col min="16135" max="16135" width="10" style="164" customWidth="1"/>
    <col min="16136" max="16384" width="9.140625" style="164"/>
  </cols>
  <sheetData>
    <row r="1" spans="1:8" ht="18">
      <c r="A1" s="320" t="s">
        <v>774</v>
      </c>
      <c r="B1" s="320"/>
      <c r="C1" s="320"/>
      <c r="D1" s="320"/>
      <c r="E1" s="320"/>
      <c r="F1" s="320"/>
      <c r="G1" s="320"/>
      <c r="H1" s="320"/>
    </row>
    <row r="2" spans="1:8" ht="36" customHeight="1">
      <c r="A2" s="321" t="s">
        <v>824</v>
      </c>
      <c r="B2" s="321"/>
      <c r="C2" s="321"/>
      <c r="D2" s="321"/>
      <c r="E2" s="321"/>
      <c r="F2" s="321"/>
      <c r="G2" s="321"/>
      <c r="H2" s="321"/>
    </row>
    <row r="3" spans="1:8" ht="8.25" customHeight="1">
      <c r="A3" s="207" t="s">
        <v>775</v>
      </c>
      <c r="B3" s="208"/>
      <c r="C3" s="209"/>
      <c r="D3" s="209"/>
      <c r="E3" s="210"/>
      <c r="F3" s="207"/>
    </row>
    <row r="4" spans="1:8" ht="15.75" thickBot="1">
      <c r="B4" s="211"/>
      <c r="C4" s="212"/>
      <c r="D4" s="212"/>
      <c r="E4" s="213"/>
      <c r="G4" s="322" t="s">
        <v>776</v>
      </c>
      <c r="H4" s="322"/>
    </row>
    <row r="5" spans="1:8" s="165" customFormat="1" ht="15.75" customHeight="1" thickBot="1">
      <c r="A5" s="327" t="s">
        <v>777</v>
      </c>
      <c r="B5" s="329" t="s">
        <v>778</v>
      </c>
      <c r="C5" s="331" t="s">
        <v>779</v>
      </c>
      <c r="D5" s="332" t="s">
        <v>780</v>
      </c>
      <c r="E5" s="334" t="s">
        <v>781</v>
      </c>
      <c r="F5" s="323" t="s">
        <v>78</v>
      </c>
      <c r="G5" s="325" t="s">
        <v>79</v>
      </c>
      <c r="H5" s="326"/>
    </row>
    <row r="6" spans="1:8" s="166" customFormat="1" ht="48" customHeight="1" thickBot="1">
      <c r="A6" s="328"/>
      <c r="B6" s="330"/>
      <c r="C6" s="330"/>
      <c r="D6" s="333"/>
      <c r="E6" s="335"/>
      <c r="F6" s="324"/>
      <c r="G6" s="214" t="s">
        <v>80</v>
      </c>
      <c r="H6" s="215" t="s">
        <v>81</v>
      </c>
    </row>
    <row r="7" spans="1:8" s="168" customFormat="1" ht="15.75" thickBot="1">
      <c r="A7" s="216">
        <v>1</v>
      </c>
      <c r="B7" s="217">
        <v>2</v>
      </c>
      <c r="C7" s="217">
        <v>3</v>
      </c>
      <c r="D7" s="218">
        <v>4</v>
      </c>
      <c r="E7" s="219">
        <v>5</v>
      </c>
      <c r="F7" s="219">
        <v>6</v>
      </c>
      <c r="G7" s="220">
        <v>7</v>
      </c>
      <c r="H7" s="221">
        <v>8</v>
      </c>
    </row>
    <row r="8" spans="1:8" s="174" customFormat="1" ht="36.75" thickBot="1">
      <c r="A8" s="282">
        <v>2000</v>
      </c>
      <c r="B8" s="222" t="s">
        <v>82</v>
      </c>
      <c r="C8" s="223" t="s">
        <v>5</v>
      </c>
      <c r="D8" s="224" t="s">
        <v>5</v>
      </c>
      <c r="E8" s="225" t="s">
        <v>782</v>
      </c>
      <c r="F8" s="273">
        <v>12146.1</v>
      </c>
      <c r="G8" s="264">
        <v>11652.5</v>
      </c>
      <c r="H8" s="226">
        <v>93.6</v>
      </c>
    </row>
    <row r="9" spans="1:8" s="177" customFormat="1" ht="64.5" customHeight="1">
      <c r="A9" s="227">
        <v>2100</v>
      </c>
      <c r="B9" s="228" t="s">
        <v>83</v>
      </c>
      <c r="C9" s="229">
        <v>0</v>
      </c>
      <c r="D9" s="230">
        <v>0</v>
      </c>
      <c r="E9" s="231" t="s">
        <v>783</v>
      </c>
      <c r="F9" s="274">
        <v>11161</v>
      </c>
      <c r="G9" s="265">
        <v>11652.5</v>
      </c>
      <c r="H9" s="232">
        <v>0</v>
      </c>
    </row>
    <row r="10" spans="1:8">
      <c r="A10" s="233"/>
      <c r="B10" s="228"/>
      <c r="C10" s="229"/>
      <c r="D10" s="230"/>
      <c r="E10" s="234" t="s">
        <v>2</v>
      </c>
      <c r="F10" s="275"/>
      <c r="G10" s="266"/>
      <c r="H10" s="235"/>
    </row>
    <row r="11" spans="1:8" s="181" customFormat="1" ht="46.5" customHeight="1">
      <c r="A11" s="236">
        <v>2110</v>
      </c>
      <c r="B11" s="228" t="s">
        <v>83</v>
      </c>
      <c r="C11" s="237">
        <v>1</v>
      </c>
      <c r="D11" s="238">
        <v>0</v>
      </c>
      <c r="E11" s="239" t="s">
        <v>784</v>
      </c>
      <c r="F11" s="276">
        <v>11161</v>
      </c>
      <c r="G11" s="267">
        <v>11652.5</v>
      </c>
      <c r="H11" s="240">
        <v>0</v>
      </c>
    </row>
    <row r="12" spans="1:8" s="181" customFormat="1">
      <c r="A12" s="236"/>
      <c r="B12" s="228"/>
      <c r="C12" s="237"/>
      <c r="D12" s="238"/>
      <c r="E12" s="234" t="s">
        <v>785</v>
      </c>
      <c r="F12" s="276"/>
      <c r="G12" s="268"/>
      <c r="H12" s="240"/>
    </row>
    <row r="13" spans="1:8" ht="35.25" customHeight="1">
      <c r="A13" s="236">
        <v>2111</v>
      </c>
      <c r="B13" s="241" t="s">
        <v>83</v>
      </c>
      <c r="C13" s="242">
        <v>1</v>
      </c>
      <c r="D13" s="243">
        <v>1</v>
      </c>
      <c r="E13" s="234" t="s">
        <v>786</v>
      </c>
      <c r="F13" s="277">
        <v>11161</v>
      </c>
      <c r="G13" s="269">
        <v>11652.5</v>
      </c>
      <c r="H13" s="244">
        <v>0</v>
      </c>
    </row>
    <row r="14" spans="1:8" ht="36">
      <c r="A14" s="236"/>
      <c r="B14" s="241"/>
      <c r="C14" s="242"/>
      <c r="D14" s="243"/>
      <c r="E14" s="234" t="s">
        <v>787</v>
      </c>
      <c r="F14" s="277"/>
      <c r="G14" s="269"/>
      <c r="H14" s="244"/>
    </row>
    <row r="15" spans="1:8">
      <c r="A15" s="236"/>
      <c r="B15" s="241"/>
      <c r="C15" s="242"/>
      <c r="D15" s="243"/>
      <c r="E15" s="234" t="s">
        <v>788</v>
      </c>
      <c r="F15" s="277">
        <v>9760</v>
      </c>
      <c r="G15" s="269">
        <v>10251.5</v>
      </c>
      <c r="H15" s="244"/>
    </row>
    <row r="16" spans="1:8">
      <c r="A16" s="236"/>
      <c r="B16" s="241"/>
      <c r="C16" s="242"/>
      <c r="D16" s="243"/>
      <c r="E16" s="234" t="s">
        <v>789</v>
      </c>
      <c r="F16" s="277">
        <v>0</v>
      </c>
      <c r="G16" s="269">
        <v>0</v>
      </c>
      <c r="H16" s="244"/>
    </row>
    <row r="17" spans="1:8">
      <c r="A17" s="236"/>
      <c r="B17" s="241"/>
      <c r="C17" s="242"/>
      <c r="D17" s="243"/>
      <c r="E17" s="234" t="s">
        <v>790</v>
      </c>
      <c r="F17" s="277">
        <v>100</v>
      </c>
      <c r="G17" s="269">
        <v>100</v>
      </c>
      <c r="H17" s="244"/>
    </row>
    <row r="18" spans="1:8">
      <c r="A18" s="236"/>
      <c r="B18" s="241"/>
      <c r="C18" s="242"/>
      <c r="D18" s="243"/>
      <c r="E18" s="234" t="s">
        <v>791</v>
      </c>
      <c r="F18" s="277">
        <v>182.5</v>
      </c>
      <c r="G18" s="269">
        <v>182.5</v>
      </c>
      <c r="H18" s="244"/>
    </row>
    <row r="19" spans="1:8">
      <c r="A19" s="236"/>
      <c r="B19" s="241"/>
      <c r="C19" s="242"/>
      <c r="D19" s="243"/>
      <c r="E19" s="234" t="s">
        <v>792</v>
      </c>
      <c r="F19" s="277">
        <v>120</v>
      </c>
      <c r="G19" s="269">
        <v>120</v>
      </c>
      <c r="H19" s="244"/>
    </row>
    <row r="20" spans="1:8">
      <c r="A20" s="236"/>
      <c r="B20" s="241"/>
      <c r="C20" s="242"/>
      <c r="D20" s="243"/>
      <c r="E20" s="234" t="s">
        <v>793</v>
      </c>
      <c r="F20" s="277">
        <v>24</v>
      </c>
      <c r="G20" s="269">
        <v>24</v>
      </c>
      <c r="H20" s="244"/>
    </row>
    <row r="21" spans="1:8">
      <c r="A21" s="236"/>
      <c r="B21" s="241"/>
      <c r="C21" s="242"/>
      <c r="D21" s="243"/>
      <c r="E21" s="234" t="s">
        <v>794</v>
      </c>
      <c r="F21" s="277">
        <v>1</v>
      </c>
      <c r="G21" s="269">
        <v>1</v>
      </c>
      <c r="H21" s="244"/>
    </row>
    <row r="22" spans="1:8">
      <c r="A22" s="236"/>
      <c r="B22" s="241"/>
      <c r="C22" s="242"/>
      <c r="D22" s="243"/>
      <c r="E22" s="234" t="s">
        <v>795</v>
      </c>
      <c r="F22" s="277">
        <v>0</v>
      </c>
      <c r="G22" s="269">
        <v>0</v>
      </c>
      <c r="H22" s="244"/>
    </row>
    <row r="23" spans="1:8">
      <c r="A23" s="236"/>
      <c r="B23" s="241"/>
      <c r="C23" s="242"/>
      <c r="D23" s="243"/>
      <c r="E23" s="234" t="s">
        <v>796</v>
      </c>
      <c r="F23" s="277">
        <v>150</v>
      </c>
      <c r="G23" s="269">
        <v>150</v>
      </c>
      <c r="H23" s="244"/>
    </row>
    <row r="24" spans="1:8">
      <c r="A24" s="236"/>
      <c r="B24" s="241"/>
      <c r="C24" s="242"/>
      <c r="D24" s="243"/>
      <c r="E24" s="234" t="s">
        <v>797</v>
      </c>
      <c r="F24" s="277">
        <v>645</v>
      </c>
      <c r="G24" s="269">
        <v>645</v>
      </c>
      <c r="H24" s="244"/>
    </row>
    <row r="25" spans="1:8" ht="21" customHeight="1">
      <c r="A25" s="236"/>
      <c r="B25" s="241"/>
      <c r="C25" s="242"/>
      <c r="D25" s="243"/>
      <c r="E25" s="234" t="s">
        <v>798</v>
      </c>
      <c r="F25" s="277">
        <v>156.9</v>
      </c>
      <c r="G25" s="269">
        <v>156.9</v>
      </c>
      <c r="H25" s="244"/>
    </row>
    <row r="26" spans="1:8">
      <c r="A26" s="236"/>
      <c r="B26" s="241"/>
      <c r="C26" s="242"/>
      <c r="D26" s="243"/>
      <c r="E26" s="234" t="s">
        <v>799</v>
      </c>
      <c r="F26" s="277">
        <v>21.6</v>
      </c>
      <c r="G26" s="269">
        <v>21.6</v>
      </c>
      <c r="H26" s="244"/>
    </row>
    <row r="27" spans="1:8" ht="16.5" hidden="1" customHeight="1">
      <c r="A27" s="236"/>
      <c r="B27" s="241"/>
      <c r="C27" s="242"/>
      <c r="D27" s="243"/>
      <c r="E27" s="234"/>
      <c r="F27" s="277">
        <v>0</v>
      </c>
      <c r="G27" s="269">
        <v>0</v>
      </c>
      <c r="H27" s="244">
        <v>0</v>
      </c>
    </row>
    <row r="28" spans="1:8" hidden="1">
      <c r="A28" s="236"/>
      <c r="B28" s="241"/>
      <c r="C28" s="242"/>
      <c r="D28" s="243"/>
      <c r="E28" s="234"/>
      <c r="F28" s="277"/>
      <c r="G28" s="269"/>
      <c r="H28" s="244"/>
    </row>
    <row r="29" spans="1:8" s="177" customFormat="1" ht="33.75" customHeight="1">
      <c r="A29" s="245">
        <v>2600</v>
      </c>
      <c r="B29" s="246" t="s">
        <v>92</v>
      </c>
      <c r="C29" s="237">
        <v>0</v>
      </c>
      <c r="D29" s="238">
        <v>0</v>
      </c>
      <c r="E29" s="247" t="s">
        <v>800</v>
      </c>
      <c r="F29" s="278">
        <v>200</v>
      </c>
      <c r="G29" s="270">
        <v>200</v>
      </c>
      <c r="H29" s="248">
        <v>0</v>
      </c>
    </row>
    <row r="30" spans="1:8" hidden="1">
      <c r="A30" s="233"/>
      <c r="B30" s="228"/>
      <c r="C30" s="229"/>
      <c r="D30" s="230"/>
      <c r="E30" s="234" t="s">
        <v>2</v>
      </c>
      <c r="F30" s="275"/>
      <c r="G30" s="266"/>
      <c r="H30" s="235"/>
    </row>
    <row r="31" spans="1:8" hidden="1">
      <c r="A31" s="236">
        <v>2610</v>
      </c>
      <c r="B31" s="246" t="s">
        <v>92</v>
      </c>
      <c r="C31" s="237">
        <v>1</v>
      </c>
      <c r="D31" s="238">
        <v>0</v>
      </c>
      <c r="E31" s="239" t="s">
        <v>801</v>
      </c>
      <c r="F31" s="277"/>
      <c r="G31" s="269"/>
      <c r="H31" s="244"/>
    </row>
    <row r="32" spans="1:8" s="181" customFormat="1" hidden="1">
      <c r="A32" s="236"/>
      <c r="B32" s="228"/>
      <c r="C32" s="237"/>
      <c r="D32" s="238"/>
      <c r="E32" s="234" t="s">
        <v>785</v>
      </c>
      <c r="F32" s="276"/>
      <c r="G32" s="268"/>
      <c r="H32" s="240"/>
    </row>
    <row r="33" spans="1:8" hidden="1">
      <c r="A33" s="236">
        <v>2611</v>
      </c>
      <c r="B33" s="249" t="s">
        <v>92</v>
      </c>
      <c r="C33" s="242">
        <v>1</v>
      </c>
      <c r="D33" s="243">
        <v>1</v>
      </c>
      <c r="E33" s="234" t="s">
        <v>802</v>
      </c>
      <c r="F33" s="277"/>
      <c r="G33" s="269"/>
      <c r="H33" s="244"/>
    </row>
    <row r="34" spans="1:8" ht="31.5" hidden="1" customHeight="1">
      <c r="A34" s="236"/>
      <c r="B34" s="241"/>
      <c r="C34" s="242"/>
      <c r="D34" s="243"/>
      <c r="E34" s="234" t="s">
        <v>787</v>
      </c>
      <c r="F34" s="277"/>
      <c r="G34" s="269"/>
      <c r="H34" s="244"/>
    </row>
    <row r="35" spans="1:8" ht="20.25" hidden="1" customHeight="1">
      <c r="A35" s="236"/>
      <c r="B35" s="241"/>
      <c r="C35" s="242"/>
      <c r="D35" s="243"/>
      <c r="E35" s="234" t="s">
        <v>760</v>
      </c>
      <c r="F35" s="277"/>
      <c r="G35" s="269"/>
      <c r="H35" s="244"/>
    </row>
    <row r="36" spans="1:8" hidden="1">
      <c r="A36" s="236"/>
      <c r="B36" s="241"/>
      <c r="C36" s="242"/>
      <c r="D36" s="243"/>
      <c r="E36" s="234" t="s">
        <v>760</v>
      </c>
      <c r="F36" s="277"/>
      <c r="G36" s="269"/>
      <c r="H36" s="244"/>
    </row>
    <row r="37" spans="1:8" hidden="1">
      <c r="A37" s="236">
        <v>2620</v>
      </c>
      <c r="B37" s="246" t="s">
        <v>92</v>
      </c>
      <c r="C37" s="237">
        <v>2</v>
      </c>
      <c r="D37" s="238">
        <v>0</v>
      </c>
      <c r="E37" s="239" t="s">
        <v>803</v>
      </c>
      <c r="F37" s="277"/>
      <c r="G37" s="269"/>
      <c r="H37" s="244"/>
    </row>
    <row r="38" spans="1:8" s="181" customFormat="1" hidden="1">
      <c r="A38" s="236"/>
      <c r="B38" s="228"/>
      <c r="C38" s="237"/>
      <c r="D38" s="238"/>
      <c r="E38" s="234" t="s">
        <v>785</v>
      </c>
      <c r="F38" s="276"/>
      <c r="G38" s="268"/>
      <c r="H38" s="240"/>
    </row>
    <row r="39" spans="1:8" hidden="1">
      <c r="A39" s="236">
        <v>2621</v>
      </c>
      <c r="B39" s="249" t="s">
        <v>92</v>
      </c>
      <c r="C39" s="242">
        <v>2</v>
      </c>
      <c r="D39" s="243">
        <v>1</v>
      </c>
      <c r="E39" s="234" t="s">
        <v>803</v>
      </c>
      <c r="F39" s="277"/>
      <c r="G39" s="269"/>
      <c r="H39" s="244"/>
    </row>
    <row r="40" spans="1:8" ht="36" hidden="1">
      <c r="A40" s="236"/>
      <c r="B40" s="241"/>
      <c r="C40" s="242"/>
      <c r="D40" s="243"/>
      <c r="E40" s="234" t="s">
        <v>787</v>
      </c>
      <c r="F40" s="277"/>
      <c r="G40" s="269"/>
      <c r="H40" s="244"/>
    </row>
    <row r="41" spans="1:8" ht="14.25" hidden="1" customHeight="1">
      <c r="A41" s="236"/>
      <c r="B41" s="241"/>
      <c r="C41" s="242"/>
      <c r="D41" s="243"/>
      <c r="E41" s="234" t="s">
        <v>760</v>
      </c>
      <c r="F41" s="277"/>
      <c r="G41" s="269"/>
      <c r="H41" s="244"/>
    </row>
    <row r="42" spans="1:8" hidden="1">
      <c r="A42" s="236"/>
      <c r="B42" s="241"/>
      <c r="C42" s="242"/>
      <c r="D42" s="243"/>
      <c r="E42" s="234" t="s">
        <v>760</v>
      </c>
      <c r="F42" s="277"/>
      <c r="G42" s="269"/>
      <c r="H42" s="244"/>
    </row>
    <row r="43" spans="1:8">
      <c r="A43" s="236">
        <v>2630</v>
      </c>
      <c r="B43" s="246" t="s">
        <v>92</v>
      </c>
      <c r="C43" s="237">
        <v>3</v>
      </c>
      <c r="D43" s="238">
        <v>0</v>
      </c>
      <c r="E43" s="239" t="s">
        <v>804</v>
      </c>
      <c r="F43" s="277">
        <v>200</v>
      </c>
      <c r="G43" s="269">
        <v>200</v>
      </c>
      <c r="H43" s="244">
        <v>0</v>
      </c>
    </row>
    <row r="44" spans="1:8" s="181" customFormat="1">
      <c r="A44" s="236"/>
      <c r="B44" s="228"/>
      <c r="C44" s="237"/>
      <c r="D44" s="238"/>
      <c r="E44" s="234" t="s">
        <v>785</v>
      </c>
      <c r="F44" s="276"/>
      <c r="G44" s="268"/>
      <c r="H44" s="240"/>
    </row>
    <row r="45" spans="1:8">
      <c r="A45" s="236">
        <v>2631</v>
      </c>
      <c r="B45" s="249" t="s">
        <v>92</v>
      </c>
      <c r="C45" s="242">
        <v>3</v>
      </c>
      <c r="D45" s="243">
        <v>1</v>
      </c>
      <c r="E45" s="234" t="s">
        <v>805</v>
      </c>
      <c r="F45" s="277">
        <v>200</v>
      </c>
      <c r="G45" s="269">
        <v>200</v>
      </c>
      <c r="H45" s="244">
        <v>0</v>
      </c>
    </row>
    <row r="46" spans="1:8" ht="27.75" customHeight="1">
      <c r="A46" s="236"/>
      <c r="B46" s="241"/>
      <c r="C46" s="242"/>
      <c r="D46" s="243"/>
      <c r="E46" s="234" t="s">
        <v>787</v>
      </c>
      <c r="F46" s="277"/>
      <c r="G46" s="269"/>
      <c r="H46" s="244"/>
    </row>
    <row r="47" spans="1:8" hidden="1">
      <c r="A47" s="236"/>
      <c r="B47" s="241"/>
      <c r="C47" s="242"/>
      <c r="D47" s="243"/>
      <c r="E47" s="234"/>
      <c r="F47" s="277"/>
      <c r="G47" s="269"/>
      <c r="H47" s="244"/>
    </row>
    <row r="48" spans="1:8" hidden="1">
      <c r="A48" s="236"/>
      <c r="B48" s="241"/>
      <c r="C48" s="242"/>
      <c r="D48" s="243"/>
      <c r="E48" s="234" t="s">
        <v>806</v>
      </c>
      <c r="F48" s="277"/>
      <c r="G48" s="269"/>
      <c r="H48" s="244"/>
    </row>
    <row r="49" spans="1:8" ht="21" customHeight="1">
      <c r="A49" s="236"/>
      <c r="B49" s="241"/>
      <c r="C49" s="242"/>
      <c r="D49" s="243"/>
      <c r="E49" s="234" t="s">
        <v>807</v>
      </c>
      <c r="F49" s="277">
        <v>200</v>
      </c>
      <c r="G49" s="269">
        <v>200</v>
      </c>
      <c r="H49" s="244">
        <v>0</v>
      </c>
    </row>
    <row r="50" spans="1:8" hidden="1">
      <c r="A50" s="236"/>
      <c r="B50" s="241"/>
      <c r="C50" s="242"/>
      <c r="D50" s="243"/>
      <c r="E50" s="234"/>
      <c r="F50" s="277"/>
      <c r="G50" s="269"/>
      <c r="H50" s="244"/>
    </row>
    <row r="51" spans="1:8" hidden="1">
      <c r="A51" s="236"/>
      <c r="B51" s="241"/>
      <c r="C51" s="242"/>
      <c r="D51" s="243"/>
      <c r="E51" s="234"/>
      <c r="F51" s="277"/>
      <c r="G51" s="269"/>
      <c r="H51" s="244"/>
    </row>
    <row r="52" spans="1:8" hidden="1">
      <c r="A52" s="236"/>
      <c r="B52" s="241"/>
      <c r="C52" s="242"/>
      <c r="D52" s="243"/>
      <c r="E52" s="234" t="s">
        <v>808</v>
      </c>
      <c r="F52" s="277"/>
      <c r="G52" s="269"/>
      <c r="H52" s="244"/>
    </row>
    <row r="53" spans="1:8" s="177" customFormat="1" ht="33">
      <c r="A53" s="245">
        <v>3000</v>
      </c>
      <c r="B53" s="246" t="s">
        <v>96</v>
      </c>
      <c r="C53" s="237">
        <v>0</v>
      </c>
      <c r="D53" s="238">
        <v>0</v>
      </c>
      <c r="E53" s="247" t="s">
        <v>809</v>
      </c>
      <c r="F53" s="278">
        <v>200</v>
      </c>
      <c r="G53" s="270">
        <v>200</v>
      </c>
      <c r="H53" s="248">
        <v>0</v>
      </c>
    </row>
    <row r="54" spans="1:8">
      <c r="A54" s="233"/>
      <c r="B54" s="228"/>
      <c r="C54" s="229"/>
      <c r="D54" s="230"/>
      <c r="E54" s="234" t="s">
        <v>2</v>
      </c>
      <c r="F54" s="275"/>
      <c r="G54" s="266"/>
      <c r="H54" s="235"/>
    </row>
    <row r="55" spans="1:8" ht="31.5" customHeight="1">
      <c r="A55" s="236">
        <v>3010</v>
      </c>
      <c r="B55" s="246" t="s">
        <v>96</v>
      </c>
      <c r="C55" s="237">
        <v>1</v>
      </c>
      <c r="D55" s="238">
        <v>0</v>
      </c>
      <c r="E55" s="239" t="s">
        <v>810</v>
      </c>
      <c r="F55" s="277">
        <v>200</v>
      </c>
      <c r="G55" s="269">
        <v>200</v>
      </c>
      <c r="H55" s="244">
        <v>0</v>
      </c>
    </row>
    <row r="56" spans="1:8" s="181" customFormat="1" ht="10.5" customHeight="1">
      <c r="A56" s="236"/>
      <c r="B56" s="228"/>
      <c r="C56" s="237"/>
      <c r="D56" s="238"/>
      <c r="E56" s="234" t="s">
        <v>785</v>
      </c>
      <c r="F56" s="276"/>
      <c r="G56" s="268"/>
      <c r="H56" s="240"/>
    </row>
    <row r="57" spans="1:8">
      <c r="A57" s="236">
        <v>3011</v>
      </c>
      <c r="B57" s="249" t="s">
        <v>96</v>
      </c>
      <c r="C57" s="242">
        <v>1</v>
      </c>
      <c r="D57" s="243">
        <v>1</v>
      </c>
      <c r="E57" s="234" t="s">
        <v>811</v>
      </c>
      <c r="F57" s="277">
        <v>200</v>
      </c>
      <c r="G57" s="269">
        <v>200</v>
      </c>
      <c r="H57" s="244">
        <v>0</v>
      </c>
    </row>
    <row r="58" spans="1:8" ht="23.25" customHeight="1">
      <c r="A58" s="236"/>
      <c r="B58" s="241"/>
      <c r="C58" s="242"/>
      <c r="D58" s="243"/>
      <c r="E58" s="234" t="s">
        <v>787</v>
      </c>
      <c r="F58" s="277"/>
      <c r="G58" s="269"/>
      <c r="H58" s="244"/>
    </row>
    <row r="59" spans="1:8" hidden="1">
      <c r="A59" s="236"/>
      <c r="B59" s="241"/>
      <c r="C59" s="242"/>
      <c r="D59" s="243"/>
      <c r="E59" s="234"/>
      <c r="F59" s="277"/>
      <c r="G59" s="269"/>
      <c r="H59" s="244"/>
    </row>
    <row r="60" spans="1:8" ht="13.5" customHeight="1">
      <c r="A60" s="236"/>
      <c r="B60" s="241"/>
      <c r="C60" s="242"/>
      <c r="D60" s="243"/>
      <c r="E60" s="234" t="s">
        <v>812</v>
      </c>
      <c r="F60" s="277">
        <v>200</v>
      </c>
      <c r="G60" s="269">
        <v>200</v>
      </c>
      <c r="H60" s="244">
        <v>0</v>
      </c>
    </row>
    <row r="61" spans="1:8" ht="33.75" hidden="1" customHeight="1">
      <c r="A61" s="236"/>
      <c r="B61" s="241"/>
      <c r="C61" s="242"/>
      <c r="D61" s="243"/>
      <c r="E61" s="234"/>
      <c r="F61" s="277"/>
      <c r="G61" s="269"/>
      <c r="H61" s="244"/>
    </row>
    <row r="62" spans="1:8" hidden="1">
      <c r="A62" s="236"/>
      <c r="B62" s="241"/>
      <c r="C62" s="242"/>
      <c r="D62" s="243"/>
      <c r="E62" s="234"/>
      <c r="F62" s="277"/>
      <c r="G62" s="269"/>
      <c r="H62" s="244"/>
    </row>
    <row r="63" spans="1:8" hidden="1">
      <c r="A63" s="236">
        <v>3012</v>
      </c>
      <c r="B63" s="249" t="s">
        <v>96</v>
      </c>
      <c r="C63" s="242">
        <v>1</v>
      </c>
      <c r="D63" s="243">
        <v>2</v>
      </c>
      <c r="E63" s="234" t="s">
        <v>813</v>
      </c>
      <c r="F63" s="277"/>
      <c r="G63" s="269"/>
      <c r="H63" s="244"/>
    </row>
    <row r="64" spans="1:8" ht="36" hidden="1">
      <c r="A64" s="236"/>
      <c r="B64" s="241"/>
      <c r="C64" s="242"/>
      <c r="D64" s="243"/>
      <c r="E64" s="234" t="s">
        <v>787</v>
      </c>
      <c r="F64" s="277"/>
      <c r="G64" s="269"/>
      <c r="H64" s="244"/>
    </row>
    <row r="65" spans="1:8" hidden="1">
      <c r="A65" s="236"/>
      <c r="B65" s="241"/>
      <c r="C65" s="242"/>
      <c r="D65" s="243"/>
      <c r="E65" s="234" t="s">
        <v>760</v>
      </c>
      <c r="F65" s="277"/>
      <c r="G65" s="269"/>
      <c r="H65" s="244"/>
    </row>
    <row r="66" spans="1:8" hidden="1">
      <c r="A66" s="236"/>
      <c r="B66" s="241"/>
      <c r="C66" s="242"/>
      <c r="D66" s="243"/>
      <c r="E66" s="234" t="s">
        <v>760</v>
      </c>
      <c r="F66" s="277"/>
      <c r="G66" s="269"/>
      <c r="H66" s="244"/>
    </row>
    <row r="67" spans="1:8" hidden="1">
      <c r="A67" s="236">
        <v>3020</v>
      </c>
      <c r="B67" s="246" t="s">
        <v>96</v>
      </c>
      <c r="C67" s="237">
        <v>2</v>
      </c>
      <c r="D67" s="238">
        <v>0</v>
      </c>
      <c r="E67" s="239" t="s">
        <v>814</v>
      </c>
      <c r="F67" s="277"/>
      <c r="G67" s="269"/>
      <c r="H67" s="244"/>
    </row>
    <row r="68" spans="1:8" s="181" customFormat="1" hidden="1">
      <c r="A68" s="236"/>
      <c r="B68" s="228"/>
      <c r="C68" s="237"/>
      <c r="D68" s="238"/>
      <c r="E68" s="234" t="s">
        <v>785</v>
      </c>
      <c r="F68" s="276"/>
      <c r="G68" s="268"/>
      <c r="H68" s="240"/>
    </row>
    <row r="69" spans="1:8" hidden="1">
      <c r="A69" s="236">
        <v>3021</v>
      </c>
      <c r="B69" s="249" t="s">
        <v>96</v>
      </c>
      <c r="C69" s="242">
        <v>2</v>
      </c>
      <c r="D69" s="243">
        <v>1</v>
      </c>
      <c r="E69" s="234" t="s">
        <v>814</v>
      </c>
      <c r="F69" s="277"/>
      <c r="G69" s="269"/>
      <c r="H69" s="244"/>
    </row>
    <row r="70" spans="1:8" ht="36" hidden="1">
      <c r="A70" s="236"/>
      <c r="B70" s="241"/>
      <c r="C70" s="242"/>
      <c r="D70" s="243"/>
      <c r="E70" s="234" t="s">
        <v>787</v>
      </c>
      <c r="F70" s="277"/>
      <c r="G70" s="269"/>
      <c r="H70" s="244"/>
    </row>
    <row r="71" spans="1:8" hidden="1">
      <c r="A71" s="236"/>
      <c r="B71" s="241"/>
      <c r="C71" s="242"/>
      <c r="D71" s="243"/>
      <c r="E71" s="234" t="s">
        <v>760</v>
      </c>
      <c r="F71" s="277"/>
      <c r="G71" s="269"/>
      <c r="H71" s="244"/>
    </row>
    <row r="72" spans="1:8" hidden="1">
      <c r="A72" s="236"/>
      <c r="B72" s="241"/>
      <c r="C72" s="242"/>
      <c r="D72" s="243"/>
      <c r="E72" s="234" t="s">
        <v>760</v>
      </c>
      <c r="F72" s="277"/>
      <c r="G72" s="269"/>
      <c r="H72" s="244"/>
    </row>
    <row r="73" spans="1:8" ht="29.25" hidden="1" customHeight="1">
      <c r="A73" s="236">
        <v>3030</v>
      </c>
      <c r="B73" s="246" t="s">
        <v>96</v>
      </c>
      <c r="C73" s="237">
        <v>3</v>
      </c>
      <c r="D73" s="238">
        <v>0</v>
      </c>
      <c r="E73" s="239" t="s">
        <v>815</v>
      </c>
      <c r="F73" s="277"/>
      <c r="G73" s="269"/>
      <c r="H73" s="244"/>
    </row>
    <row r="74" spans="1:8" s="181" customFormat="1" ht="10.5" hidden="1" customHeight="1">
      <c r="A74" s="236"/>
      <c r="B74" s="228"/>
      <c r="C74" s="237"/>
      <c r="D74" s="238"/>
      <c r="E74" s="234" t="s">
        <v>785</v>
      </c>
      <c r="F74" s="276"/>
      <c r="G74" s="268"/>
      <c r="H74" s="240"/>
    </row>
    <row r="75" spans="1:8" s="181" customFormat="1" hidden="1">
      <c r="A75" s="236">
        <v>3031</v>
      </c>
      <c r="B75" s="249" t="s">
        <v>96</v>
      </c>
      <c r="C75" s="242">
        <v>3</v>
      </c>
      <c r="D75" s="243">
        <v>1</v>
      </c>
      <c r="E75" s="234" t="s">
        <v>815</v>
      </c>
      <c r="F75" s="276"/>
      <c r="G75" s="268"/>
      <c r="H75" s="240"/>
    </row>
    <row r="76" spans="1:8" hidden="1">
      <c r="A76" s="236">
        <v>3040</v>
      </c>
      <c r="B76" s="246" t="s">
        <v>96</v>
      </c>
      <c r="C76" s="237">
        <v>4</v>
      </c>
      <c r="D76" s="238">
        <v>0</v>
      </c>
      <c r="E76" s="239" t="s">
        <v>816</v>
      </c>
      <c r="F76" s="277"/>
      <c r="G76" s="269"/>
      <c r="H76" s="244"/>
    </row>
    <row r="77" spans="1:8" s="181" customFormat="1" hidden="1">
      <c r="A77" s="236"/>
      <c r="B77" s="228"/>
      <c r="C77" s="237"/>
      <c r="D77" s="238"/>
      <c r="E77" s="234" t="s">
        <v>785</v>
      </c>
      <c r="F77" s="276"/>
      <c r="G77" s="268"/>
      <c r="H77" s="240"/>
    </row>
    <row r="78" spans="1:8" hidden="1">
      <c r="A78" s="236">
        <v>3041</v>
      </c>
      <c r="B78" s="249" t="s">
        <v>96</v>
      </c>
      <c r="C78" s="242">
        <v>4</v>
      </c>
      <c r="D78" s="243">
        <v>1</v>
      </c>
      <c r="E78" s="234" t="s">
        <v>816</v>
      </c>
      <c r="F78" s="277"/>
      <c r="G78" s="269"/>
      <c r="H78" s="244"/>
    </row>
    <row r="79" spans="1:8" ht="36" hidden="1">
      <c r="A79" s="236"/>
      <c r="B79" s="241"/>
      <c r="C79" s="242"/>
      <c r="D79" s="243"/>
      <c r="E79" s="234" t="s">
        <v>787</v>
      </c>
      <c r="F79" s="277"/>
      <c r="G79" s="269"/>
      <c r="H79" s="244"/>
    </row>
    <row r="80" spans="1:8" hidden="1">
      <c r="A80" s="236"/>
      <c r="B80" s="241"/>
      <c r="C80" s="242"/>
      <c r="D80" s="243"/>
      <c r="E80" s="234" t="s">
        <v>760</v>
      </c>
      <c r="F80" s="277"/>
      <c r="G80" s="269"/>
      <c r="H80" s="244"/>
    </row>
    <row r="81" spans="1:8" hidden="1">
      <c r="A81" s="236"/>
      <c r="B81" s="241"/>
      <c r="C81" s="242"/>
      <c r="D81" s="243"/>
      <c r="E81" s="234" t="s">
        <v>760</v>
      </c>
      <c r="F81" s="277"/>
      <c r="G81" s="269"/>
      <c r="H81" s="244"/>
    </row>
    <row r="82" spans="1:8" hidden="1">
      <c r="A82" s="236">
        <v>3050</v>
      </c>
      <c r="B82" s="246" t="s">
        <v>96</v>
      </c>
      <c r="C82" s="237">
        <v>5</v>
      </c>
      <c r="D82" s="238">
        <v>0</v>
      </c>
      <c r="E82" s="239" t="s">
        <v>817</v>
      </c>
      <c r="F82" s="277"/>
      <c r="G82" s="269"/>
      <c r="H82" s="244"/>
    </row>
    <row r="83" spans="1:8" s="181" customFormat="1" ht="40.5" hidden="1" customHeight="1">
      <c r="A83" s="236"/>
      <c r="B83" s="228"/>
      <c r="C83" s="237"/>
      <c r="D83" s="238"/>
      <c r="E83" s="234" t="s">
        <v>785</v>
      </c>
      <c r="F83" s="276"/>
      <c r="G83" s="268"/>
      <c r="H83" s="240"/>
    </row>
    <row r="84" spans="1:8" ht="11.25" hidden="1" customHeight="1">
      <c r="A84" s="236">
        <v>3051</v>
      </c>
      <c r="B84" s="249" t="s">
        <v>96</v>
      </c>
      <c r="C84" s="242">
        <v>5</v>
      </c>
      <c r="D84" s="243">
        <v>1</v>
      </c>
      <c r="E84" s="234" t="s">
        <v>817</v>
      </c>
      <c r="F84" s="277"/>
      <c r="G84" s="269"/>
      <c r="H84" s="244"/>
    </row>
    <row r="85" spans="1:8" ht="36" hidden="1">
      <c r="A85" s="236"/>
      <c r="B85" s="241"/>
      <c r="C85" s="242"/>
      <c r="D85" s="243"/>
      <c r="E85" s="234" t="s">
        <v>787</v>
      </c>
      <c r="F85" s="277"/>
      <c r="G85" s="269"/>
      <c r="H85" s="244"/>
    </row>
    <row r="86" spans="1:8" ht="10.5" hidden="1" customHeight="1">
      <c r="A86" s="236"/>
      <c r="B86" s="241"/>
      <c r="C86" s="242"/>
      <c r="D86" s="243"/>
      <c r="E86" s="234" t="s">
        <v>760</v>
      </c>
      <c r="F86" s="277"/>
      <c r="G86" s="269"/>
      <c r="H86" s="244"/>
    </row>
    <row r="87" spans="1:8" hidden="1">
      <c r="A87" s="236"/>
      <c r="B87" s="241"/>
      <c r="C87" s="242"/>
      <c r="D87" s="243"/>
      <c r="E87" s="234" t="s">
        <v>760</v>
      </c>
      <c r="F87" s="277"/>
      <c r="G87" s="269"/>
      <c r="H87" s="244"/>
    </row>
    <row r="88" spans="1:8" s="177" customFormat="1" ht="28.5" customHeight="1">
      <c r="A88" s="250">
        <v>3100</v>
      </c>
      <c r="B88" s="251" t="s">
        <v>97</v>
      </c>
      <c r="C88" s="251">
        <v>0</v>
      </c>
      <c r="D88" s="252">
        <v>0</v>
      </c>
      <c r="E88" s="253" t="s">
        <v>818</v>
      </c>
      <c r="F88" s="278">
        <v>93.6</v>
      </c>
      <c r="G88" s="270">
        <v>0</v>
      </c>
      <c r="H88" s="248">
        <v>93.6</v>
      </c>
    </row>
    <row r="89" spans="1:8">
      <c r="A89" s="254"/>
      <c r="B89" s="228"/>
      <c r="C89" s="229"/>
      <c r="D89" s="230"/>
      <c r="E89" s="234" t="s">
        <v>2</v>
      </c>
      <c r="F89" s="275"/>
      <c r="G89" s="266"/>
      <c r="H89" s="235"/>
    </row>
    <row r="90" spans="1:8" ht="24">
      <c r="A90" s="254">
        <v>3110</v>
      </c>
      <c r="B90" s="255" t="s">
        <v>97</v>
      </c>
      <c r="C90" s="255">
        <v>1</v>
      </c>
      <c r="D90" s="256">
        <v>0</v>
      </c>
      <c r="E90" s="257" t="s">
        <v>819</v>
      </c>
      <c r="F90" s="277">
        <v>93.6</v>
      </c>
      <c r="G90" s="269">
        <v>0</v>
      </c>
      <c r="H90" s="244">
        <v>93.6</v>
      </c>
    </row>
    <row r="91" spans="1:8" s="181" customFormat="1">
      <c r="A91" s="254"/>
      <c r="B91" s="228"/>
      <c r="C91" s="237"/>
      <c r="D91" s="238"/>
      <c r="E91" s="234" t="s">
        <v>785</v>
      </c>
      <c r="F91" s="276"/>
      <c r="G91" s="268"/>
      <c r="H91" s="240"/>
    </row>
    <row r="92" spans="1:8" ht="24" customHeight="1" thickBot="1">
      <c r="A92" s="258">
        <v>3112</v>
      </c>
      <c r="B92" s="259" t="s">
        <v>97</v>
      </c>
      <c r="C92" s="259">
        <v>1</v>
      </c>
      <c r="D92" s="260">
        <v>2</v>
      </c>
      <c r="E92" s="261" t="s">
        <v>820</v>
      </c>
      <c r="F92" s="279">
        <v>93.6</v>
      </c>
      <c r="G92" s="271">
        <v>0</v>
      </c>
      <c r="H92" s="262">
        <v>93.6</v>
      </c>
    </row>
    <row r="93" spans="1:8" ht="27.75" customHeight="1">
      <c r="A93" s="236"/>
      <c r="B93" s="241"/>
      <c r="C93" s="242"/>
      <c r="D93" s="243"/>
      <c r="E93" s="234" t="s">
        <v>787</v>
      </c>
      <c r="F93" s="277"/>
      <c r="G93" s="269"/>
      <c r="H93" s="244"/>
    </row>
    <row r="94" spans="1:8" hidden="1">
      <c r="A94" s="236"/>
      <c r="B94" s="241"/>
      <c r="C94" s="242"/>
      <c r="D94" s="243"/>
      <c r="E94" s="234"/>
      <c r="F94" s="277"/>
      <c r="G94" s="269"/>
      <c r="H94" s="244"/>
    </row>
    <row r="95" spans="1:8">
      <c r="A95" s="236"/>
      <c r="B95" s="241"/>
      <c r="C95" s="242"/>
      <c r="D95" s="243"/>
      <c r="E95" s="234" t="s">
        <v>821</v>
      </c>
      <c r="F95" s="277">
        <v>93.6</v>
      </c>
      <c r="G95" s="269">
        <v>0</v>
      </c>
      <c r="H95" s="244">
        <v>93.6</v>
      </c>
    </row>
    <row r="96" spans="1:8" hidden="1">
      <c r="A96" s="236"/>
      <c r="B96" s="241"/>
      <c r="C96" s="242"/>
      <c r="D96" s="243"/>
      <c r="E96" s="234"/>
      <c r="F96" s="277"/>
      <c r="G96" s="269"/>
      <c r="H96" s="244"/>
    </row>
    <row r="97" spans="1:8" ht="0.75" hidden="1" customHeight="1">
      <c r="A97" s="236"/>
      <c r="B97" s="241"/>
      <c r="C97" s="242"/>
      <c r="D97" s="243"/>
      <c r="E97" s="234"/>
      <c r="F97" s="277"/>
      <c r="G97" s="269"/>
      <c r="H97" s="244"/>
    </row>
    <row r="98" spans="1:8" ht="10.5" hidden="1" customHeight="1">
      <c r="A98" s="236"/>
      <c r="B98" s="241"/>
      <c r="C98" s="242"/>
      <c r="D98" s="243"/>
      <c r="E98" s="234"/>
      <c r="F98" s="277"/>
      <c r="G98" s="269"/>
      <c r="H98" s="244"/>
    </row>
    <row r="99" spans="1:8" hidden="1">
      <c r="A99" s="236"/>
      <c r="B99" s="241"/>
      <c r="C99" s="242"/>
      <c r="D99" s="243"/>
      <c r="E99" s="234"/>
      <c r="F99" s="277"/>
      <c r="G99" s="269"/>
      <c r="H99" s="244"/>
    </row>
    <row r="100" spans="1:8" hidden="1">
      <c r="A100" s="236"/>
      <c r="B100" s="241" t="s">
        <v>97</v>
      </c>
      <c r="C100" s="242">
        <v>1</v>
      </c>
      <c r="D100" s="243">
        <v>1</v>
      </c>
      <c r="E100" s="263" t="s">
        <v>822</v>
      </c>
      <c r="F100" s="277">
        <v>93.6</v>
      </c>
      <c r="G100" s="269">
        <v>0</v>
      </c>
      <c r="H100" s="244">
        <v>93.6</v>
      </c>
    </row>
    <row r="101" spans="1:8" hidden="1">
      <c r="A101" s="236"/>
      <c r="B101" s="241"/>
      <c r="C101" s="242"/>
      <c r="D101" s="243"/>
      <c r="E101" s="234" t="s">
        <v>823</v>
      </c>
      <c r="F101" s="277">
        <v>93.6</v>
      </c>
      <c r="G101" s="269">
        <v>0</v>
      </c>
      <c r="H101" s="244">
        <v>93.6</v>
      </c>
    </row>
    <row r="102" spans="1:8" hidden="1">
      <c r="A102" s="236"/>
      <c r="B102" s="241"/>
      <c r="C102" s="242"/>
      <c r="D102" s="243"/>
      <c r="E102" s="234"/>
      <c r="F102" s="277"/>
      <c r="G102" s="269"/>
      <c r="H102" s="244"/>
    </row>
    <row r="103" spans="1:8">
      <c r="F103" s="272"/>
      <c r="G103" s="272"/>
    </row>
    <row r="104" spans="1:8" ht="10.5" customHeight="1">
      <c r="F104" s="272"/>
    </row>
    <row r="105" spans="1:8">
      <c r="F105" s="272"/>
    </row>
    <row r="106" spans="1:8" ht="10.5" customHeight="1">
      <c r="F106" s="272"/>
    </row>
    <row r="107" spans="1:8">
      <c r="F107" s="272"/>
    </row>
    <row r="108" spans="1:8">
      <c r="F108" s="272"/>
    </row>
    <row r="109" spans="1:8">
      <c r="F109" s="272"/>
    </row>
    <row r="110" spans="1:8">
      <c r="F110" s="272"/>
    </row>
    <row r="111" spans="1:8">
      <c r="F111" s="272"/>
    </row>
    <row r="112" spans="1:8">
      <c r="F112" s="272"/>
    </row>
    <row r="113" spans="6:6">
      <c r="F113" s="272"/>
    </row>
    <row r="114" spans="6:6">
      <c r="F114" s="272"/>
    </row>
    <row r="115" spans="6:6">
      <c r="F115" s="272"/>
    </row>
    <row r="116" spans="6:6">
      <c r="F116" s="272"/>
    </row>
    <row r="117" spans="6:6">
      <c r="F117" s="272"/>
    </row>
    <row r="118" spans="6:6">
      <c r="F118" s="272"/>
    </row>
    <row r="119" spans="6:6">
      <c r="F119" s="272"/>
    </row>
    <row r="120" spans="6:6">
      <c r="F120" s="272"/>
    </row>
    <row r="121" spans="6:6">
      <c r="F121" s="272"/>
    </row>
    <row r="122" spans="6:6">
      <c r="F122" s="272"/>
    </row>
    <row r="123" spans="6:6">
      <c r="F123" s="272"/>
    </row>
    <row r="124" spans="6:6">
      <c r="F124" s="272"/>
    </row>
    <row r="125" spans="6:6">
      <c r="F125" s="272"/>
    </row>
    <row r="126" spans="6:6">
      <c r="F126" s="272"/>
    </row>
    <row r="127" spans="6:6">
      <c r="F127" s="272"/>
    </row>
    <row r="128" spans="6:6">
      <c r="F128" s="272"/>
    </row>
    <row r="129" spans="6:6">
      <c r="F129" s="272"/>
    </row>
    <row r="130" spans="6:6" ht="10.5" customHeight="1">
      <c r="F130" s="272"/>
    </row>
    <row r="131" spans="6:6">
      <c r="F131" s="272"/>
    </row>
    <row r="132" spans="6:6">
      <c r="F132" s="272"/>
    </row>
    <row r="133" spans="6:6">
      <c r="F133" s="272"/>
    </row>
    <row r="134" spans="6:6">
      <c r="F134" s="272"/>
    </row>
    <row r="135" spans="6:6">
      <c r="F135" s="272"/>
    </row>
    <row r="136" spans="6:6">
      <c r="F136" s="272"/>
    </row>
    <row r="137" spans="6:6">
      <c r="F137" s="272"/>
    </row>
    <row r="138" spans="6:6">
      <c r="F138" s="272"/>
    </row>
    <row r="139" spans="6:6">
      <c r="F139" s="272"/>
    </row>
    <row r="140" spans="6:6">
      <c r="F140" s="272"/>
    </row>
    <row r="141" spans="6:6">
      <c r="F141" s="272"/>
    </row>
    <row r="142" spans="6:6">
      <c r="F142" s="272"/>
    </row>
    <row r="143" spans="6:6">
      <c r="F143" s="272"/>
    </row>
    <row r="144" spans="6:6">
      <c r="F144" s="272"/>
    </row>
    <row r="145" spans="6:6">
      <c r="F145" s="272"/>
    </row>
    <row r="146" spans="6:6" ht="10.5" customHeight="1">
      <c r="F146" s="272"/>
    </row>
    <row r="147" spans="6:6">
      <c r="F147" s="272"/>
    </row>
    <row r="148" spans="6:6">
      <c r="F148" s="272"/>
    </row>
    <row r="149" spans="6:6">
      <c r="F149" s="272"/>
    </row>
    <row r="150" spans="6:6">
      <c r="F150" s="272"/>
    </row>
    <row r="151" spans="6:6">
      <c r="F151" s="272"/>
    </row>
    <row r="152" spans="6:6">
      <c r="F152" s="272"/>
    </row>
    <row r="153" spans="6:6">
      <c r="F153" s="272"/>
    </row>
    <row r="154" spans="6:6">
      <c r="F154" s="272"/>
    </row>
    <row r="155" spans="6:6">
      <c r="F155" s="272"/>
    </row>
    <row r="156" spans="6:6">
      <c r="F156" s="272"/>
    </row>
    <row r="157" spans="6:6" ht="33" customHeight="1">
      <c r="F157" s="272"/>
    </row>
    <row r="158" spans="6:6" ht="10.5" customHeight="1">
      <c r="F158" s="272"/>
    </row>
    <row r="159" spans="6:6">
      <c r="F159" s="272"/>
    </row>
    <row r="160" spans="6:6">
      <c r="F160" s="272"/>
    </row>
    <row r="161" spans="6:6">
      <c r="F161" s="272"/>
    </row>
    <row r="162" spans="6:6">
      <c r="F162" s="272"/>
    </row>
    <row r="163" spans="6:6" ht="31.5" customHeight="1">
      <c r="F163" s="272"/>
    </row>
    <row r="164" spans="6:6">
      <c r="F164" s="272"/>
    </row>
    <row r="165" spans="6:6">
      <c r="F165" s="272"/>
    </row>
    <row r="166" spans="6:6">
      <c r="F166" s="272"/>
    </row>
    <row r="167" spans="6:6">
      <c r="F167" s="272"/>
    </row>
    <row r="168" spans="6:6">
      <c r="F168" s="272"/>
    </row>
    <row r="169" spans="6:6" ht="52.5" customHeight="1">
      <c r="F169" s="272"/>
    </row>
    <row r="170" spans="6:6" ht="11.25" customHeight="1"/>
    <row r="171" spans="6:6" ht="36.75" customHeight="1"/>
    <row r="172" spans="6:6" ht="10.5" customHeight="1"/>
    <row r="173" spans="6:6" ht="32.25" customHeight="1"/>
    <row r="181" ht="33" customHeight="1"/>
    <row r="182" ht="10.5" customHeight="1"/>
    <row r="200" ht="10.5" customHeight="1"/>
    <row r="213" ht="33.75" customHeight="1"/>
    <row r="214" ht="10.5" customHeight="1"/>
    <row r="215" ht="34.5" customHeight="1"/>
    <row r="228" ht="10.5" customHeight="1"/>
    <row r="229" ht="21.75" customHeight="1"/>
    <row r="250" ht="10.5" customHeight="1"/>
    <row r="256" ht="10.5" customHeight="1"/>
    <row r="257" ht="33.75" customHeight="1"/>
    <row r="273" ht="33" customHeight="1"/>
    <row r="274" ht="10.5" customHeight="1"/>
    <row r="275" ht="46.5" customHeight="1"/>
    <row r="279" ht="47.25" customHeight="1"/>
    <row r="283" ht="34.5" customHeight="1"/>
    <row r="287" ht="50.25" customHeight="1"/>
    <row r="292" ht="10.5" customHeight="1"/>
    <row r="298" ht="11.25" customHeight="1"/>
    <row r="300" ht="10.5" customHeight="1"/>
    <row r="306" ht="10.5" customHeight="1"/>
    <row r="312" ht="10.5" customHeight="1"/>
    <row r="317" ht="19.5" customHeight="1"/>
    <row r="318" ht="10.5" customHeight="1"/>
    <row r="319" ht="17.25" customHeight="1"/>
    <row r="323" ht="32.25" customHeight="1"/>
    <row r="324" ht="10.5" customHeight="1"/>
    <row r="330" ht="10.5" customHeight="1"/>
    <row r="335" ht="64.5" customHeight="1"/>
    <row r="336" ht="15.75" customHeight="1"/>
    <row r="338" ht="13.5" customHeight="1"/>
    <row r="344" ht="10.5" customHeight="1"/>
    <row r="350" ht="10.5" customHeight="1"/>
    <row r="356" ht="10.5" customHeight="1"/>
    <row r="362" ht="10.5" customHeight="1"/>
    <row r="363" ht="44.25" customHeight="1"/>
    <row r="368" ht="10.5" customHeight="1"/>
    <row r="369" ht="31.5" customHeight="1"/>
    <row r="373" ht="36" customHeight="1"/>
    <row r="374" ht="11.25" customHeight="1"/>
    <row r="376" ht="10.5" customHeight="1"/>
    <row r="390" ht="10.5" customHeight="1"/>
    <row r="395" ht="20.25" customHeight="1"/>
    <row r="408" ht="10.5" customHeight="1"/>
    <row r="409" ht="15" customHeight="1"/>
    <row r="413" ht="18" customHeight="1"/>
    <row r="417" ht="21.75" customHeight="1"/>
    <row r="421" ht="29.25" customHeight="1"/>
    <row r="426" ht="10.5" customHeight="1"/>
    <row r="431" ht="32.25" customHeight="1"/>
    <row r="432" ht="10.5" customHeight="1"/>
    <row r="438" ht="10.5" customHeight="1"/>
    <row r="447" ht="46.5" customHeight="1"/>
    <row r="448" ht="15" customHeight="1"/>
    <row r="450" ht="10.5" customHeight="1"/>
    <row r="456" ht="10.5" customHeight="1"/>
    <row r="481" ht="33.75" customHeight="1"/>
    <row r="485" ht="29.25" customHeight="1"/>
    <row r="486" ht="10.5" customHeight="1"/>
    <row r="499" ht="14.25" customHeight="1"/>
    <row r="500" ht="10.5" customHeight="1"/>
    <row r="501" ht="14.25" customHeight="1"/>
    <row r="505" ht="32.25" customHeight="1"/>
    <row r="513" ht="26.25" customHeight="1"/>
    <row r="514" ht="10.5" customHeight="1"/>
    <row r="515" ht="30" customHeight="1"/>
    <row r="519" ht="27" customHeight="1"/>
    <row r="520" ht="10.5" customHeight="1"/>
    <row r="521" ht="12" customHeight="1"/>
    <row r="525" ht="44.25" customHeight="1"/>
    <row r="526" ht="11.25" customHeight="1"/>
    <row r="528" ht="10.5" customHeight="1"/>
    <row r="538" ht="10.5" customHeight="1"/>
    <row r="548" ht="10.5" customHeight="1"/>
    <row r="558" ht="10.5" customHeight="1"/>
    <row r="568" ht="10.5" customHeight="1"/>
    <row r="578" ht="10.5" customHeight="1"/>
    <row r="584" ht="10.5" customHeight="1"/>
    <row r="590" ht="10.5" customHeight="1"/>
    <row r="595" ht="42" customHeight="1"/>
    <row r="596" ht="11.25" customHeight="1"/>
    <row r="598" ht="10.5" customHeight="1"/>
    <row r="608" ht="10.5" customHeight="1"/>
    <row r="614" ht="10.5" customHeight="1"/>
    <row r="615" ht="10.5" customHeight="1"/>
    <row r="617" ht="10.5" customHeight="1"/>
    <row r="623" ht="10.5" customHeight="1"/>
    <row r="629" ht="10.5" customHeight="1"/>
    <row r="635" ht="10.5" customHeight="1"/>
    <row r="641" ht="10.5" customHeight="1"/>
    <row r="643" ht="10.5" customHeight="1"/>
    <row r="646" ht="17.25" customHeight="1"/>
    <row r="650" ht="30" customHeight="1"/>
    <row r="654" ht="32.25" customHeight="1"/>
  </sheetData>
  <mergeCells count="10">
    <mergeCell ref="A1:H1"/>
    <mergeCell ref="A2:H2"/>
    <mergeCell ref="G4:H4"/>
    <mergeCell ref="F5:F6"/>
    <mergeCell ref="G5:H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2016-06-20T08:49:02Z</dcterms:modified>
</cp:coreProperties>
</file>