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51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6"/>
  <c r="F17"/>
  <c r="F18"/>
  <c r="F19"/>
  <c r="F40"/>
  <c r="F41"/>
  <c r="F42"/>
  <c r="F43"/>
  <c r="F44"/>
  <c r="F45"/>
  <c r="F46"/>
  <c r="F47"/>
  <c r="F48"/>
  <c r="F49"/>
  <c r="F50"/>
  <c r="F52"/>
  <c r="F53"/>
  <c r="F54"/>
  <c r="F55"/>
  <c r="F72"/>
  <c r="F73"/>
  <c r="F74"/>
  <c r="F75"/>
  <c r="F76"/>
  <c r="F77"/>
  <c r="F920"/>
  <c r="F919"/>
  <c r="F918"/>
  <c r="F917"/>
  <c r="H915"/>
  <c r="H913" s="1"/>
  <c r="H911" s="1"/>
  <c r="G915"/>
  <c r="F915"/>
  <c r="G913"/>
  <c r="G911"/>
  <c r="F910"/>
  <c r="F909"/>
  <c r="F908"/>
  <c r="F907"/>
  <c r="H905"/>
  <c r="H897" s="1"/>
  <c r="G905"/>
  <c r="F905"/>
  <c r="F904"/>
  <c r="F903"/>
  <c r="F902"/>
  <c r="F901"/>
  <c r="H899"/>
  <c r="G899"/>
  <c r="F899" s="1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8"/>
  <c r="F807"/>
  <c r="F806"/>
  <c r="F805"/>
  <c r="H803"/>
  <c r="G803"/>
  <c r="F803" s="1"/>
  <c r="F802"/>
  <c r="H801"/>
  <c r="G801"/>
  <c r="F801" s="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 s="1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/>
  <c r="G731"/>
  <c r="F731" s="1"/>
  <c r="F728"/>
  <c r="F727"/>
  <c r="F726"/>
  <c r="F725"/>
  <c r="H723"/>
  <c r="H721" s="1"/>
  <c r="G723"/>
  <c r="F722"/>
  <c r="G721"/>
  <c r="F720"/>
  <c r="F719"/>
  <c r="F718"/>
  <c r="F717"/>
  <c r="H715"/>
  <c r="G715"/>
  <c r="F715" s="1"/>
  <c r="F714"/>
  <c r="H713"/>
  <c r="G713"/>
  <c r="F713" s="1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6"/>
  <c r="F685"/>
  <c r="F684"/>
  <c r="F683"/>
  <c r="H681"/>
  <c r="G681"/>
  <c r="F680"/>
  <c r="F679"/>
  <c r="F678"/>
  <c r="F677"/>
  <c r="H675"/>
  <c r="G675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 s="1"/>
  <c r="H447"/>
  <c r="F444"/>
  <c r="F443"/>
  <c r="F442"/>
  <c r="F441"/>
  <c r="H439"/>
  <c r="G439"/>
  <c r="F439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 s="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H385"/>
  <c r="G385"/>
  <c r="F385"/>
  <c r="F384"/>
  <c r="F383"/>
  <c r="F382"/>
  <c r="F381"/>
  <c r="H379"/>
  <c r="G379"/>
  <c r="F379" s="1"/>
  <c r="H377"/>
  <c r="F376"/>
  <c r="F375"/>
  <c r="F374"/>
  <c r="F373"/>
  <c r="H371"/>
  <c r="G37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 s="1"/>
  <c r="F338"/>
  <c r="F337"/>
  <c r="F336"/>
  <c r="F335"/>
  <c r="H333"/>
  <c r="H325" s="1"/>
  <c r="G333"/>
  <c r="F333"/>
  <c r="F332"/>
  <c r="F331"/>
  <c r="F330"/>
  <c r="F329"/>
  <c r="H327"/>
  <c r="G327"/>
  <c r="F327" s="1"/>
  <c r="G325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6"/>
  <c r="F285"/>
  <c r="F284"/>
  <c r="F283"/>
  <c r="H281"/>
  <c r="G281"/>
  <c r="H279"/>
  <c r="F278"/>
  <c r="F277"/>
  <c r="F276"/>
  <c r="F275"/>
  <c r="H273"/>
  <c r="G273"/>
  <c r="F272"/>
  <c r="F271"/>
  <c r="F270"/>
  <c r="F269"/>
  <c r="H267"/>
  <c r="G267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 s="1"/>
  <c r="H183"/>
  <c r="G183"/>
  <c r="F183" s="1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/>
  <c r="F158"/>
  <c r="H157"/>
  <c r="G157"/>
  <c r="F157"/>
  <c r="F156"/>
  <c r="F153"/>
  <c r="F152"/>
  <c r="H151"/>
  <c r="G151"/>
  <c r="F151"/>
  <c r="F150"/>
  <c r="H149"/>
  <c r="G149"/>
  <c r="F149"/>
  <c r="F148"/>
  <c r="F145"/>
  <c r="F144"/>
  <c r="H143"/>
  <c r="G143"/>
  <c r="F143"/>
  <c r="F142"/>
  <c r="H141"/>
  <c r="G141"/>
  <c r="F14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G125"/>
  <c r="F125" s="1"/>
  <c r="F124"/>
  <c r="F123"/>
  <c r="F122"/>
  <c r="F121"/>
  <c r="H119"/>
  <c r="G119"/>
  <c r="F119" s="1"/>
  <c r="F118"/>
  <c r="F117"/>
  <c r="F116"/>
  <c r="F115"/>
  <c r="F114"/>
  <c r="H113"/>
  <c r="G113"/>
  <c r="F112"/>
  <c r="F111"/>
  <c r="H109"/>
  <c r="G109"/>
  <c r="F109"/>
  <c r="F108"/>
  <c r="H107"/>
  <c r="F106"/>
  <c r="F105"/>
  <c r="F104"/>
  <c r="F103"/>
  <c r="H101"/>
  <c r="G101"/>
  <c r="F101" s="1"/>
  <c r="F100"/>
  <c r="F99"/>
  <c r="F98"/>
  <c r="F97"/>
  <c r="H95"/>
  <c r="G95"/>
  <c r="F95" s="1"/>
  <c r="H93"/>
  <c r="F92"/>
  <c r="F91"/>
  <c r="F90"/>
  <c r="F89"/>
  <c r="H87"/>
  <c r="G87"/>
  <c r="F86"/>
  <c r="F83"/>
  <c r="H81"/>
  <c r="G81"/>
  <c r="F80"/>
  <c r="F79"/>
  <c r="F78"/>
  <c r="F15"/>
  <c r="H13"/>
  <c r="H11" s="1"/>
  <c r="H9" s="1"/>
  <c r="G13"/>
  <c r="F911" l="1"/>
  <c r="F913"/>
  <c r="H825"/>
  <c r="F753"/>
  <c r="F809"/>
  <c r="H619"/>
  <c r="F721"/>
  <c r="F675"/>
  <c r="F681"/>
  <c r="F687"/>
  <c r="F505"/>
  <c r="G447"/>
  <c r="F447" s="1"/>
  <c r="F267"/>
  <c r="F273"/>
  <c r="G279"/>
  <c r="F279" s="1"/>
  <c r="F281"/>
  <c r="F287"/>
  <c r="F371"/>
  <c r="F387"/>
  <c r="H263"/>
  <c r="F325"/>
  <c r="F201"/>
  <c r="F81"/>
  <c r="F87"/>
  <c r="G93"/>
  <c r="F93" s="1"/>
  <c r="G107"/>
  <c r="F107" s="1"/>
  <c r="F113"/>
  <c r="F127"/>
  <c r="G445"/>
  <c r="F819"/>
  <c r="H445"/>
  <c r="F445" s="1"/>
  <c r="F72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8" i="2" l="1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<sst xmlns="http://schemas.openxmlformats.org/spreadsheetml/2006/main" count="2875" uniqueCount="863">
  <si>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</si>
  <si>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</si>
  <si>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</si>
  <si>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</si>
  <si>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</si>
  <si>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</si>
  <si>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</si>
  <si>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</si>
  <si>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</si>
  <si>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</si>
  <si>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</si>
  <si>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</si>
  <si>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</si>
  <si>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</si>
  <si>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</si>
  <si>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</si>
  <si>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</si>
  <si>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</si>
  <si>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</si>
  <si>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</si>
  <si>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</si>
  <si>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</si>
  <si>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</si>
  <si>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</si>
  <si>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</si>
  <si>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</si>
  <si>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</si>
  <si>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</si>
  <si>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</si>
  <si>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</si>
  <si>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</si>
  <si>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</si>
  <si>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</si>
  <si>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</si>
  <si>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</si>
  <si>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</si>
  <si>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</si>
  <si>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</si>
  <si>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</si>
  <si>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</si>
  <si>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</si>
  <si>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</si>
  <si>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</si>
  <si>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</si>
  <si>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</si>
  <si>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</si>
  <si>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</si>
  <si>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</si>
  <si>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</si>
  <si>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</si>
  <si>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</si>
  <si>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</si>
  <si>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</si>
  <si>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</si>
  <si>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</si>
  <si>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</si>
  <si>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</si>
  <si>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</si>
  <si>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</si>
  <si>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</si>
  <si>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</si>
  <si>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</si>
  <si>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</si>
  <si>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</si>
  <si>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</si>
  <si>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</si>
  <si>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</si>
  <si>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</si>
  <si>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</si>
  <si>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</si>
  <si>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</si>
  <si>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</si>
  <si>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</si>
  <si>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</si>
  <si>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</si>
  <si>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</si>
  <si>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</si>
  <si>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</si>
  <si>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</si>
  <si>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</si>
  <si>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</si>
  <si>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</si>
  <si>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</si>
  <si>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</si>
  <si>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</si>
  <si>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</si>
  <si>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</si>
  <si>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</si>
  <si>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</si>
  <si>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</si>
  <si>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</si>
  <si>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</si>
  <si>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</si>
  <si>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</si>
  <si>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</si>
  <si>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</si>
  <si>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</si>
  <si>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</si>
  <si>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</si>
  <si>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</si>
  <si>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</si>
  <si>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</si>
  <si>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</si>
  <si>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</si>
  <si>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</si>
  <si>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</si>
  <si>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</si>
  <si>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</si>
  <si>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</si>
  <si>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</si>
  <si>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</si>
  <si>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</si>
  <si>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</si>
  <si>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</si>
  <si>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</si>
  <si>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</si>
  <si>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</si>
  <si>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</si>
  <si>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</si>
  <si>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</si>
  <si>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</si>
  <si>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</si>
  <si>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</si>
  <si>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</si>
  <si>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</si>
  <si>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</si>
  <si>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</si>
  <si>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</si>
  <si>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</si>
  <si>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</si>
  <si>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</si>
  <si>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</si>
  <si>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</si>
  <si>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</si>
  <si>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</si>
  <si>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</si>
  <si>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</si>
  <si>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</si>
  <si>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</si>
  <si>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</si>
  <si>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</si>
  <si>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</si>
  <si>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</si>
  <si>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</si>
  <si>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</si>
  <si>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</si>
  <si>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</si>
  <si>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</si>
  <si>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</si>
  <si>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</si>
  <si>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</si>
  <si>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</si>
  <si>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</si>
  <si>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</si>
  <si>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</si>
  <si>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</si>
  <si>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</si>
  <si>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</si>
  <si>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</si>
  <si>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</si>
  <si>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</si>
  <si>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</si>
  <si>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</si>
  <si>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</si>
  <si>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</si>
  <si>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</si>
  <si>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</si>
  <si>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</si>
  <si>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</si>
  <si>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</si>
  <si>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</si>
  <si>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</si>
  <si>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</si>
  <si>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</si>
  <si>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</si>
  <si>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</si>
  <si>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</si>
  <si>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</si>
  <si>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</si>
  <si>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</si>
  <si>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</si>
  <si>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</si>
  <si>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</si>
  <si>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</si>
  <si>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</si>
  <si>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</si>
  <si>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</si>
  <si>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</si>
  <si>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</si>
  <si>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</si>
  <si>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</si>
  <si>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</si>
  <si>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</si>
  <si>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</si>
  <si>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</si>
  <si>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</si>
  <si>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</si>
  <si>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</si>
  <si>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</si>
  <si>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</si>
  <si>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</si>
  <si>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</si>
  <si>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</si>
  <si>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</si>
  <si>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</si>
  <si>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</si>
  <si>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</si>
  <si>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</si>
  <si>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</si>
  <si>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</si>
  <si>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</si>
  <si>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</si>
  <si>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</si>
  <si>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</si>
  <si>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</si>
  <si>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</si>
  <si>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</si>
  <si>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</si>
  <si>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</si>
  <si>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</si>
  <si>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</si>
  <si>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</si>
  <si>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</si>
  <si>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</si>
  <si>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</si>
  <si>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</si>
  <si>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</si>
  <si>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</si>
  <si>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</si>
  <si>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</si>
  <si>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</si>
  <si>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</si>
  <si>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</si>
  <si>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</si>
  <si>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</si>
  <si>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</si>
  <si>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</si>
  <si>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</si>
  <si>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</si>
  <si>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</si>
  <si>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</si>
  <si>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</si>
  <si>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</si>
  <si>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</si>
  <si>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</si>
  <si>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</si>
  <si>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</si>
  <si>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</si>
  <si>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</si>
  <si>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</si>
  <si>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</si>
  <si>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</si>
  <si>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</si>
  <si>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</si>
  <si>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</si>
  <si>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</si>
  <si>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</si>
  <si>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</si>
  <si>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</si>
  <si>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</si>
  <si>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</si>
  <si>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</si>
  <si>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</si>
  <si>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</si>
  <si>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</si>
  <si>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</si>
  <si>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</si>
  <si>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</si>
  <si>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</si>
  <si>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</si>
  <si>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</si>
  <si>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</si>
  <si>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</si>
  <si>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</si>
  <si>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</si>
  <si>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</si>
  <si>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</si>
  <si>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</si>
  <si>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</si>
  <si>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</si>
  <si>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</si>
  <si>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</si>
  <si>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</si>
  <si>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</si>
  <si>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</si>
  <si>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</si>
  <si>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</si>
  <si>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</si>
  <si>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</si>
  <si>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</si>
  <si>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</si>
  <si>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</si>
  <si>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</si>
  <si>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</si>
  <si>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</si>
  <si>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</si>
  <si>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</si>
  <si>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</si>
  <si>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</si>
  <si>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</si>
  <si>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</si>
  <si>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</si>
  <si>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</si>
  <si>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</si>
  <si>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</si>
  <si>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</si>
  <si>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</si>
  <si>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</si>
  <si>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</si>
  <si>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</si>
  <si>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</si>
  <si>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</si>
  <si>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</si>
  <si>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</si>
  <si>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</si>
  <si>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</si>
  <si>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</si>
  <si>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</si>
  <si>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</si>
  <si>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</si>
  <si>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</si>
  <si>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</si>
  <si>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</si>
  <si>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</si>
  <si>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</si>
  <si>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</si>
  <si>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</si>
  <si>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</si>
  <si>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</si>
  <si>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</si>
  <si>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</si>
  <si>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</si>
  <si>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</si>
  <si>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</si>
  <si>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</si>
  <si>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</si>
  <si>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</si>
  <si>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</si>
  <si>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</si>
  <si>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</si>
  <si>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</si>
  <si>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</si>
  <si>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</si>
  <si>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</si>
  <si>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</si>
  <si>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</si>
  <si>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</si>
  <si>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</si>
  <si>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</si>
  <si>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</si>
  <si>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</si>
  <si>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</si>
  <si>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</si>
  <si>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</si>
  <si>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</si>
  <si>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</si>
  <si>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</si>
  <si>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</si>
  <si>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</si>
  <si>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</si>
  <si>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</si>
  <si>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</si>
  <si>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</si>
  <si>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</si>
  <si>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</si>
  <si>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</si>
  <si>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</si>
  <si>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</si>
  <si>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</si>
  <si>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</si>
  <si>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</si>
  <si>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</si>
  <si>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</si>
  <si>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</si>
  <si>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</si>
  <si>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</si>
  <si>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</si>
  <si>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</si>
  <si>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</si>
  <si>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</si>
  <si>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</si>
  <si>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</si>
  <si>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</si>
  <si>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</si>
  <si>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</si>
  <si>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</si>
  <si>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</si>
  <si>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</si>
  <si>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</si>
  <si>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</si>
  <si>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</si>
  <si>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</si>
  <si>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</si>
  <si>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</si>
  <si>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</si>
  <si>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</si>
  <si>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</si>
  <si>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</si>
  <si>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</si>
  <si>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</si>
  <si>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</si>
  <si>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</si>
  <si>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</si>
  <si>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</si>
  <si>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</si>
  <si>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</si>
  <si>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</si>
  <si>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</si>
  <si>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</si>
  <si>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</si>
  <si>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</si>
  <si>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</si>
  <si>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</si>
  <si>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</si>
  <si>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</si>
  <si>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</si>
  <si>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</si>
  <si>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</si>
  <si>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</si>
  <si>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</si>
  <si>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</si>
  <si>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</si>
  <si>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</si>
  <si>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</si>
  <si>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</si>
  <si>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</si>
  <si>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</si>
  <si>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</si>
  <si>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</si>
  <si>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</si>
  <si>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</si>
  <si>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</si>
  <si>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</si>
  <si>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</si>
  <si>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</si>
  <si>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</si>
  <si>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</si>
  <si>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</si>
  <si>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</si>
  <si>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</si>
  <si>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</si>
  <si>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</si>
  <si>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</si>
  <si>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</si>
  <si>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</si>
  <si>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</si>
  <si>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</si>
  <si>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</si>
  <si>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</si>
  <si>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</si>
  <si>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</si>
  <si>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</si>
  <si>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</si>
  <si>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</si>
  <si>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</si>
  <si>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</si>
  <si>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</si>
  <si>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</si>
  <si>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</si>
  <si>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</si>
  <si>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</si>
  <si>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</si>
  <si>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</si>
  <si>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</si>
  <si>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</si>
  <si>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</si>
  <si>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</si>
  <si>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</si>
  <si>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</si>
  <si>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</si>
  <si>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</si>
  <si>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</si>
  <si>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</si>
  <si>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</si>
  <si>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</si>
  <si>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</si>
  <si>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</si>
  <si>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</si>
  <si>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</si>
  <si>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</si>
  <si>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</si>
  <si>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</si>
  <si>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</si>
  <si>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</si>
  <si>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</si>
  <si>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</si>
  <si>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</si>
  <si>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</si>
  <si>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</si>
  <si>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</si>
  <si>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</si>
  <si>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</si>
  <si>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</si>
  <si>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</si>
  <si>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</si>
  <si>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</si>
  <si>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</si>
  <si>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</si>
  <si>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</si>
  <si>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</si>
  <si>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</si>
  <si>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</si>
  <si>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</si>
  <si>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</si>
  <si>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</si>
  <si>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</si>
  <si>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</si>
  <si>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</si>
  <si>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</si>
  <si>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</si>
  <si>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</si>
  <si>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</si>
  <si>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</si>
  <si>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</si>
  <si>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</si>
  <si>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</si>
  <si>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</si>
  <si>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</si>
  <si>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</si>
  <si>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</si>
  <si>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</si>
  <si>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</si>
  <si>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</si>
  <si>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</si>
  <si>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</si>
  <si>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</si>
  <si>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</si>
  <si>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</si>
  <si>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</si>
  <si>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</si>
  <si>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</si>
  <si>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</si>
  <si>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</si>
  <si>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</si>
  <si>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</si>
  <si>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</si>
  <si>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</si>
  <si>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</si>
  <si>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</si>
  <si>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</si>
  <si>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</si>
  <si>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</si>
  <si>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</si>
  <si>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</si>
  <si>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</si>
  <si>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</si>
  <si>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</si>
  <si>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</si>
  <si>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</si>
  <si>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</si>
  <si>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</si>
  <si>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</si>
  <si>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</si>
  <si>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</si>
  <si>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</si>
  <si>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</si>
  <si>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</si>
  <si>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</si>
  <si>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</si>
  <si>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</si>
  <si>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</si>
  <si>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</si>
  <si>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</si>
  <si>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</si>
  <si>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</si>
  <si>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</si>
  <si>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</si>
  <si>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</si>
  <si>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</si>
  <si>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</si>
  <si>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</si>
  <si>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</si>
  <si>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</si>
  <si>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</si>
  <si>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</si>
  <si>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</si>
  <si>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</si>
  <si>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</si>
  <si>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</si>
  <si>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</si>
  <si>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</si>
  <si>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</si>
  <si>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</si>
  <si>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</si>
  <si>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</si>
  <si>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</si>
  <si>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</si>
  <si>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</si>
  <si>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</si>
  <si>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</si>
  <si>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</si>
  <si>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</si>
  <si>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</si>
  <si>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</si>
  <si>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</si>
  <si>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</si>
  <si>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</si>
  <si>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</si>
  <si>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</si>
  <si>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</si>
  <si>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</si>
  <si>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</si>
  <si>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</si>
  <si>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</si>
  <si>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</si>
  <si>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</si>
  <si>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</si>
  <si>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</si>
  <si>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</si>
  <si>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</si>
  <si>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</si>
  <si>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</si>
  <si>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</si>
  <si>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</si>
  <si>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</si>
  <si>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</si>
  <si>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</si>
  <si>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</si>
  <si>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</si>
  <si>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</si>
  <si>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</si>
  <si>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</si>
  <si>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</si>
  <si>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</si>
  <si>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</si>
  <si>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</si>
  <si>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</si>
  <si>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</si>
  <si>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</si>
  <si>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</si>
  <si>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</si>
  <si>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</si>
  <si>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</si>
  <si>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</si>
  <si>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</si>
  <si>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</si>
  <si>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</si>
  <si>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</si>
  <si>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</si>
  <si>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</si>
  <si>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</si>
  <si>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</si>
  <si>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</si>
  <si>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</si>
  <si>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</si>
  <si>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</si>
  <si>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</si>
  <si>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</si>
  <si>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</si>
  <si>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</si>
  <si>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</si>
  <si>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</si>
  <si>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</si>
  <si>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</si>
  <si>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</si>
  <si>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</si>
  <si>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</si>
  <si>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</si>
  <si>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</si>
  <si>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</si>
  <si>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</si>
  <si>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</si>
  <si>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</si>
  <si>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</si>
  <si>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</si>
  <si>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</si>
  <si>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</si>
  <si>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</si>
  <si>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</si>
  <si>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</si>
  <si>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</si>
  <si>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</si>
  <si>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</si>
  <si>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</si>
  <si>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</si>
  <si>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</si>
  <si>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</si>
  <si>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</si>
  <si>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</si>
  <si>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</si>
  <si>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</si>
  <si>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</si>
  <si>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</si>
  <si>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</si>
  <si>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</si>
  <si>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</si>
  <si>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</si>
  <si>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</si>
  <si>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</si>
  <si>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</si>
  <si>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</si>
  <si>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</si>
  <si>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</si>
  <si>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</si>
  <si>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</si>
  <si>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</si>
  <si>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</si>
  <si>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</si>
  <si>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</si>
  <si>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</si>
  <si>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</si>
  <si>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</si>
  <si>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</si>
  <si>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</si>
  <si>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</si>
  <si>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</si>
  <si>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</si>
  <si>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</si>
  <si>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</si>
  <si>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</si>
  <si>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</si>
  <si>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</si>
  <si>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</si>
  <si>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</si>
  <si>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</si>
  <si>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</si>
  <si>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</si>
  <si>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</si>
  <si>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</si>
  <si>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</si>
  <si>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</si>
  <si>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</si>
  <si>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</si>
  <si>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</si>
  <si>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</si>
  <si>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</si>
  <si>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</si>
  <si>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</si>
  <si>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</si>
  <si>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</si>
  <si>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</si>
  <si>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</si>
  <si>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</si>
  <si>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</si>
  <si>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</si>
  <si>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</si>
  <si>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</si>
  <si>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</si>
  <si>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</si>
  <si>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</si>
  <si>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</si>
  <si>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</si>
  <si>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</si>
  <si>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</si>
  <si>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</si>
  <si>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</si>
  <si>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</si>
  <si>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</si>
  <si>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</si>
  <si>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</si>
  <si>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</si>
  <si>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</si>
  <si>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</si>
  <si>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</si>
  <si>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</si>
  <si>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</si>
  <si>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</si>
  <si>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</si>
  <si>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</si>
  <si>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</si>
  <si>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</si>
  <si>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</si>
  <si>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</si>
  <si>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</si>
  <si>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</si>
  <si>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</si>
  <si>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</si>
  <si>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</si>
  <si>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</si>
  <si>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</si>
  <si>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</si>
  <si>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</si>
  <si>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</si>
  <si>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</si>
  <si>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</si>
  <si>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</si>
  <si>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</si>
  <si>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</si>
  <si>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</si>
  <si>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</si>
  <si>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</si>
  <si>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</si>
  <si>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</si>
  <si>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</si>
  <si>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</si>
  <si>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</si>
  <si>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</si>
  <si>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</si>
  <si>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</si>
  <si>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</si>
  <si>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</si>
  <si>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</si>
  <si>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</si>
  <si>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</si>
  <si>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</si>
  <si>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</si>
  <si>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</si>
  <si>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</si>
  <si>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</si>
  <si>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</si>
  <si>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</si>
  <si>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</si>
  <si>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</si>
  <si>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</si>
  <si>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</si>
  <si>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</si>
  <si>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</si>
  <si>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</si>
  <si>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</si>
  <si>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</si>
  <si>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</si>
  <si>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</si>
  <si>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</si>
  <si>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</si>
  <si>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</si>
  <si>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</si>
  <si>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</si>
  <si>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</si>
  <si>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</si>
  <si>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</si>
  <si>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</si>
  <si>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</si>
  <si>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</si>
  <si>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</si>
  <si>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</si>
  <si>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</si>
  <si>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</si>
  <si>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</si>
  <si>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</si>
  <si>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</si>
  <si>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</si>
  <si>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</si>
  <si>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</si>
  <si>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</si>
  <si>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</si>
  <si>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</si>
  <si>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</si>
  <si>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</si>
  <si>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</si>
  <si>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</si>
  <si>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</si>
  <si>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</si>
  <si>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</si>
  <si>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</si>
  <si>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</si>
  <si>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</si>
  <si>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</si>
  <si>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</si>
  <si>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</si>
  <si>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</si>
  <si>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>ԿԻՐԱՆՑ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</si>
  <si>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ՀԱՄԼԵՏ  ՆԱԶԱՐՅԱՆ</t>
    </r>
  </si>
  <si>
    <t>ԿԻՐԱՆՑ Ð²Ø²ÚÜøÆ ´ÚàôæºÆ ºÎ²ØàôîÜºðÀ</t>
  </si>
  <si>
    <r>
      <rPr>
        <b/>
        <i/>
        <sz val="12"/>
        <rFont val="Arial LatArm"/>
        <family val="2"/>
      </rPr>
      <t xml:space="preserve">ԿԻՐԱՆՑ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</si>
  <si>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ԿԻՐԱՆՑ  Ð²Ø²ÚÜøÆ  ´ÚàôæºÆ  Ì²ÊêºðÀ`  Àêî  ´Úàôæºî²ÚÆÜ Ì²ÊêºðÆ îÜîºê²¶Æî²Î²Ü ¸²ê²Î²ð¶Ø²Ü</t>
  </si>
  <si>
    <t>ԿԻՐԱՆՑ  Ð²Ø²ÚÜøÆ  ´ÚàôæºÆ  ØÆæàòÜºðÆ  î²ðºìºðæÆ Ð²ìºÈàôð¸À  Î²Ø  ¸ºüÆòÆîÀ  (ä²Î²êàôð¸À)</t>
  </si>
  <si>
    <t>ԿԻՐԱՆՑ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</si>
  <si>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ԿԻՐԱՆՑ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</si>
  <si>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-äետական հատվածի տարբեր մակարդակների կողմից տուժեր            4824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</si>
  <si>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</si>
  <si>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ԿԻՐԱՆՑ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</si>
  <si>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հուլիսի 1-ի թիվ 7 նիստի թիվ 16-Ն որոշմամբ </t>
  </si>
  <si>
    <t>ԿԻՐԱՆՑ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</si>
</sst>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9" fillId="0" borderId="0" xfId="0" applyFont="1" applyFill="1" applyBorder="1"/>
    <xf numFmtId="164" fontId="22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25" workbookViewId="0">
      <selection activeCell="A40" sqref="A40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4" t="s">
        <v>788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4" t="s">
        <v>850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215"/>
    </row>
    <row r="9" spans="1:11" ht="20.25">
      <c r="A9" s="215"/>
    </row>
    <row r="12" spans="1:11" ht="26.25">
      <c r="A12" s="255" t="s">
        <v>859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6" t="s">
        <v>860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19"/>
    </row>
    <row r="19" spans="1:11" ht="20.25">
      <c r="A19" s="220"/>
    </row>
    <row r="20" spans="1:11" ht="17.25">
      <c r="A20" s="259" t="s">
        <v>861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4" t="s">
        <v>851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>
      <c r="A33" s="217"/>
    </row>
    <row r="39" spans="1:11" ht="17.25">
      <c r="A39" s="253" t="s">
        <v>862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topLeftCell="A13" zoomScale="90" zoomScaleNormal="90" workbookViewId="0">
      <selection activeCell="I81" sqref="I81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9" t="s">
        <v>0</v>
      </c>
      <c r="B1" s="269"/>
      <c r="C1" s="269"/>
      <c r="D1" s="269"/>
      <c r="E1" s="269"/>
      <c r="F1" s="269"/>
    </row>
    <row r="2" spans="1:9" s="20" customFormat="1" ht="27.75" customHeight="1">
      <c r="A2" s="270" t="s">
        <v>852</v>
      </c>
      <c r="B2" s="270"/>
      <c r="C2" s="270"/>
      <c r="D2" s="270"/>
      <c r="E2" s="270"/>
      <c r="F2" s="270"/>
    </row>
    <row r="3" spans="1:9" s="19" customFormat="1" ht="36.75" customHeight="1">
      <c r="A3" s="271" t="s">
        <v>343</v>
      </c>
      <c r="B3" s="271" t="s">
        <v>69</v>
      </c>
      <c r="C3" s="271" t="s">
        <v>344</v>
      </c>
      <c r="D3" s="268" t="s">
        <v>1</v>
      </c>
      <c r="E3" s="266" t="s">
        <v>2</v>
      </c>
      <c r="F3" s="267"/>
    </row>
    <row r="4" spans="1:9" s="19" customFormat="1" ht="36.75" customHeight="1">
      <c r="A4" s="271"/>
      <c r="B4" s="271"/>
      <c r="C4" s="271"/>
      <c r="D4" s="26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7283.7</v>
      </c>
      <c r="E6" s="23">
        <f>E8+E59+E89</f>
        <v>7283.7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788.5</v>
      </c>
      <c r="E8" s="23">
        <f>E11+E15+E18+E43+E50</f>
        <v>788.5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316.60000000000002</v>
      </c>
      <c r="E11" s="23">
        <f>E13+E14</f>
        <v>316.60000000000002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0</v>
      </c>
      <c r="E13" s="1"/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316.60000000000002</v>
      </c>
      <c r="E14" s="1">
        <v>316.60000000000002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471.9</v>
      </c>
      <c r="E15" s="23">
        <f>E17</f>
        <v>471.9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471.9</v>
      </c>
      <c r="E17" s="1">
        <v>471.9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1.7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hidden="1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hidden="1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3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3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.7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6495.2</v>
      </c>
      <c r="E59" s="23">
        <f>E62+E68+E74</f>
        <v>6495.2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28.5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3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1.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6495.2</v>
      </c>
      <c r="E74" s="23">
        <f>E77+E78+E82+E83</f>
        <v>6495.2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4257</v>
      </c>
      <c r="E77" s="1">
        <v>4257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2238.1999999999998</v>
      </c>
      <c r="E78" s="1">
        <f>E80+E81</f>
        <v>2238.1999999999998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1217.3</v>
      </c>
      <c r="E80" s="1">
        <v>1217.3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1020.9</v>
      </c>
      <c r="E81" s="1">
        <v>1020.9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4.75" customHeight="1">
      <c r="A89" s="52">
        <v>1300</v>
      </c>
      <c r="B89" s="57" t="s">
        <v>305</v>
      </c>
      <c r="C89" s="54">
        <v>7400</v>
      </c>
      <c r="D89" s="23">
        <f>E89+F89-F135</f>
        <v>0</v>
      </c>
      <c r="E89" s="23">
        <f>E95+E98+E105+E111+E116+E121+E131</f>
        <v>0</v>
      </c>
      <c r="F89" s="17">
        <f>F92+F126+F131</f>
        <v>0</v>
      </c>
    </row>
    <row r="90" spans="1:6" s="19" customFormat="1" ht="36.75" hidden="1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hidden="1" customHeight="1">
      <c r="A91" s="51"/>
      <c r="B91" s="55" t="s">
        <v>249</v>
      </c>
      <c r="C91" s="56"/>
      <c r="D91" s="22"/>
      <c r="E91" s="22"/>
      <c r="F91" s="1"/>
    </row>
    <row r="92" spans="1:6" s="19" customFormat="1" ht="19.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18.7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1.75" customHeight="1">
      <c r="A98" s="52">
        <v>1330</v>
      </c>
      <c r="B98" s="57" t="s">
        <v>311</v>
      </c>
      <c r="C98" s="54">
        <v>7415</v>
      </c>
      <c r="D98" s="23">
        <f>E98</f>
        <v>0</v>
      </c>
      <c r="E98" s="23">
        <f>E101+E102+E103+E104</f>
        <v>0</v>
      </c>
      <c r="F98" s="17" t="s">
        <v>5</v>
      </c>
    </row>
    <row r="99" spans="1:6" s="19" customFormat="1" ht="24" hidden="1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hidden="1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hidden="1" customHeight="1">
      <c r="A101" s="58" t="s">
        <v>49</v>
      </c>
      <c r="B101" s="46" t="s">
        <v>313</v>
      </c>
      <c r="C101" s="63"/>
      <c r="D101" s="1">
        <f>E101</f>
        <v>0</v>
      </c>
      <c r="E101" s="1"/>
      <c r="F101" s="1" t="s">
        <v>5</v>
      </c>
    </row>
    <row r="102" spans="1:6" s="19" customFormat="1" ht="37.5" hidden="1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hidden="1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2.2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2.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26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4.7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2.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5" t="s">
        <v>67</v>
      </c>
      <c r="C140" s="265"/>
      <c r="D140" s="265"/>
      <c r="E140" s="265"/>
      <c r="F140" s="265"/>
    </row>
    <row r="141" spans="1:6" ht="36.75" customHeight="1">
      <c r="A141" s="29"/>
      <c r="B141" s="265" t="s">
        <v>68</v>
      </c>
      <c r="C141" s="265"/>
      <c r="D141" s="265"/>
      <c r="E141" s="265"/>
      <c r="F141" s="26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1" t="s">
        <v>69</v>
      </c>
      <c r="C143" s="262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3"/>
      <c r="C144" s="264"/>
      <c r="D144" s="113"/>
      <c r="E144" s="113"/>
      <c r="F144" s="113"/>
    </row>
    <row r="145" spans="1:6" s="16" customFormat="1" ht="26.25" customHeight="1">
      <c r="A145" s="112">
        <v>1</v>
      </c>
      <c r="B145" s="261" t="s">
        <v>251</v>
      </c>
      <c r="C145" s="262"/>
      <c r="D145" s="22"/>
      <c r="E145" s="22"/>
      <c r="F145" s="22">
        <v>0</v>
      </c>
    </row>
    <row r="146" spans="1:6" s="16" customFormat="1" ht="26.25" customHeight="1">
      <c r="A146" s="112">
        <v>2</v>
      </c>
      <c r="B146" s="261" t="s">
        <v>73</v>
      </c>
      <c r="C146" s="262"/>
      <c r="D146" s="22">
        <v>2036</v>
      </c>
      <c r="E146" s="22">
        <v>2036</v>
      </c>
      <c r="F146" s="22">
        <v>316.60000000000002</v>
      </c>
    </row>
    <row r="147" spans="1:6" s="16" customFormat="1" ht="26.25" customHeight="1">
      <c r="A147" s="112">
        <v>3</v>
      </c>
      <c r="B147" s="261" t="s">
        <v>74</v>
      </c>
      <c r="C147" s="262"/>
      <c r="D147" s="22">
        <v>319.89999999999998</v>
      </c>
      <c r="E147" s="22">
        <v>319.89999999999998</v>
      </c>
      <c r="F147" s="22">
        <v>471.9</v>
      </c>
    </row>
    <row r="148" spans="1:6" s="16" customFormat="1" ht="26.25" customHeight="1">
      <c r="A148" s="112">
        <v>4</v>
      </c>
      <c r="B148" s="261" t="s">
        <v>75</v>
      </c>
      <c r="C148" s="262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1" t="s">
        <v>77</v>
      </c>
      <c r="C149" s="262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7"/>
  <sheetViews>
    <sheetView workbookViewId="0">
      <selection activeCell="L6" sqref="L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0" width="9" style="2" customWidth="1"/>
    <col min="11" max="11" width="10.42578125" style="2" customWidth="1"/>
    <col min="12" max="12" width="8.7109375" style="2" customWidth="1"/>
    <col min="13" max="16384" width="14.28515625" style="9"/>
  </cols>
  <sheetData>
    <row r="1" spans="1:12" s="2" customFormat="1" ht="41.25" customHeight="1">
      <c r="A1" s="272" t="s">
        <v>238</v>
      </c>
      <c r="B1" s="272"/>
      <c r="C1" s="272"/>
      <c r="D1" s="272"/>
      <c r="E1" s="272"/>
      <c r="F1" s="272"/>
      <c r="G1" s="272"/>
      <c r="H1" s="272"/>
    </row>
    <row r="2" spans="1:12" s="2" customFormat="1" ht="41.25" customHeight="1">
      <c r="A2" s="270" t="s">
        <v>853</v>
      </c>
      <c r="B2" s="270"/>
      <c r="C2" s="270"/>
      <c r="D2" s="270"/>
      <c r="E2" s="270"/>
      <c r="F2" s="270"/>
      <c r="G2" s="270"/>
      <c r="H2" s="270"/>
    </row>
    <row r="3" spans="1:12" s="10" customFormat="1" ht="41.25" customHeight="1">
      <c r="A3" s="271" t="s">
        <v>347</v>
      </c>
      <c r="B3" s="275" t="s">
        <v>348</v>
      </c>
      <c r="C3" s="276" t="s">
        <v>349</v>
      </c>
      <c r="D3" s="276" t="s">
        <v>350</v>
      </c>
      <c r="E3" s="277" t="s">
        <v>351</v>
      </c>
      <c r="F3" s="273" t="s">
        <v>78</v>
      </c>
      <c r="G3" s="274" t="s">
        <v>79</v>
      </c>
      <c r="H3" s="274"/>
      <c r="J3" s="246"/>
      <c r="K3" s="246"/>
      <c r="L3" s="246"/>
    </row>
    <row r="4" spans="1:12" s="11" customFormat="1" ht="41.25" customHeight="1">
      <c r="A4" s="271"/>
      <c r="B4" s="275"/>
      <c r="C4" s="276"/>
      <c r="D4" s="276"/>
      <c r="E4" s="277"/>
      <c r="F4" s="274"/>
      <c r="G4" s="119" t="s">
        <v>80</v>
      </c>
      <c r="H4" s="119" t="s">
        <v>81</v>
      </c>
      <c r="J4" s="247"/>
      <c r="K4" s="247"/>
      <c r="L4" s="247"/>
    </row>
    <row r="5" spans="1:12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  <c r="J5" s="248"/>
      <c r="K5" s="248"/>
      <c r="L5" s="248"/>
    </row>
    <row r="6" spans="1:12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13615.5</v>
      </c>
      <c r="G6" s="23">
        <f>G7+G42+G60+G86+G139+G159+G179+G208+G238+G269+G301</f>
        <v>7283.7</v>
      </c>
      <c r="H6" s="23">
        <f>H7+H42+H60+H86+H139+H159+H179+H208+H238+H269+H301</f>
        <v>6331.8</v>
      </c>
      <c r="J6" s="249"/>
      <c r="K6" s="249"/>
      <c r="L6" s="249"/>
    </row>
    <row r="7" spans="1:12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13615.5</v>
      </c>
      <c r="G7" s="17">
        <f>G9+G14+G18+G23+G26+G29+G32+G35</f>
        <v>7283.7</v>
      </c>
      <c r="H7" s="17">
        <f>H9+H14+H18+H23+H26+H29+H32+H35</f>
        <v>6331.8</v>
      </c>
      <c r="J7" s="250"/>
      <c r="K7" s="250"/>
      <c r="L7" s="250"/>
    </row>
    <row r="8" spans="1:12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12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13615.5</v>
      </c>
      <c r="G9" s="1">
        <f>G11+G12+G13</f>
        <v>7283.7</v>
      </c>
      <c r="H9" s="1">
        <f>H11+H12+H13</f>
        <v>6331.8</v>
      </c>
      <c r="J9" s="251"/>
      <c r="K9" s="251"/>
      <c r="L9" s="251"/>
    </row>
    <row r="10" spans="1:12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  <c r="J10" s="251"/>
      <c r="K10" s="251"/>
      <c r="L10" s="251"/>
    </row>
    <row r="11" spans="1:12" ht="14.2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13615.5</v>
      </c>
      <c r="G11" s="1">
        <v>7283.7</v>
      </c>
      <c r="H11" s="1">
        <v>6331.8</v>
      </c>
    </row>
    <row r="12" spans="1:12" ht="15" hidden="1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12" ht="16.5" hidden="1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12" ht="16.5" hidden="1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2" s="14" customFormat="1" ht="16.5" hidden="1" customHeight="1">
      <c r="A15" s="187"/>
      <c r="B15" s="67"/>
      <c r="C15" s="67"/>
      <c r="D15" s="67"/>
      <c r="E15" s="188" t="s">
        <v>257</v>
      </c>
      <c r="F15" s="1"/>
      <c r="G15" s="44"/>
      <c r="H15" s="44"/>
      <c r="J15" s="251"/>
      <c r="K15" s="251"/>
      <c r="L15" s="251"/>
    </row>
    <row r="16" spans="1:12" ht="19.5" hidden="1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12" ht="28.5" hidden="1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12" ht="19.5" hidden="1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12" s="14" customFormat="1" ht="19.5" hidden="1" customHeight="1">
      <c r="A19" s="187"/>
      <c r="B19" s="67"/>
      <c r="C19" s="67"/>
      <c r="D19" s="67"/>
      <c r="E19" s="188" t="s">
        <v>257</v>
      </c>
      <c r="F19" s="1"/>
      <c r="G19" s="44"/>
      <c r="H19" s="44"/>
      <c r="J19" s="251"/>
      <c r="K19" s="251"/>
      <c r="L19" s="251"/>
    </row>
    <row r="20" spans="1:12" ht="29.25" hidden="1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12" ht="19.5" hidden="1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12" ht="19.5" hidden="1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12" ht="19.5" hidden="1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12" s="14" customFormat="1" ht="19.5" hidden="1" customHeight="1">
      <c r="A24" s="187"/>
      <c r="B24" s="67"/>
      <c r="C24" s="67"/>
      <c r="D24" s="67"/>
      <c r="E24" s="188" t="s">
        <v>257</v>
      </c>
      <c r="F24" s="1"/>
      <c r="G24" s="44"/>
      <c r="H24" s="44"/>
      <c r="J24" s="251"/>
      <c r="K24" s="251"/>
      <c r="L24" s="251"/>
    </row>
    <row r="25" spans="1:12" ht="19.5" hidden="1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12" ht="35.25" hidden="1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12" s="14" customFormat="1" ht="18.75" hidden="1" customHeight="1">
      <c r="A27" s="187"/>
      <c r="B27" s="67"/>
      <c r="C27" s="67"/>
      <c r="D27" s="67"/>
      <c r="E27" s="188" t="s">
        <v>257</v>
      </c>
      <c r="F27" s="1"/>
      <c r="G27" s="44"/>
      <c r="H27" s="44"/>
      <c r="J27" s="251"/>
      <c r="K27" s="251"/>
      <c r="L27" s="251"/>
    </row>
    <row r="28" spans="1:12" ht="30" hidden="1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12" ht="32.25" hidden="1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12" s="14" customFormat="1" ht="17.25" hidden="1" customHeight="1">
      <c r="A30" s="187"/>
      <c r="B30" s="67"/>
      <c r="C30" s="67"/>
      <c r="D30" s="67"/>
      <c r="E30" s="188" t="s">
        <v>257</v>
      </c>
      <c r="F30" s="1"/>
      <c r="G30" s="44"/>
      <c r="H30" s="44"/>
      <c r="J30" s="251"/>
      <c r="K30" s="251"/>
      <c r="L30" s="251"/>
    </row>
    <row r="31" spans="1:12" ht="27.75" hidden="1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0</v>
      </c>
      <c r="G31" s="1"/>
      <c r="H31" s="1"/>
    </row>
    <row r="32" spans="1:12" ht="21" hidden="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12" s="14" customFormat="1" ht="18.75" hidden="1" customHeight="1">
      <c r="A33" s="187"/>
      <c r="B33" s="67"/>
      <c r="C33" s="67"/>
      <c r="D33" s="67"/>
      <c r="E33" s="188" t="s">
        <v>257</v>
      </c>
      <c r="F33" s="1"/>
      <c r="G33" s="44"/>
      <c r="H33" s="44"/>
      <c r="J33" s="251"/>
      <c r="K33" s="251"/>
      <c r="L33" s="251"/>
    </row>
    <row r="34" spans="1:12" ht="21.75" hidden="1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12" ht="29.25" hidden="1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12" s="14" customFormat="1" ht="21.75" hidden="1" customHeight="1">
      <c r="A36" s="187"/>
      <c r="B36" s="67"/>
      <c r="C36" s="67"/>
      <c r="D36" s="67"/>
      <c r="E36" s="188" t="s">
        <v>257</v>
      </c>
      <c r="F36" s="1"/>
      <c r="G36" s="44"/>
      <c r="H36" s="44"/>
      <c r="J36" s="251"/>
      <c r="K36" s="251"/>
      <c r="L36" s="251"/>
    </row>
    <row r="37" spans="1:12" ht="29.25" hidden="1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12" ht="18" hidden="1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12" ht="18" hidden="1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12" ht="18" hidden="1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12" ht="27.75" hidden="1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12" s="13" customFormat="1" ht="28.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  <c r="J42" s="250"/>
      <c r="K42" s="250"/>
      <c r="L42" s="250"/>
    </row>
    <row r="43" spans="1:12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12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12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12" ht="18.7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12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12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  <c r="J48" s="251"/>
      <c r="K48" s="251"/>
      <c r="L48" s="251"/>
    </row>
    <row r="49" spans="1:12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12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12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  <c r="J51" s="251"/>
      <c r="K51" s="251"/>
      <c r="L51" s="251"/>
    </row>
    <row r="52" spans="1:12" ht="18.7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12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12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  <c r="J54" s="251"/>
      <c r="K54" s="251"/>
      <c r="L54" s="251"/>
    </row>
    <row r="55" spans="1:12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12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12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12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  <c r="J58" s="251"/>
      <c r="K58" s="251"/>
      <c r="L58" s="251"/>
    </row>
    <row r="59" spans="1:12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12" s="13" customFormat="1" ht="44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  <c r="J60" s="250"/>
      <c r="K60" s="250"/>
      <c r="L60" s="250"/>
    </row>
    <row r="61" spans="1:12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12" ht="17.2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12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  <c r="J63" s="251"/>
      <c r="K63" s="251"/>
      <c r="L63" s="251"/>
    </row>
    <row r="64" spans="1:12" ht="17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12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12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12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12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  <c r="J68" s="251"/>
      <c r="K68" s="251"/>
      <c r="L68" s="251"/>
    </row>
    <row r="69" spans="1:12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12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12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  <c r="J71" s="251"/>
      <c r="K71" s="251"/>
      <c r="L71" s="251"/>
    </row>
    <row r="72" spans="1:12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12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12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12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  <c r="J75" s="251"/>
      <c r="K75" s="251"/>
      <c r="L75" s="251"/>
    </row>
    <row r="76" spans="1:12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12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12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  <c r="J78" s="251"/>
      <c r="K78" s="251"/>
      <c r="L78" s="251"/>
    </row>
    <row r="79" spans="1:12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12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12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  <c r="J81" s="251"/>
      <c r="K81" s="251"/>
      <c r="L81" s="251"/>
    </row>
    <row r="82" spans="1:12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12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12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  <c r="J84" s="251"/>
      <c r="K84" s="251"/>
      <c r="L84" s="251"/>
    </row>
    <row r="85" spans="1:12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12" s="13" customFormat="1" ht="44.2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  <c r="J86" s="250"/>
      <c r="K86" s="250"/>
      <c r="L86" s="250"/>
    </row>
    <row r="87" spans="1:12" ht="18" hidden="1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12" ht="41.25" hidden="1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12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  <c r="J89" s="251"/>
      <c r="K89" s="251"/>
      <c r="L89" s="251"/>
    </row>
    <row r="90" spans="1:12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12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12" ht="41.25" hidden="1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12" s="14" customFormat="1" ht="17.25" hidden="1" customHeight="1">
      <c r="A93" s="187"/>
      <c r="B93" s="67"/>
      <c r="C93" s="67"/>
      <c r="D93" s="67"/>
      <c r="E93" s="188" t="s">
        <v>257</v>
      </c>
      <c r="F93" s="1"/>
      <c r="G93" s="44"/>
      <c r="H93" s="44"/>
      <c r="J93" s="251"/>
      <c r="K93" s="251"/>
      <c r="L93" s="251"/>
    </row>
    <row r="94" spans="1:12" ht="17.25" hidden="1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12" ht="17.25" hidden="1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12" ht="17.25" hidden="1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12" ht="17.25" hidden="1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12" ht="17.25" hidden="1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12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  <c r="J99" s="251"/>
      <c r="K99" s="251"/>
      <c r="L99" s="251"/>
    </row>
    <row r="100" spans="1:12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12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12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12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12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12" ht="17.2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12" ht="17.25" hidden="1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12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  <c r="J107" s="251"/>
      <c r="K107" s="251"/>
      <c r="L107" s="251"/>
    </row>
    <row r="108" spans="1:12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12" ht="17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12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12" ht="17.25" hidden="1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12" s="14" customFormat="1" ht="17.25" hidden="1" customHeight="1">
      <c r="A112" s="187"/>
      <c r="B112" s="67"/>
      <c r="C112" s="67"/>
      <c r="D112" s="67"/>
      <c r="E112" s="188" t="s">
        <v>257</v>
      </c>
      <c r="F112" s="1"/>
      <c r="G112" s="44"/>
      <c r="H112" s="44"/>
      <c r="J112" s="251"/>
      <c r="K112" s="251"/>
      <c r="L112" s="251"/>
    </row>
    <row r="113" spans="1:12" ht="17.25" hidden="1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12" ht="17.25" hidden="1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12" ht="17.25" hidden="1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12" ht="17.25" hidden="1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12" ht="17.25" hidden="1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12" ht="17.25" hidden="1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12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  <c r="J119" s="251"/>
      <c r="K119" s="251"/>
      <c r="L119" s="251"/>
    </row>
    <row r="120" spans="1:12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12" ht="17.25" hidden="1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12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  <c r="J122" s="251"/>
      <c r="K122" s="251"/>
      <c r="L122" s="251"/>
    </row>
    <row r="123" spans="1:12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12" ht="18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12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12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12" ht="32.25" hidden="1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12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  <c r="J128" s="251"/>
      <c r="K128" s="251"/>
      <c r="L128" s="251"/>
    </row>
    <row r="129" spans="1:12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12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12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12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12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12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12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12" ht="21" hidden="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12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  <c r="J137" s="251"/>
      <c r="K137" s="251"/>
      <c r="L137" s="251"/>
    </row>
    <row r="138" spans="1:12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12" s="13" customFormat="1" ht="35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  <c r="J139" s="250"/>
      <c r="K139" s="250"/>
      <c r="L139" s="250"/>
    </row>
    <row r="140" spans="1:12" ht="18.75" hidden="1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12" ht="18.75" hidden="1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12" s="14" customFormat="1" ht="18.75" hidden="1" customHeight="1">
      <c r="A142" s="187"/>
      <c r="B142" s="67"/>
      <c r="C142" s="67"/>
      <c r="D142" s="67"/>
      <c r="E142" s="188" t="s">
        <v>257</v>
      </c>
      <c r="F142" s="1"/>
      <c r="G142" s="44"/>
      <c r="H142" s="44"/>
      <c r="J142" s="251"/>
      <c r="K142" s="251"/>
      <c r="L142" s="251"/>
    </row>
    <row r="143" spans="1:12" ht="18.75" hidden="1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12" ht="18.7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12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  <c r="J145" s="251"/>
      <c r="K145" s="251"/>
      <c r="L145" s="251"/>
    </row>
    <row r="146" spans="1:12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12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12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  <c r="J148" s="251"/>
      <c r="K148" s="251"/>
      <c r="L148" s="251"/>
    </row>
    <row r="149" spans="1:12" ht="18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12" ht="18.75" hidden="1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12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  <c r="J151" s="251"/>
      <c r="K151" s="251"/>
      <c r="L151" s="251"/>
    </row>
    <row r="152" spans="1:12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12" ht="33" hidden="1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12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  <c r="J154" s="251"/>
      <c r="K154" s="251"/>
      <c r="L154" s="251"/>
    </row>
    <row r="155" spans="1:12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12" ht="18.75" hidden="1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12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  <c r="J157" s="251"/>
      <c r="K157" s="251"/>
      <c r="L157" s="251"/>
    </row>
    <row r="158" spans="1:12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12" s="13" customFormat="1" ht="42.7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  <c r="J159" s="250"/>
      <c r="K159" s="250"/>
      <c r="L159" s="250"/>
    </row>
    <row r="160" spans="1:12" ht="17.25" hidden="1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12" ht="17.25" hidden="1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12" s="14" customFormat="1" ht="17.25" hidden="1" customHeight="1">
      <c r="A162" s="187"/>
      <c r="B162" s="67"/>
      <c r="C162" s="67"/>
      <c r="D162" s="67"/>
      <c r="E162" s="188" t="s">
        <v>257</v>
      </c>
      <c r="F162" s="1"/>
      <c r="G162" s="44"/>
      <c r="H162" s="44"/>
      <c r="J162" s="251"/>
      <c r="K162" s="251"/>
      <c r="L162" s="251"/>
    </row>
    <row r="163" spans="1:12" ht="17.25" hidden="1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12" ht="17.25" hidden="1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12" s="14" customFormat="1" ht="17.25" hidden="1" customHeight="1">
      <c r="A165" s="187"/>
      <c r="B165" s="67"/>
      <c r="C165" s="67"/>
      <c r="D165" s="67"/>
      <c r="E165" s="188" t="s">
        <v>257</v>
      </c>
      <c r="F165" s="1"/>
      <c r="G165" s="44"/>
      <c r="H165" s="44"/>
      <c r="J165" s="251"/>
      <c r="K165" s="251"/>
      <c r="L165" s="251"/>
    </row>
    <row r="166" spans="1:12" ht="17.25" hidden="1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12" ht="17.25" hidden="1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12" s="14" customFormat="1" ht="17.25" hidden="1" customHeight="1">
      <c r="A168" s="187"/>
      <c r="B168" s="67"/>
      <c r="C168" s="67"/>
      <c r="D168" s="67"/>
      <c r="E168" s="188" t="s">
        <v>257</v>
      </c>
      <c r="F168" s="1"/>
      <c r="G168" s="44"/>
      <c r="H168" s="44"/>
      <c r="J168" s="251"/>
      <c r="K168" s="251"/>
      <c r="L168" s="251"/>
    </row>
    <row r="169" spans="1:12" ht="17.25" hidden="1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12" ht="17.25" hidden="1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12" s="14" customFormat="1" ht="17.25" hidden="1" customHeight="1">
      <c r="A171" s="187"/>
      <c r="B171" s="67"/>
      <c r="C171" s="67"/>
      <c r="D171" s="67"/>
      <c r="E171" s="188" t="s">
        <v>257</v>
      </c>
      <c r="F171" s="1"/>
      <c r="G171" s="44"/>
      <c r="H171" s="44"/>
      <c r="J171" s="251"/>
      <c r="K171" s="251"/>
      <c r="L171" s="251"/>
    </row>
    <row r="172" spans="1:12" ht="17.25" hidden="1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12" ht="29.25" hidden="1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12" s="14" customFormat="1" ht="17.25" hidden="1" customHeight="1">
      <c r="A174" s="187"/>
      <c r="B174" s="67"/>
      <c r="C174" s="67"/>
      <c r="D174" s="67"/>
      <c r="E174" s="188" t="s">
        <v>257</v>
      </c>
      <c r="F174" s="1"/>
      <c r="G174" s="44"/>
      <c r="H174" s="44"/>
      <c r="J174" s="251"/>
      <c r="K174" s="251"/>
      <c r="L174" s="251"/>
    </row>
    <row r="175" spans="1:12" ht="41.25" hidden="1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12" ht="41.25" hidden="1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12" s="14" customFormat="1" ht="21.75" hidden="1" customHeight="1">
      <c r="A177" s="187"/>
      <c r="B177" s="67"/>
      <c r="C177" s="67"/>
      <c r="D177" s="67"/>
      <c r="E177" s="188" t="s">
        <v>257</v>
      </c>
      <c r="F177" s="1"/>
      <c r="G177" s="44"/>
      <c r="H177" s="44"/>
      <c r="J177" s="251"/>
      <c r="K177" s="251"/>
      <c r="L177" s="251"/>
    </row>
    <row r="178" spans="1:12" ht="41.25" hidden="1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12" s="13" customFormat="1" ht="36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  <c r="J179" s="250"/>
      <c r="K179" s="250"/>
      <c r="L179" s="250"/>
    </row>
    <row r="180" spans="1:12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12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12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  <c r="J182" s="251"/>
      <c r="K182" s="251"/>
      <c r="L182" s="251"/>
    </row>
    <row r="183" spans="1:12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12" ht="17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12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12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12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  <c r="J187" s="251"/>
      <c r="K187" s="251"/>
      <c r="L187" s="251"/>
    </row>
    <row r="188" spans="1:12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12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12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12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12" ht="17.2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12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  <c r="J193" s="251"/>
      <c r="K193" s="251"/>
      <c r="L193" s="251"/>
    </row>
    <row r="194" spans="1:12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12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12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12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12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12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  <c r="J199" s="251"/>
      <c r="K199" s="251"/>
      <c r="L199" s="251"/>
    </row>
    <row r="200" spans="1:12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12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12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  <c r="J202" s="251"/>
      <c r="K202" s="251"/>
      <c r="L202" s="251"/>
    </row>
    <row r="203" spans="1:12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12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12" s="14" customFormat="1" ht="17.25" hidden="1" customHeight="1">
      <c r="A205" s="187"/>
      <c r="B205" s="67"/>
      <c r="C205" s="67"/>
      <c r="D205" s="67"/>
      <c r="E205" s="188" t="s">
        <v>257</v>
      </c>
      <c r="F205" s="1"/>
      <c r="G205" s="44"/>
      <c r="H205" s="44"/>
      <c r="J205" s="251"/>
      <c r="K205" s="251"/>
      <c r="L205" s="251"/>
    </row>
    <row r="206" spans="1:12" ht="17.25" hidden="1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12" ht="17.25" hidden="1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12" s="13" customFormat="1" ht="36.7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  <c r="J208" s="250"/>
      <c r="K208" s="250"/>
      <c r="L208" s="250"/>
    </row>
    <row r="209" spans="1:12" ht="21.75" hidden="1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12" ht="21.75" hidden="1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12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  <c r="J211" s="251"/>
      <c r="K211" s="251"/>
      <c r="L211" s="251"/>
    </row>
    <row r="212" spans="1:12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12" ht="21.75" hidden="1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12" s="14" customFormat="1" ht="21.75" hidden="1" customHeight="1">
      <c r="A214" s="187"/>
      <c r="B214" s="67"/>
      <c r="C214" s="67"/>
      <c r="D214" s="67"/>
      <c r="E214" s="188" t="s">
        <v>257</v>
      </c>
      <c r="F214" s="1"/>
      <c r="G214" s="44"/>
      <c r="H214" s="44"/>
      <c r="J214" s="251"/>
      <c r="K214" s="251"/>
      <c r="L214" s="251"/>
    </row>
    <row r="215" spans="1:12" ht="21.75" hidden="1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12" ht="21.75" hidden="1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12" ht="21.75" hidden="1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12" ht="21.75" hidden="1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12" ht="21.75" hidden="1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12" ht="1.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12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12" ht="27.75" hidden="1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12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  <c r="J223" s="251"/>
      <c r="K223" s="251"/>
      <c r="L223" s="251"/>
    </row>
    <row r="224" spans="1:12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12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12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12" ht="20.25" hidden="1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12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  <c r="J228" s="251"/>
      <c r="K228" s="251"/>
      <c r="L228" s="251"/>
    </row>
    <row r="229" spans="1:12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12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12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12" ht="41.25" hidden="1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12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  <c r="J233" s="251"/>
      <c r="K233" s="251"/>
      <c r="L233" s="251"/>
    </row>
    <row r="234" spans="1:12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12" ht="21" hidden="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12" s="14" customFormat="1" ht="21" hidden="1" customHeight="1">
      <c r="A236" s="187"/>
      <c r="B236" s="67"/>
      <c r="C236" s="67"/>
      <c r="D236" s="67"/>
      <c r="E236" s="188" t="s">
        <v>257</v>
      </c>
      <c r="F236" s="1"/>
      <c r="G236" s="44"/>
      <c r="H236" s="44"/>
      <c r="J236" s="251"/>
      <c r="K236" s="251"/>
      <c r="L236" s="251"/>
    </row>
    <row r="237" spans="1:12" ht="21" hidden="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12" s="13" customFormat="1" ht="39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  <c r="J238" s="250"/>
      <c r="K238" s="250"/>
      <c r="L238" s="250"/>
    </row>
    <row r="239" spans="1:12" ht="0.75" hidden="1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12" ht="17.25" hidden="1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12" s="14" customFormat="1" ht="2.25" hidden="1" customHeight="1">
      <c r="A241" s="187"/>
      <c r="B241" s="67"/>
      <c r="C241" s="67"/>
      <c r="D241" s="67"/>
      <c r="E241" s="188" t="s">
        <v>257</v>
      </c>
      <c r="F241" s="1"/>
      <c r="G241" s="44"/>
      <c r="H241" s="44"/>
      <c r="J241" s="251"/>
      <c r="K241" s="251"/>
      <c r="L241" s="251"/>
    </row>
    <row r="242" spans="1:12" ht="17.25" hidden="1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12" ht="17.25" hidden="1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12" ht="17.25" hidden="1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12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  <c r="J245" s="251"/>
      <c r="K245" s="251"/>
      <c r="L245" s="251"/>
    </row>
    <row r="246" spans="1:12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12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12" ht="41.25" hidden="1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12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  <c r="J249" s="251"/>
      <c r="K249" s="251"/>
      <c r="L249" s="251"/>
    </row>
    <row r="250" spans="1:12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12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12" ht="16.5" hidden="1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12" s="14" customFormat="1" ht="16.5" hidden="1" customHeight="1">
      <c r="A253" s="187"/>
      <c r="B253" s="67"/>
      <c r="C253" s="67"/>
      <c r="D253" s="67"/>
      <c r="E253" s="188" t="s">
        <v>257</v>
      </c>
      <c r="F253" s="1"/>
      <c r="G253" s="44"/>
      <c r="H253" s="44"/>
      <c r="J253" s="251"/>
      <c r="K253" s="251"/>
      <c r="L253" s="251"/>
    </row>
    <row r="254" spans="1:12" ht="16.5" hidden="1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12" ht="16.5" hidden="1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12" ht="16.5" hidden="1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12" s="14" customFormat="1" ht="16.5" hidden="1" customHeight="1">
      <c r="A257" s="187"/>
      <c r="B257" s="67"/>
      <c r="C257" s="67"/>
      <c r="D257" s="67"/>
      <c r="E257" s="188" t="s">
        <v>257</v>
      </c>
      <c r="F257" s="1"/>
      <c r="G257" s="44"/>
      <c r="H257" s="44"/>
      <c r="J257" s="251"/>
      <c r="K257" s="251"/>
      <c r="L257" s="251"/>
    </row>
    <row r="258" spans="1:12" ht="16.5" hidden="1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12" ht="16.5" hidden="1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12" ht="16.5" hidden="1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12" s="14" customFormat="1" ht="16.5" hidden="1" customHeight="1">
      <c r="A261" s="187"/>
      <c r="B261" s="67"/>
      <c r="C261" s="67"/>
      <c r="D261" s="67"/>
      <c r="E261" s="188" t="s">
        <v>257</v>
      </c>
      <c r="F261" s="1"/>
      <c r="G261" s="44"/>
      <c r="H261" s="44"/>
      <c r="J261" s="251"/>
      <c r="K261" s="251"/>
      <c r="L261" s="251"/>
    </row>
    <row r="262" spans="1:12" ht="16.5" hidden="1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12" ht="32.25" hidden="1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12" s="14" customFormat="1" ht="18.75" hidden="1" customHeight="1">
      <c r="A264" s="187"/>
      <c r="B264" s="67"/>
      <c r="C264" s="67"/>
      <c r="D264" s="67"/>
      <c r="E264" s="188" t="s">
        <v>257</v>
      </c>
      <c r="F264" s="1"/>
      <c r="G264" s="44"/>
      <c r="H264" s="44"/>
      <c r="J264" s="251"/>
      <c r="K264" s="251"/>
      <c r="L264" s="251"/>
    </row>
    <row r="265" spans="1:12" ht="18.75" hidden="1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12" ht="18.75" hidden="1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12" s="14" customFormat="1" ht="18.75" hidden="1" customHeight="1">
      <c r="A267" s="187"/>
      <c r="B267" s="67"/>
      <c r="C267" s="67"/>
      <c r="D267" s="67"/>
      <c r="E267" s="188" t="s">
        <v>257</v>
      </c>
      <c r="F267" s="1"/>
      <c r="G267" s="44"/>
      <c r="H267" s="44"/>
      <c r="J267" s="251"/>
      <c r="K267" s="251"/>
      <c r="L267" s="251"/>
    </row>
    <row r="268" spans="1:12" ht="18.75" hidden="1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12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  <c r="J269" s="250"/>
      <c r="K269" s="250"/>
      <c r="L269" s="250"/>
    </row>
    <row r="270" spans="1:12" ht="19.5" hidden="1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12" ht="9.75" hidden="1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12" s="14" customFormat="1" ht="19.5" hidden="1" customHeight="1">
      <c r="A272" s="187"/>
      <c r="B272" s="67"/>
      <c r="C272" s="67"/>
      <c r="D272" s="67"/>
      <c r="E272" s="188" t="s">
        <v>257</v>
      </c>
      <c r="F272" s="1"/>
      <c r="G272" s="44"/>
      <c r="H272" s="44"/>
      <c r="J272" s="251"/>
      <c r="K272" s="251"/>
      <c r="L272" s="251"/>
    </row>
    <row r="273" spans="1:12" ht="19.5" hidden="1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12" ht="19.5" hidden="1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12" ht="19.5" hidden="1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12" s="14" customFormat="1" ht="19.5" hidden="1" customHeight="1">
      <c r="A276" s="187"/>
      <c r="B276" s="67"/>
      <c r="C276" s="67"/>
      <c r="D276" s="67"/>
      <c r="E276" s="188" t="s">
        <v>257</v>
      </c>
      <c r="F276" s="1"/>
      <c r="G276" s="44"/>
      <c r="H276" s="44"/>
      <c r="J276" s="251"/>
      <c r="K276" s="251"/>
      <c r="L276" s="251"/>
    </row>
    <row r="277" spans="1:12" ht="19.5" hidden="1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12" ht="19.5" hidden="1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12" s="14" customFormat="1" ht="19.5" hidden="1" customHeight="1">
      <c r="A279" s="187"/>
      <c r="B279" s="67"/>
      <c r="C279" s="67"/>
      <c r="D279" s="67"/>
      <c r="E279" s="188" t="s">
        <v>257</v>
      </c>
      <c r="F279" s="1"/>
      <c r="G279" s="44"/>
      <c r="H279" s="44"/>
      <c r="J279" s="251"/>
      <c r="K279" s="251"/>
      <c r="L279" s="251"/>
    </row>
    <row r="280" spans="1:12" ht="19.5" hidden="1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12" ht="19.5" hidden="1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12" s="14" customFormat="1" ht="19.5" hidden="1" customHeight="1">
      <c r="A282" s="187"/>
      <c r="B282" s="67"/>
      <c r="C282" s="67"/>
      <c r="D282" s="67"/>
      <c r="E282" s="188" t="s">
        <v>257</v>
      </c>
      <c r="F282" s="1"/>
      <c r="G282" s="44"/>
      <c r="H282" s="44"/>
      <c r="J282" s="251"/>
      <c r="K282" s="251"/>
      <c r="L282" s="251"/>
    </row>
    <row r="283" spans="1:12" ht="19.5" hidden="1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12" ht="19.5" hidden="1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12" s="14" customFormat="1" ht="19.5" hidden="1" customHeight="1">
      <c r="A285" s="187"/>
      <c r="B285" s="67"/>
      <c r="C285" s="67"/>
      <c r="D285" s="67"/>
      <c r="E285" s="188" t="s">
        <v>257</v>
      </c>
      <c r="F285" s="1"/>
      <c r="G285" s="44"/>
      <c r="H285" s="44"/>
      <c r="J285" s="251"/>
      <c r="K285" s="251"/>
      <c r="L285" s="251"/>
    </row>
    <row r="286" spans="1:12" ht="19.5" hidden="1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12" ht="19.5" hidden="1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12" s="14" customFormat="1" ht="7.5" hidden="1" customHeight="1">
      <c r="A288" s="187"/>
      <c r="B288" s="67"/>
      <c r="C288" s="67"/>
      <c r="D288" s="67"/>
      <c r="E288" s="188" t="s">
        <v>257</v>
      </c>
      <c r="F288" s="1"/>
      <c r="G288" s="44"/>
      <c r="H288" s="44"/>
      <c r="J288" s="251"/>
      <c r="K288" s="251"/>
      <c r="L288" s="251"/>
    </row>
    <row r="289" spans="1:12" ht="19.5" hidden="1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12" ht="19.5" hidden="1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12" s="14" customFormat="1" ht="19.5" hidden="1" customHeight="1">
      <c r="A291" s="187"/>
      <c r="B291" s="67"/>
      <c r="C291" s="67"/>
      <c r="D291" s="67"/>
      <c r="E291" s="188" t="s">
        <v>257</v>
      </c>
      <c r="F291" s="1"/>
      <c r="G291" s="44"/>
      <c r="H291" s="44"/>
      <c r="J291" s="251"/>
      <c r="K291" s="251"/>
      <c r="L291" s="251"/>
    </row>
    <row r="292" spans="1:12" ht="19.5" hidden="1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12" ht="41.25" hidden="1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12" s="14" customFormat="1" ht="21.75" hidden="1" customHeight="1">
      <c r="A294" s="187"/>
      <c r="B294" s="67"/>
      <c r="C294" s="67"/>
      <c r="D294" s="67"/>
      <c r="E294" s="188" t="s">
        <v>257</v>
      </c>
      <c r="F294" s="1"/>
      <c r="G294" s="44"/>
      <c r="H294" s="44"/>
      <c r="J294" s="251"/>
      <c r="K294" s="251"/>
      <c r="L294" s="251"/>
    </row>
    <row r="295" spans="1:12" ht="29.25" hidden="1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12" s="14" customFormat="1" ht="19.5" hidden="1" customHeight="1">
      <c r="A296" s="187"/>
      <c r="B296" s="67"/>
      <c r="C296" s="67"/>
      <c r="D296" s="67"/>
      <c r="E296" s="188" t="s">
        <v>257</v>
      </c>
      <c r="F296" s="1"/>
      <c r="G296" s="44"/>
      <c r="H296" s="44"/>
      <c r="J296" s="251"/>
      <c r="K296" s="251"/>
      <c r="L296" s="251"/>
    </row>
    <row r="297" spans="1:12" ht="19.5" hidden="1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12" s="14" customFormat="1" ht="19.5" hidden="1" customHeight="1">
      <c r="A298" s="187"/>
      <c r="B298" s="67"/>
      <c r="C298" s="67"/>
      <c r="D298" s="67"/>
      <c r="E298" s="188" t="s">
        <v>257</v>
      </c>
      <c r="F298" s="1"/>
      <c r="G298" s="44"/>
      <c r="H298" s="44"/>
      <c r="J298" s="251"/>
      <c r="K298" s="251"/>
      <c r="L298" s="251"/>
    </row>
    <row r="299" spans="1:12" ht="19.5" hidden="1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12" ht="41.25" hidden="1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12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  <c r="J301" s="250"/>
      <c r="K301" s="250"/>
      <c r="L301" s="250"/>
    </row>
    <row r="302" spans="1:12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12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12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  <c r="J304" s="251"/>
      <c r="K304" s="251"/>
      <c r="L304" s="251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40" zoomScale="90" zoomScaleNormal="90" workbookViewId="0">
      <selection activeCell="B230" sqref="B230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8" t="s">
        <v>98</v>
      </c>
      <c r="B1" s="278"/>
      <c r="C1" s="278"/>
      <c r="D1" s="278"/>
      <c r="E1" s="278"/>
      <c r="F1" s="278"/>
    </row>
    <row r="2" spans="1:6" s="19" customFormat="1" ht="49.5" customHeight="1">
      <c r="A2" s="279" t="s">
        <v>854</v>
      </c>
      <c r="B2" s="279"/>
      <c r="C2" s="279"/>
      <c r="D2" s="279"/>
      <c r="E2" s="279"/>
      <c r="F2" s="279"/>
    </row>
    <row r="3" spans="1:6" ht="28.5" customHeight="1">
      <c r="A3" s="271" t="s">
        <v>347</v>
      </c>
      <c r="B3" s="122" t="s">
        <v>541</v>
      </c>
      <c r="C3" s="122"/>
      <c r="D3" s="268" t="s">
        <v>1</v>
      </c>
      <c r="E3" s="274" t="s">
        <v>2</v>
      </c>
      <c r="F3" s="274"/>
    </row>
    <row r="4" spans="1:6" ht="28.5" customHeight="1">
      <c r="A4" s="271"/>
      <c r="B4" s="122" t="s">
        <v>542</v>
      </c>
      <c r="C4" s="76" t="s">
        <v>99</v>
      </c>
      <c r="D4" s="274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13615.5</v>
      </c>
      <c r="E6" s="17">
        <f>E8</f>
        <v>7283.7</v>
      </c>
      <c r="F6" s="17">
        <f>F8+F169+F204</f>
        <v>6331.8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7283.7</v>
      </c>
      <c r="E8" s="1">
        <f>E10+E23+E66+E81+E91+E125+E140</f>
        <v>7283.7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6492.8</v>
      </c>
      <c r="E10" s="1">
        <f>E12+E17+E20</f>
        <v>6492.8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6492.8</v>
      </c>
      <c r="E12" s="1">
        <f>E14+E15+E16</f>
        <v>6492.8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6492.8</v>
      </c>
      <c r="E14" s="1">
        <v>6492.8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670.9</v>
      </c>
      <c r="E23" s="17">
        <f>E25+E34+E39+E49+E52+E56</f>
        <v>670.9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470</v>
      </c>
      <c r="E25" s="1">
        <f>E27+E28+E29+E30+E31+E32+E33</f>
        <v>470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100</v>
      </c>
      <c r="E28" s="1">
        <v>100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120</v>
      </c>
      <c r="E30" s="1">
        <v>120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250</v>
      </c>
      <c r="E32" s="1">
        <v>250</v>
      </c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50</v>
      </c>
      <c r="E34" s="1">
        <f>E36+E37+E38</f>
        <v>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50</v>
      </c>
      <c r="E36" s="1">
        <v>50</v>
      </c>
      <c r="F36" s="1" t="s">
        <v>82</v>
      </c>
    </row>
    <row r="37" spans="1:6" ht="19.5" hidden="1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hidden="1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25</v>
      </c>
      <c r="E39" s="1">
        <f>E41+E42+E43+E44+E45+E46+E47+E48</f>
        <v>25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8.75" customHeight="1">
      <c r="A43" s="123">
        <v>4233</v>
      </c>
      <c r="B43" s="72" t="s">
        <v>561</v>
      </c>
      <c r="C43" s="78" t="s">
        <v>116</v>
      </c>
      <c r="D43" s="1">
        <f t="shared" si="1"/>
        <v>25</v>
      </c>
      <c r="E43" s="1">
        <v>25</v>
      </c>
      <c r="F43" s="1" t="s">
        <v>82</v>
      </c>
    </row>
    <row r="44" spans="1:6" ht="0.75" hidden="1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hidden="1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hidden="1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hidden="1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75.900000000000006</v>
      </c>
      <c r="E49" s="1">
        <f>E51</f>
        <v>75.900000000000006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75.900000000000006</v>
      </c>
      <c r="E51" s="1">
        <v>75.900000000000006</v>
      </c>
      <c r="F51" s="1" t="s">
        <v>82</v>
      </c>
    </row>
    <row r="52" spans="1:6" ht="27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hidden="1" customHeight="1">
      <c r="A53" s="123"/>
      <c r="B53" s="82" t="s">
        <v>257</v>
      </c>
      <c r="C53" s="71"/>
      <c r="D53" s="1"/>
      <c r="E53" s="1"/>
      <c r="F53" s="1"/>
    </row>
    <row r="54" spans="1:6" ht="19.5" hidden="1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hidden="1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50</v>
      </c>
      <c r="E56" s="1">
        <f>E58+E59+E60+E61+E62+E63+E64+E65</f>
        <v>50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50</v>
      </c>
      <c r="E58" s="1">
        <v>50</v>
      </c>
      <c r="F58" s="1" t="s">
        <v>82</v>
      </c>
    </row>
    <row r="59" spans="1:6" ht="2.2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hidden="1" customHeight="1">
      <c r="A61" s="123">
        <v>4264</v>
      </c>
      <c r="B61" s="73" t="s">
        <v>573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hidden="1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hidden="1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hidden="1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18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0.25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hidden="1" customHeight="1">
      <c r="A82" s="126"/>
      <c r="B82" s="82" t="s">
        <v>543</v>
      </c>
      <c r="C82" s="87"/>
      <c r="D82" s="1"/>
      <c r="E82" s="1"/>
      <c r="F82" s="1"/>
    </row>
    <row r="83" spans="1:6" ht="28.5" hidden="1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hidden="1" customHeight="1">
      <c r="A84" s="123"/>
      <c r="B84" s="82" t="s">
        <v>257</v>
      </c>
      <c r="C84" s="71"/>
      <c r="D84" s="1"/>
      <c r="E84" s="1"/>
      <c r="F84" s="1"/>
    </row>
    <row r="85" spans="1:6" ht="28.5" hidden="1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hidden="1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hidden="1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257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4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257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7.5" hidden="1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0"/>
      <c r="B118" s="91" t="s">
        <v>543</v>
      </c>
      <c r="C118" s="211"/>
      <c r="D118" s="212"/>
      <c r="E118" s="212"/>
      <c r="F118" s="212"/>
    </row>
    <row r="119" spans="1:6" ht="14.25" hidden="1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6.2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hidden="1" customHeight="1">
      <c r="A126" s="123"/>
      <c r="B126" s="82" t="s">
        <v>543</v>
      </c>
      <c r="C126" s="87"/>
      <c r="D126" s="1"/>
      <c r="E126" s="1"/>
      <c r="F126" s="1"/>
    </row>
    <row r="127" spans="1:6" ht="19.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hidden="1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hidden="1" customHeight="1">
      <c r="A132" s="123"/>
      <c r="B132" s="82" t="s">
        <v>257</v>
      </c>
      <c r="C132" s="71"/>
      <c r="D132" s="1"/>
      <c r="E132" s="1"/>
      <c r="F132" s="1"/>
    </row>
    <row r="133" spans="1:6" ht="18" hidden="1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hidden="1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hidden="1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hidden="1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hidden="1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hidden="1" customHeight="1">
      <c r="A138" s="123"/>
      <c r="B138" s="82" t="s">
        <v>257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120</v>
      </c>
      <c r="E140" s="17">
        <f>E142+E146+E152+E155+E159+E162+E165</f>
        <v>120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40</v>
      </c>
      <c r="E142" s="1">
        <f>E144+E145</f>
        <v>40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40</v>
      </c>
      <c r="E145" s="1">
        <v>40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80</v>
      </c>
      <c r="E146" s="1">
        <f>E148+E149+E150+E151</f>
        <v>80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60</v>
      </c>
      <c r="E150" s="1">
        <v>60</v>
      </c>
      <c r="F150" s="1" t="s">
        <v>82</v>
      </c>
    </row>
    <row r="151" spans="1:6" ht="25.5" customHeight="1">
      <c r="A151" s="123">
        <v>4724</v>
      </c>
      <c r="B151" s="73" t="s">
        <v>616</v>
      </c>
      <c r="C151" s="78" t="s">
        <v>163</v>
      </c>
      <c r="D151" s="1">
        <f>E151</f>
        <v>20</v>
      </c>
      <c r="E151" s="1">
        <v>20</v>
      </c>
      <c r="F151" s="1" t="s">
        <v>82</v>
      </c>
    </row>
    <row r="152" spans="1:6" ht="0.7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hidden="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257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6331.8</v>
      </c>
      <c r="E169" s="17" t="s">
        <v>82</v>
      </c>
      <c r="F169" s="17">
        <f>F171+F189+F195+F198</f>
        <v>6331.8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6331.8</v>
      </c>
      <c r="E171" s="1" t="s">
        <v>82</v>
      </c>
      <c r="F171" s="1">
        <f>F173+F178+F183</f>
        <v>6331.8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3007.5</v>
      </c>
      <c r="E173" s="1"/>
      <c r="F173" s="1">
        <f>F175+F176+F177</f>
        <v>3007.5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3007.5</v>
      </c>
      <c r="E176" s="1" t="s">
        <v>82</v>
      </c>
      <c r="F176" s="1">
        <v>3007.5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3324.3</v>
      </c>
      <c r="E178" s="1"/>
      <c r="F178" s="1">
        <f>F180+F181+F182</f>
        <v>3324.3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3324.3</v>
      </c>
      <c r="E181" s="1" t="s">
        <v>82</v>
      </c>
      <c r="F181" s="1">
        <v>3324.3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7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19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18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hidden="1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19.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hidden="1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hidden="1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0" t="s">
        <v>220</v>
      </c>
      <c r="B2" s="280"/>
      <c r="C2" s="280"/>
      <c r="D2" s="280"/>
      <c r="E2" s="280"/>
      <c r="F2" s="280"/>
    </row>
    <row r="3" spans="1:6" s="19" customFormat="1"/>
    <row r="4" spans="1:6" s="19" customFormat="1" ht="33.75" customHeight="1">
      <c r="A4" s="281" t="s">
        <v>855</v>
      </c>
      <c r="B4" s="281"/>
      <c r="C4" s="281"/>
      <c r="D4" s="281"/>
      <c r="E4" s="281"/>
      <c r="F4" s="281"/>
    </row>
    <row r="5" spans="1:6" ht="12.75" customHeight="1">
      <c r="A5" s="282" t="s">
        <v>221</v>
      </c>
      <c r="B5" s="160"/>
      <c r="C5" s="161"/>
      <c r="D5" s="288" t="s">
        <v>222</v>
      </c>
      <c r="E5" s="286" t="s">
        <v>2</v>
      </c>
      <c r="F5" s="287"/>
    </row>
    <row r="6" spans="1:6" s="5" customFormat="1" ht="32.25" customHeight="1">
      <c r="A6" s="283"/>
      <c r="B6" s="163"/>
      <c r="C6" s="162"/>
      <c r="D6" s="289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-6331.8</v>
      </c>
      <c r="E8" s="4">
        <f>'hat1'!E6-'hat2'!G6</f>
        <v>0</v>
      </c>
      <c r="F8" s="4">
        <f>'hat1'!F6-'hat2'!H6</f>
        <v>-6331.8</v>
      </c>
    </row>
    <row r="9" spans="1:6" ht="9.75" customHeight="1"/>
    <row r="10" spans="1:6" s="19" customFormat="1" ht="21" customHeight="1">
      <c r="A10" s="280" t="s">
        <v>226</v>
      </c>
      <c r="B10" s="280"/>
      <c r="C10" s="280"/>
      <c r="D10" s="280"/>
      <c r="E10" s="280"/>
      <c r="F10" s="280"/>
    </row>
    <row r="11" spans="1:6" ht="6.75" customHeight="1">
      <c r="A11" s="109"/>
      <c r="B11" s="109"/>
      <c r="C11" s="109"/>
    </row>
    <row r="12" spans="1:6" ht="61.5" customHeight="1">
      <c r="A12" s="285" t="s">
        <v>856</v>
      </c>
      <c r="B12" s="285"/>
      <c r="C12" s="285"/>
      <c r="D12" s="285"/>
      <c r="E12" s="285"/>
      <c r="F12" s="285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4" t="s">
        <v>703</v>
      </c>
      <c r="B14" s="284" t="s">
        <v>541</v>
      </c>
      <c r="C14" s="284"/>
      <c r="D14" s="268" t="s">
        <v>1</v>
      </c>
      <c r="E14" s="121" t="s">
        <v>227</v>
      </c>
      <c r="F14" s="121"/>
    </row>
    <row r="15" spans="1:6" ht="25.5">
      <c r="A15" s="284"/>
      <c r="B15" s="135" t="s">
        <v>542</v>
      </c>
      <c r="C15" s="136" t="s">
        <v>99</v>
      </c>
      <c r="D15" s="274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6331.8</v>
      </c>
      <c r="E17" s="4">
        <f>E19+E74</f>
        <v>0</v>
      </c>
      <c r="F17" s="4">
        <f>F19+F74</f>
        <v>6331.8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6331.8</v>
      </c>
      <c r="E19" s="4">
        <f>E21+E49</f>
        <v>0</v>
      </c>
      <c r="F19" s="4">
        <f>F21+F49</f>
        <v>6331.8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6331.8</v>
      </c>
      <c r="E49" s="43">
        <f>E56+E60+E71+E72</f>
        <v>0</v>
      </c>
      <c r="F49" s="4">
        <f>F51+F56+F60+F71+F72</f>
        <v>6331.8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6331.8</v>
      </c>
      <c r="E60" s="4">
        <f>E62+E65</f>
        <v>0</v>
      </c>
      <c r="F60" s="4">
        <f>F66</f>
        <v>6331.8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6331.8</v>
      </c>
      <c r="E66" s="22" t="s">
        <v>228</v>
      </c>
      <c r="F66" s="4">
        <f>F68+F69</f>
        <v>6331.8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6331.8</v>
      </c>
      <c r="E68" s="22" t="s">
        <v>228</v>
      </c>
      <c r="F68" s="4">
        <v>6331.8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A910" sqref="A910:XFD910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90" t="s">
        <v>760</v>
      </c>
      <c r="B1" s="290"/>
      <c r="C1" s="290"/>
      <c r="D1" s="290"/>
      <c r="E1" s="290"/>
      <c r="F1" s="290"/>
      <c r="G1" s="290"/>
      <c r="H1" s="290"/>
    </row>
    <row r="2" spans="1:8" ht="17.25">
      <c r="A2" s="291" t="s">
        <v>857</v>
      </c>
      <c r="B2" s="291"/>
      <c r="C2" s="291"/>
      <c r="D2" s="291"/>
      <c r="E2" s="291"/>
      <c r="F2" s="291"/>
      <c r="G2" s="291"/>
      <c r="H2" s="291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71" t="s">
        <v>347</v>
      </c>
      <c r="B5" s="292" t="s">
        <v>763</v>
      </c>
      <c r="C5" s="293" t="s">
        <v>349</v>
      </c>
      <c r="D5" s="293" t="s">
        <v>350</v>
      </c>
      <c r="E5" s="277" t="s">
        <v>764</v>
      </c>
      <c r="F5" s="271" t="s">
        <v>765</v>
      </c>
      <c r="G5" s="294" t="s">
        <v>766</v>
      </c>
      <c r="H5" s="294"/>
    </row>
    <row r="6" spans="1:8" s="174" customFormat="1" ht="28.5">
      <c r="A6" s="271"/>
      <c r="B6" s="292"/>
      <c r="C6" s="293"/>
      <c r="D6" s="293"/>
      <c r="E6" s="277"/>
      <c r="F6" s="271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13615.5</v>
      </c>
      <c r="G8" s="226">
        <f>G9+G165+G207+G263+G445+G495+G545+G619+G729+G825+G911</f>
        <v>7283.7</v>
      </c>
      <c r="H8" s="226">
        <f>H9+H165+H207+H263+H445+H495+H545+H619+H729+H825+H911</f>
        <v>6331.8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13615.5</v>
      </c>
      <c r="G9" s="228">
        <f>G11+G93+G107+G125+G133+G141+G149+G157</f>
        <v>7283.7</v>
      </c>
      <c r="H9" s="228">
        <f>H11+H93+H107+H125+H133+H141+H149+H157</f>
        <v>6331.8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13615.5</v>
      </c>
      <c r="G11" s="231">
        <f>G13+G81+G87</f>
        <v>7283.7</v>
      </c>
      <c r="H11" s="231">
        <f>H13+H81+H87</f>
        <v>6331.8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13615.5</v>
      </c>
      <c r="G13" s="233">
        <f>SUM(G15:G80)</f>
        <v>7283.7</v>
      </c>
      <c r="H13" s="233">
        <f>SUM(H15:H80)</f>
        <v>6331.8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7" t="s">
        <v>790</v>
      </c>
      <c r="F15" s="229">
        <f t="shared" si="0"/>
        <v>0</v>
      </c>
      <c r="G15" s="230"/>
      <c r="H15" s="230"/>
    </row>
    <row r="16" spans="1:8" ht="15" customHeight="1">
      <c r="A16" s="187"/>
      <c r="B16" s="68"/>
      <c r="C16" s="191"/>
      <c r="D16" s="191"/>
      <c r="E16" s="238" t="s">
        <v>791</v>
      </c>
      <c r="F16" s="229">
        <f t="shared" si="0"/>
        <v>6492.8</v>
      </c>
      <c r="G16" s="252">
        <v>6492.8</v>
      </c>
      <c r="H16" s="252"/>
    </row>
    <row r="17" spans="1:8" ht="24" hidden="1">
      <c r="A17" s="187"/>
      <c r="B17" s="68"/>
      <c r="C17" s="191"/>
      <c r="D17" s="191"/>
      <c r="E17" s="238" t="s">
        <v>792</v>
      </c>
      <c r="F17" s="229">
        <f t="shared" si="0"/>
        <v>0</v>
      </c>
      <c r="G17" s="252"/>
      <c r="H17" s="252"/>
    </row>
    <row r="18" spans="1:8" ht="15.75" hidden="1">
      <c r="A18" s="187"/>
      <c r="B18" s="68"/>
      <c r="C18" s="191"/>
      <c r="D18" s="191"/>
      <c r="E18" s="239" t="s">
        <v>793</v>
      </c>
      <c r="F18" s="229">
        <f t="shared" si="0"/>
        <v>0</v>
      </c>
      <c r="G18" s="252"/>
      <c r="H18" s="252"/>
    </row>
    <row r="19" spans="1:8" ht="15.75" hidden="1">
      <c r="A19" s="187"/>
      <c r="B19" s="68"/>
      <c r="C19" s="191"/>
      <c r="D19" s="191"/>
      <c r="E19" s="238" t="s">
        <v>794</v>
      </c>
      <c r="F19" s="229">
        <f t="shared" si="0"/>
        <v>0</v>
      </c>
      <c r="G19" s="252"/>
      <c r="H19" s="252"/>
    </row>
    <row r="20" spans="1:8" ht="15.75">
      <c r="A20" s="187"/>
      <c r="B20" s="68"/>
      <c r="C20" s="191"/>
      <c r="D20" s="191"/>
      <c r="E20" s="239" t="s">
        <v>795</v>
      </c>
      <c r="F20" s="229">
        <f t="shared" si="0"/>
        <v>100</v>
      </c>
      <c r="G20" s="252">
        <v>100</v>
      </c>
      <c r="H20" s="252"/>
    </row>
    <row r="21" spans="1:8" ht="15.75">
      <c r="A21" s="187"/>
      <c r="B21" s="68"/>
      <c r="C21" s="191"/>
      <c r="D21" s="191"/>
      <c r="E21" s="238" t="s">
        <v>796</v>
      </c>
      <c r="F21" s="229">
        <f t="shared" si="0"/>
        <v>0</v>
      </c>
      <c r="G21" s="252"/>
      <c r="H21" s="252"/>
    </row>
    <row r="22" spans="1:8" ht="15.75">
      <c r="A22" s="187"/>
      <c r="B22" s="68"/>
      <c r="C22" s="191"/>
      <c r="D22" s="191"/>
      <c r="E22" s="238" t="s">
        <v>797</v>
      </c>
      <c r="F22" s="229">
        <f t="shared" si="0"/>
        <v>120</v>
      </c>
      <c r="G22" s="252">
        <v>120</v>
      </c>
      <c r="H22" s="252"/>
    </row>
    <row r="23" spans="1:8" ht="15.75">
      <c r="A23" s="187"/>
      <c r="B23" s="68"/>
      <c r="C23" s="191"/>
      <c r="D23" s="191"/>
      <c r="E23" s="238" t="s">
        <v>798</v>
      </c>
      <c r="F23" s="229">
        <f t="shared" si="0"/>
        <v>250</v>
      </c>
      <c r="G23" s="252">
        <v>250</v>
      </c>
      <c r="H23" s="252"/>
    </row>
    <row r="24" spans="1:8" ht="15.75">
      <c r="A24" s="187"/>
      <c r="B24" s="68"/>
      <c r="C24" s="191"/>
      <c r="D24" s="191"/>
      <c r="E24" s="238" t="s">
        <v>799</v>
      </c>
      <c r="F24" s="229">
        <f t="shared" si="0"/>
        <v>0</v>
      </c>
      <c r="G24" s="252"/>
      <c r="H24" s="252"/>
    </row>
    <row r="25" spans="1:8" ht="15" customHeight="1">
      <c r="A25" s="187"/>
      <c r="B25" s="68"/>
      <c r="C25" s="191"/>
      <c r="D25" s="191"/>
      <c r="E25" s="238" t="s">
        <v>800</v>
      </c>
      <c r="F25" s="229">
        <f t="shared" si="0"/>
        <v>50</v>
      </c>
      <c r="G25" s="252">
        <v>50</v>
      </c>
      <c r="H25" s="252"/>
    </row>
    <row r="26" spans="1:8" ht="15.75" hidden="1">
      <c r="A26" s="187"/>
      <c r="B26" s="68"/>
      <c r="C26" s="191"/>
      <c r="D26" s="191"/>
      <c r="E26" s="238" t="s">
        <v>801</v>
      </c>
      <c r="F26" s="229">
        <f t="shared" si="0"/>
        <v>0</v>
      </c>
      <c r="G26" s="252"/>
      <c r="H26" s="252"/>
    </row>
    <row r="27" spans="1:8" ht="15.75" hidden="1">
      <c r="A27" s="187"/>
      <c r="B27" s="68"/>
      <c r="C27" s="191"/>
      <c r="D27" s="191"/>
      <c r="E27" s="238" t="s">
        <v>802</v>
      </c>
      <c r="F27" s="229">
        <f t="shared" si="0"/>
        <v>0</v>
      </c>
      <c r="G27" s="252"/>
      <c r="H27" s="252"/>
    </row>
    <row r="28" spans="1:8" ht="24">
      <c r="A28" s="187"/>
      <c r="B28" s="68"/>
      <c r="C28" s="191"/>
      <c r="D28" s="191"/>
      <c r="E28" s="238" t="s">
        <v>803</v>
      </c>
      <c r="F28" s="229">
        <f t="shared" si="0"/>
        <v>25</v>
      </c>
      <c r="G28" s="252">
        <v>25</v>
      </c>
      <c r="H28" s="252"/>
    </row>
    <row r="29" spans="1:8" ht="15.75" hidden="1">
      <c r="A29" s="187"/>
      <c r="B29" s="68"/>
      <c r="C29" s="191"/>
      <c r="D29" s="191"/>
      <c r="E29" s="238" t="s">
        <v>804</v>
      </c>
      <c r="F29" s="229">
        <f t="shared" si="0"/>
        <v>0</v>
      </c>
      <c r="G29" s="252"/>
      <c r="H29" s="252"/>
    </row>
    <row r="30" spans="1:8" ht="15.75" hidden="1">
      <c r="A30" s="187"/>
      <c r="B30" s="68"/>
      <c r="C30" s="191"/>
      <c r="D30" s="191"/>
      <c r="E30" s="240" t="s">
        <v>805</v>
      </c>
      <c r="F30" s="229">
        <f t="shared" si="0"/>
        <v>0</v>
      </c>
      <c r="G30" s="252"/>
      <c r="H30" s="252"/>
    </row>
    <row r="31" spans="1:8" ht="15.75" hidden="1">
      <c r="A31" s="187"/>
      <c r="B31" s="68"/>
      <c r="C31" s="191"/>
      <c r="D31" s="191"/>
      <c r="E31" s="238" t="s">
        <v>806</v>
      </c>
      <c r="F31" s="229">
        <f t="shared" si="0"/>
        <v>0</v>
      </c>
      <c r="G31" s="252"/>
      <c r="H31" s="252"/>
    </row>
    <row r="32" spans="1:8" ht="15.75" hidden="1">
      <c r="A32" s="187"/>
      <c r="B32" s="68"/>
      <c r="C32" s="191"/>
      <c r="D32" s="191"/>
      <c r="E32" s="238" t="s">
        <v>807</v>
      </c>
      <c r="F32" s="229">
        <f t="shared" si="0"/>
        <v>0</v>
      </c>
      <c r="G32" s="252"/>
      <c r="H32" s="252"/>
    </row>
    <row r="33" spans="1:8" ht="15.75" hidden="1">
      <c r="A33" s="187"/>
      <c r="B33" s="68"/>
      <c r="C33" s="191"/>
      <c r="D33" s="191"/>
      <c r="E33" s="238" t="s">
        <v>808</v>
      </c>
      <c r="F33" s="229">
        <f t="shared" si="0"/>
        <v>0</v>
      </c>
      <c r="G33" s="252"/>
      <c r="H33" s="252"/>
    </row>
    <row r="34" spans="1:8" ht="15.75">
      <c r="A34" s="187"/>
      <c r="B34" s="68"/>
      <c r="C34" s="191"/>
      <c r="D34" s="191"/>
      <c r="E34" s="238" t="s">
        <v>809</v>
      </c>
      <c r="F34" s="229">
        <f t="shared" si="0"/>
        <v>75.900000000000006</v>
      </c>
      <c r="G34" s="252">
        <v>75.900000000000006</v>
      </c>
      <c r="H34" s="252"/>
    </row>
    <row r="35" spans="1:8" ht="15.75">
      <c r="A35" s="187"/>
      <c r="B35" s="68"/>
      <c r="C35" s="191"/>
      <c r="D35" s="191"/>
      <c r="E35" s="238" t="s">
        <v>810</v>
      </c>
      <c r="F35" s="229">
        <f t="shared" si="0"/>
        <v>0</v>
      </c>
      <c r="G35" s="252"/>
      <c r="H35" s="252"/>
    </row>
    <row r="36" spans="1:8" ht="24">
      <c r="A36" s="187"/>
      <c r="B36" s="68"/>
      <c r="C36" s="191"/>
      <c r="D36" s="191"/>
      <c r="E36" s="238" t="s">
        <v>811</v>
      </c>
      <c r="F36" s="229">
        <f t="shared" si="0"/>
        <v>0</v>
      </c>
      <c r="G36" s="252"/>
      <c r="H36" s="252"/>
    </row>
    <row r="37" spans="1:8" ht="15.75">
      <c r="A37" s="187"/>
      <c r="B37" s="68"/>
      <c r="C37" s="191"/>
      <c r="D37" s="191"/>
      <c r="E37" s="238" t="s">
        <v>812</v>
      </c>
      <c r="F37" s="229">
        <f t="shared" si="0"/>
        <v>50</v>
      </c>
      <c r="G37" s="252">
        <v>50</v>
      </c>
      <c r="H37" s="252"/>
    </row>
    <row r="38" spans="1:8" ht="15.75" hidden="1">
      <c r="A38" s="187"/>
      <c r="B38" s="68"/>
      <c r="C38" s="191"/>
      <c r="D38" s="191"/>
      <c r="E38" s="238" t="s">
        <v>813</v>
      </c>
      <c r="F38" s="229">
        <f t="shared" si="0"/>
        <v>0</v>
      </c>
      <c r="G38" s="252"/>
      <c r="H38" s="252"/>
    </row>
    <row r="39" spans="1:8" ht="24" hidden="1">
      <c r="A39" s="187"/>
      <c r="B39" s="68"/>
      <c r="C39" s="191"/>
      <c r="D39" s="191"/>
      <c r="E39" s="238" t="s">
        <v>814</v>
      </c>
      <c r="F39" s="229">
        <f t="shared" si="0"/>
        <v>0</v>
      </c>
      <c r="G39" s="252"/>
      <c r="H39" s="252"/>
    </row>
    <row r="40" spans="1:8" ht="15.75" hidden="1">
      <c r="A40" s="187"/>
      <c r="B40" s="68"/>
      <c r="C40" s="191"/>
      <c r="D40" s="191"/>
      <c r="E40" s="241" t="s">
        <v>815</v>
      </c>
      <c r="F40" s="229">
        <f t="shared" si="0"/>
        <v>0</v>
      </c>
      <c r="G40" s="252"/>
      <c r="H40" s="252"/>
    </row>
    <row r="41" spans="1:8" ht="15.75" hidden="1">
      <c r="A41" s="187"/>
      <c r="B41" s="68"/>
      <c r="C41" s="191"/>
      <c r="D41" s="191"/>
      <c r="E41" s="242" t="s">
        <v>816</v>
      </c>
      <c r="F41" s="229">
        <f t="shared" si="0"/>
        <v>0</v>
      </c>
      <c r="G41" s="252"/>
      <c r="H41" s="252"/>
    </row>
    <row r="42" spans="1:8" ht="15.75" hidden="1">
      <c r="A42" s="187"/>
      <c r="B42" s="68"/>
      <c r="C42" s="191"/>
      <c r="D42" s="191"/>
      <c r="E42" s="241" t="s">
        <v>817</v>
      </c>
      <c r="F42" s="229">
        <f t="shared" si="0"/>
        <v>0</v>
      </c>
      <c r="G42" s="252"/>
      <c r="H42" s="252"/>
    </row>
    <row r="43" spans="1:8" ht="15.75" hidden="1">
      <c r="A43" s="187"/>
      <c r="B43" s="68"/>
      <c r="C43" s="191"/>
      <c r="D43" s="191"/>
      <c r="E43" s="241" t="s">
        <v>818</v>
      </c>
      <c r="F43" s="229">
        <f t="shared" si="0"/>
        <v>0</v>
      </c>
      <c r="G43" s="252"/>
      <c r="H43" s="252"/>
    </row>
    <row r="44" spans="1:8" ht="15.75" hidden="1">
      <c r="A44" s="187"/>
      <c r="B44" s="68"/>
      <c r="C44" s="191"/>
      <c r="D44" s="191"/>
      <c r="E44" s="238" t="s">
        <v>819</v>
      </c>
      <c r="F44" s="229">
        <f t="shared" si="0"/>
        <v>0</v>
      </c>
      <c r="G44" s="252"/>
      <c r="H44" s="252"/>
    </row>
    <row r="45" spans="1:8" ht="15.75" hidden="1">
      <c r="A45" s="187"/>
      <c r="B45" s="68"/>
      <c r="C45" s="191"/>
      <c r="D45" s="191"/>
      <c r="E45" s="241" t="s">
        <v>820</v>
      </c>
      <c r="F45" s="229">
        <f t="shared" si="0"/>
        <v>0</v>
      </c>
      <c r="G45" s="252"/>
      <c r="H45" s="252"/>
    </row>
    <row r="46" spans="1:8" ht="15.75" hidden="1">
      <c r="A46" s="187"/>
      <c r="B46" s="68"/>
      <c r="C46" s="191"/>
      <c r="D46" s="191"/>
      <c r="E46" s="241" t="s">
        <v>821</v>
      </c>
      <c r="F46" s="229">
        <f t="shared" si="0"/>
        <v>0</v>
      </c>
      <c r="G46" s="252"/>
      <c r="H46" s="252"/>
    </row>
    <row r="47" spans="1:8" ht="36" hidden="1">
      <c r="A47" s="187"/>
      <c r="B47" s="68"/>
      <c r="C47" s="191"/>
      <c r="D47" s="191"/>
      <c r="E47" s="238" t="s">
        <v>822</v>
      </c>
      <c r="F47" s="229">
        <f t="shared" si="0"/>
        <v>0</v>
      </c>
      <c r="G47" s="252"/>
      <c r="H47" s="252"/>
    </row>
    <row r="48" spans="1:8" ht="24">
      <c r="A48" s="187"/>
      <c r="B48" s="68"/>
      <c r="C48" s="191"/>
      <c r="D48" s="191"/>
      <c r="E48" s="241" t="s">
        <v>823</v>
      </c>
      <c r="F48" s="229">
        <f t="shared" si="0"/>
        <v>40</v>
      </c>
      <c r="G48" s="252">
        <v>40</v>
      </c>
      <c r="H48" s="252"/>
    </row>
    <row r="49" spans="1:8" ht="15.75">
      <c r="A49" s="187"/>
      <c r="B49" s="68"/>
      <c r="C49" s="191"/>
      <c r="D49" s="191"/>
      <c r="E49" s="241" t="s">
        <v>824</v>
      </c>
      <c r="F49" s="229">
        <f t="shared" si="0"/>
        <v>0</v>
      </c>
      <c r="G49" s="252"/>
      <c r="H49" s="252"/>
    </row>
    <row r="50" spans="1:8" ht="15.75">
      <c r="A50" s="187"/>
      <c r="B50" s="68"/>
      <c r="C50" s="191"/>
      <c r="D50" s="191"/>
      <c r="E50" s="241" t="s">
        <v>825</v>
      </c>
      <c r="F50" s="229">
        <f t="shared" si="0"/>
        <v>60</v>
      </c>
      <c r="G50" s="252">
        <v>60</v>
      </c>
      <c r="H50" s="252"/>
    </row>
    <row r="51" spans="1:8" ht="24">
      <c r="A51" s="187"/>
      <c r="B51" s="68"/>
      <c r="C51" s="191"/>
      <c r="D51" s="191"/>
      <c r="E51" s="241" t="s">
        <v>858</v>
      </c>
      <c r="F51" s="229">
        <f t="shared" si="0"/>
        <v>20</v>
      </c>
      <c r="G51" s="233">
        <v>20</v>
      </c>
      <c r="H51" s="252"/>
    </row>
    <row r="52" spans="1:8" ht="15.75">
      <c r="A52" s="187"/>
      <c r="B52" s="68"/>
      <c r="C52" s="191"/>
      <c r="D52" s="191"/>
      <c r="E52" s="241" t="s">
        <v>826</v>
      </c>
      <c r="F52" s="229">
        <f t="shared" si="0"/>
        <v>0</v>
      </c>
      <c r="G52" s="252"/>
      <c r="H52" s="252"/>
    </row>
    <row r="53" spans="1:8" ht="15.75">
      <c r="A53" s="187"/>
      <c r="B53" s="68"/>
      <c r="C53" s="191"/>
      <c r="D53" s="191"/>
      <c r="E53" s="241" t="s">
        <v>827</v>
      </c>
      <c r="F53" s="229">
        <f t="shared" si="0"/>
        <v>3007.5</v>
      </c>
      <c r="G53" s="252"/>
      <c r="H53" s="252">
        <v>3007.5</v>
      </c>
    </row>
    <row r="54" spans="1:8" ht="24">
      <c r="A54" s="187"/>
      <c r="B54" s="68"/>
      <c r="C54" s="191"/>
      <c r="D54" s="191"/>
      <c r="E54" s="241" t="s">
        <v>828</v>
      </c>
      <c r="F54" s="229">
        <f t="shared" si="0"/>
        <v>0</v>
      </c>
      <c r="G54" s="252"/>
      <c r="H54" s="252"/>
    </row>
    <row r="55" spans="1:8" ht="15.75">
      <c r="A55" s="187"/>
      <c r="B55" s="68"/>
      <c r="C55" s="191"/>
      <c r="D55" s="191"/>
      <c r="E55" s="241" t="s">
        <v>829</v>
      </c>
      <c r="F55" s="229">
        <f t="shared" si="0"/>
        <v>0</v>
      </c>
      <c r="G55" s="252"/>
      <c r="H55" s="252"/>
    </row>
    <row r="56" spans="1:8" ht="15" customHeight="1">
      <c r="A56" s="187"/>
      <c r="B56" s="68"/>
      <c r="C56" s="191"/>
      <c r="D56" s="191"/>
      <c r="E56" s="241" t="s">
        <v>830</v>
      </c>
      <c r="F56" s="229">
        <f t="shared" si="0"/>
        <v>3324.3</v>
      </c>
      <c r="G56" s="252"/>
      <c r="H56" s="252">
        <v>3324.3</v>
      </c>
    </row>
    <row r="57" spans="1:8" ht="15.75" hidden="1">
      <c r="A57" s="187"/>
      <c r="B57" s="68"/>
      <c r="C57" s="191"/>
      <c r="D57" s="191"/>
      <c r="E57" s="241" t="s">
        <v>831</v>
      </c>
      <c r="F57" s="229">
        <f t="shared" si="0"/>
        <v>0</v>
      </c>
      <c r="G57" s="252"/>
      <c r="H57" s="252"/>
    </row>
    <row r="58" spans="1:8" ht="15.75" hidden="1">
      <c r="A58" s="187"/>
      <c r="B58" s="68"/>
      <c r="C58" s="191"/>
      <c r="D58" s="191"/>
      <c r="E58" s="241" t="s">
        <v>832</v>
      </c>
      <c r="F58" s="229">
        <f t="shared" si="0"/>
        <v>0</v>
      </c>
      <c r="G58" s="252"/>
      <c r="H58" s="252"/>
    </row>
    <row r="59" spans="1:8" ht="15.75" hidden="1">
      <c r="A59" s="187"/>
      <c r="B59" s="68"/>
      <c r="C59" s="191"/>
      <c r="D59" s="191"/>
      <c r="E59" s="241" t="s">
        <v>833</v>
      </c>
      <c r="F59" s="229">
        <f t="shared" si="0"/>
        <v>0</v>
      </c>
      <c r="G59" s="252"/>
      <c r="H59" s="252"/>
    </row>
    <row r="60" spans="1:8" ht="15.75" hidden="1">
      <c r="A60" s="187"/>
      <c r="B60" s="68"/>
      <c r="C60" s="191"/>
      <c r="D60" s="191"/>
      <c r="E60" s="241" t="s">
        <v>834</v>
      </c>
      <c r="F60" s="229">
        <f t="shared" si="0"/>
        <v>0</v>
      </c>
      <c r="G60" s="252"/>
      <c r="H60" s="252"/>
    </row>
    <row r="61" spans="1:8" ht="15.75" hidden="1">
      <c r="A61" s="187"/>
      <c r="B61" s="68"/>
      <c r="C61" s="191"/>
      <c r="D61" s="191"/>
      <c r="E61" s="241" t="s">
        <v>835</v>
      </c>
      <c r="F61" s="229">
        <f t="shared" si="0"/>
        <v>0</v>
      </c>
      <c r="G61" s="252"/>
      <c r="H61" s="252"/>
    </row>
    <row r="62" spans="1:8" ht="15.75" hidden="1">
      <c r="A62" s="187"/>
      <c r="B62" s="68"/>
      <c r="C62" s="191"/>
      <c r="D62" s="191"/>
      <c r="E62" s="241" t="s">
        <v>836</v>
      </c>
      <c r="F62" s="229">
        <f t="shared" si="0"/>
        <v>0</v>
      </c>
      <c r="G62" s="252"/>
      <c r="H62" s="252"/>
    </row>
    <row r="63" spans="1:8" ht="15.75" hidden="1">
      <c r="A63" s="187"/>
      <c r="B63" s="68"/>
      <c r="C63" s="191"/>
      <c r="D63" s="191"/>
      <c r="E63" s="241" t="s">
        <v>837</v>
      </c>
      <c r="F63" s="229">
        <f t="shared" si="0"/>
        <v>0</v>
      </c>
      <c r="G63" s="252"/>
      <c r="H63" s="252"/>
    </row>
    <row r="64" spans="1:8" ht="15.75" hidden="1">
      <c r="A64" s="187"/>
      <c r="B64" s="68"/>
      <c r="C64" s="191"/>
      <c r="D64" s="191"/>
      <c r="E64" s="243" t="s">
        <v>838</v>
      </c>
      <c r="F64" s="229">
        <f t="shared" si="0"/>
        <v>0</v>
      </c>
      <c r="G64" s="252"/>
      <c r="H64" s="252"/>
    </row>
    <row r="65" spans="1:8" ht="15.75" hidden="1">
      <c r="A65" s="187"/>
      <c r="B65" s="68"/>
      <c r="C65" s="191"/>
      <c r="D65" s="191"/>
      <c r="E65" s="243" t="s">
        <v>839</v>
      </c>
      <c r="F65" s="229">
        <f t="shared" si="0"/>
        <v>0</v>
      </c>
      <c r="G65" s="252"/>
      <c r="H65" s="252"/>
    </row>
    <row r="66" spans="1:8" ht="15.75" hidden="1">
      <c r="A66" s="187"/>
      <c r="B66" s="68"/>
      <c r="C66" s="191"/>
      <c r="D66" s="191"/>
      <c r="E66" s="243" t="s">
        <v>840</v>
      </c>
      <c r="F66" s="229">
        <f t="shared" si="0"/>
        <v>0</v>
      </c>
      <c r="G66" s="252"/>
      <c r="H66" s="252"/>
    </row>
    <row r="67" spans="1:8" ht="26.25" hidden="1">
      <c r="A67" s="187"/>
      <c r="B67" s="68"/>
      <c r="C67" s="191"/>
      <c r="D67" s="191"/>
      <c r="E67" s="243" t="s">
        <v>841</v>
      </c>
      <c r="F67" s="229">
        <f t="shared" si="0"/>
        <v>0</v>
      </c>
      <c r="G67" s="252"/>
      <c r="H67" s="252"/>
    </row>
    <row r="68" spans="1:8" ht="15.75" hidden="1">
      <c r="A68" s="187"/>
      <c r="B68" s="68"/>
      <c r="C68" s="191"/>
      <c r="D68" s="191"/>
      <c r="E68" s="244" t="s">
        <v>842</v>
      </c>
      <c r="F68" s="229">
        <f t="shared" si="0"/>
        <v>0</v>
      </c>
      <c r="G68" s="252"/>
      <c r="H68" s="252"/>
    </row>
    <row r="69" spans="1:8" ht="26.25" hidden="1">
      <c r="A69" s="187"/>
      <c r="B69" s="68"/>
      <c r="C69" s="191"/>
      <c r="D69" s="191"/>
      <c r="E69" s="244" t="s">
        <v>843</v>
      </c>
      <c r="F69" s="229">
        <f t="shared" si="0"/>
        <v>0</v>
      </c>
      <c r="G69" s="252"/>
      <c r="H69" s="252"/>
    </row>
    <row r="70" spans="1:8" ht="26.25" hidden="1">
      <c r="A70" s="187"/>
      <c r="B70" s="68"/>
      <c r="C70" s="191"/>
      <c r="D70" s="191"/>
      <c r="E70" s="245" t="s">
        <v>844</v>
      </c>
      <c r="F70" s="229">
        <f t="shared" si="0"/>
        <v>0</v>
      </c>
      <c r="G70" s="252"/>
      <c r="H70" s="252"/>
    </row>
    <row r="71" spans="1:8" ht="15.75" hidden="1">
      <c r="A71" s="187"/>
      <c r="B71" s="68"/>
      <c r="C71" s="191"/>
      <c r="D71" s="191"/>
      <c r="E71" s="243" t="s">
        <v>845</v>
      </c>
      <c r="F71" s="229">
        <f t="shared" si="0"/>
        <v>0</v>
      </c>
      <c r="G71" s="252"/>
      <c r="H71" s="252"/>
    </row>
    <row r="72" spans="1:8" ht="15.75" hidden="1">
      <c r="A72" s="187"/>
      <c r="B72" s="68"/>
      <c r="C72" s="191"/>
      <c r="D72" s="191"/>
      <c r="E72" s="243" t="s">
        <v>846</v>
      </c>
      <c r="F72" s="229">
        <f t="shared" si="0"/>
        <v>0</v>
      </c>
      <c r="G72" s="252"/>
      <c r="H72" s="252"/>
    </row>
    <row r="73" spans="1:8" ht="15.75" hidden="1">
      <c r="A73" s="187"/>
      <c r="B73" s="68"/>
      <c r="C73" s="191"/>
      <c r="D73" s="191"/>
      <c r="E73" s="243" t="s">
        <v>847</v>
      </c>
      <c r="F73" s="229">
        <f t="shared" si="0"/>
        <v>0</v>
      </c>
      <c r="G73" s="252"/>
      <c r="H73" s="252"/>
    </row>
    <row r="74" spans="1:8" ht="26.25" hidden="1">
      <c r="A74" s="187"/>
      <c r="B74" s="68"/>
      <c r="C74" s="191"/>
      <c r="D74" s="191"/>
      <c r="E74" s="243" t="s">
        <v>848</v>
      </c>
      <c r="F74" s="229">
        <f t="shared" si="0"/>
        <v>0</v>
      </c>
      <c r="G74" s="252"/>
      <c r="H74" s="252"/>
    </row>
    <row r="75" spans="1:8" ht="26.25" hidden="1">
      <c r="A75" s="187"/>
      <c r="B75" s="68"/>
      <c r="C75" s="191"/>
      <c r="D75" s="191"/>
      <c r="E75" s="243" t="s">
        <v>849</v>
      </c>
      <c r="F75" s="229">
        <f t="shared" si="0"/>
        <v>0</v>
      </c>
      <c r="G75" s="252"/>
      <c r="H75" s="252"/>
    </row>
    <row r="76" spans="1:8" ht="15.75" hidden="1">
      <c r="A76" s="187"/>
      <c r="B76" s="68"/>
      <c r="C76" s="191"/>
      <c r="D76" s="191"/>
      <c r="E76" s="188"/>
      <c r="F76" s="229">
        <f t="shared" si="0"/>
        <v>0</v>
      </c>
      <c r="G76" s="252"/>
      <c r="H76" s="252"/>
    </row>
    <row r="77" spans="1:8" ht="15.75" hidden="1">
      <c r="A77" s="187"/>
      <c r="B77" s="68"/>
      <c r="C77" s="191"/>
      <c r="D77" s="191"/>
      <c r="E77" s="188"/>
      <c r="F77" s="229">
        <f t="shared" si="0"/>
        <v>0</v>
      </c>
      <c r="G77" s="252"/>
      <c r="H77" s="252"/>
    </row>
    <row r="78" spans="1:8" ht="15.75" hidden="1">
      <c r="A78" s="187"/>
      <c r="B78" s="68"/>
      <c r="C78" s="191"/>
      <c r="D78" s="191"/>
      <c r="E78" s="188"/>
      <c r="F78" s="229">
        <f t="shared" si="0"/>
        <v>0</v>
      </c>
      <c r="G78" s="252"/>
      <c r="H78" s="252"/>
    </row>
    <row r="79" spans="1:8" ht="15.75" hidden="1">
      <c r="A79" s="187"/>
      <c r="B79" s="68"/>
      <c r="C79" s="191"/>
      <c r="D79" s="191"/>
      <c r="E79" s="188"/>
      <c r="F79" s="229">
        <f t="shared" si="0"/>
        <v>0</v>
      </c>
      <c r="G79" s="252"/>
      <c r="H79" s="252"/>
    </row>
    <row r="80" spans="1:8" ht="15.75" hidden="1">
      <c r="A80" s="187"/>
      <c r="B80" s="68"/>
      <c r="C80" s="191"/>
      <c r="D80" s="191"/>
      <c r="E80" s="188" t="s">
        <v>771</v>
      </c>
      <c r="F80" s="229">
        <f t="shared" si="0"/>
        <v>0</v>
      </c>
      <c r="G80" s="252"/>
      <c r="H80" s="252"/>
    </row>
    <row r="81" spans="1:8" hidden="1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 hidden="1">
      <c r="A82" s="187"/>
      <c r="B82" s="68"/>
      <c r="C82" s="191"/>
      <c r="D82" s="191"/>
      <c r="E82" s="188" t="s">
        <v>770</v>
      </c>
      <c r="F82" s="229"/>
      <c r="G82" s="230"/>
      <c r="H82" s="230"/>
    </row>
    <row r="83" spans="1:8" ht="15.75" hidden="1">
      <c r="A83" s="187"/>
      <c r="B83" s="68"/>
      <c r="C83" s="191"/>
      <c r="D83" s="191"/>
      <c r="E83" s="188" t="s">
        <v>771</v>
      </c>
      <c r="F83" s="229">
        <f t="shared" si="0"/>
        <v>0</v>
      </c>
      <c r="G83" s="230"/>
      <c r="H83" s="230"/>
    </row>
    <row r="84" spans="1:8" ht="15.75" hidden="1">
      <c r="A84" s="187"/>
      <c r="B84" s="68"/>
      <c r="C84" s="191"/>
      <c r="D84" s="191"/>
      <c r="E84" s="188"/>
      <c r="F84" s="229"/>
      <c r="G84" s="230"/>
      <c r="H84" s="230"/>
    </row>
    <row r="85" spans="1:8" ht="15.75" hidden="1">
      <c r="A85" s="187"/>
      <c r="B85" s="68"/>
      <c r="C85" s="191"/>
      <c r="D85" s="191"/>
      <c r="E85" s="188"/>
      <c r="F85" s="229"/>
      <c r="G85" s="230"/>
      <c r="H85" s="230"/>
    </row>
    <row r="86" spans="1:8" ht="15.75" hidden="1">
      <c r="A86" s="187"/>
      <c r="B86" s="68"/>
      <c r="C86" s="191"/>
      <c r="D86" s="191"/>
      <c r="E86" s="188" t="s">
        <v>771</v>
      </c>
      <c r="F86" s="229">
        <f t="shared" si="0"/>
        <v>0</v>
      </c>
      <c r="G86" s="230"/>
      <c r="H86" s="230"/>
    </row>
    <row r="87" spans="1:8" hidden="1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 hidden="1">
      <c r="A88" s="187"/>
      <c r="B88" s="68"/>
      <c r="C88" s="191"/>
      <c r="D88" s="191"/>
      <c r="E88" s="188" t="s">
        <v>770</v>
      </c>
      <c r="F88" s="229"/>
      <c r="G88" s="230"/>
      <c r="H88" s="230"/>
    </row>
    <row r="89" spans="1:8" ht="15.75" hidden="1">
      <c r="A89" s="187"/>
      <c r="B89" s="68"/>
      <c r="C89" s="191"/>
      <c r="D89" s="191"/>
      <c r="E89" s="188" t="s">
        <v>771</v>
      </c>
      <c r="F89" s="229">
        <f t="shared" si="0"/>
        <v>0</v>
      </c>
      <c r="G89" s="230"/>
      <c r="H89" s="230"/>
    </row>
    <row r="90" spans="1:8" ht="15.75" hidden="1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 hidden="1">
      <c r="A91" s="187"/>
      <c r="B91" s="68"/>
      <c r="C91" s="191"/>
      <c r="D91" s="191"/>
      <c r="E91" s="188"/>
      <c r="F91" s="229">
        <f t="shared" si="0"/>
        <v>0</v>
      </c>
      <c r="G91" s="230"/>
      <c r="H91" s="230"/>
    </row>
    <row r="92" spans="1:8" ht="15.75" hidden="1">
      <c r="A92" s="187"/>
      <c r="B92" s="68"/>
      <c r="C92" s="191"/>
      <c r="D92" s="191"/>
      <c r="E92" s="188" t="s">
        <v>771</v>
      </c>
      <c r="F92" s="229">
        <f t="shared" si="0"/>
        <v>0</v>
      </c>
      <c r="G92" s="230"/>
      <c r="H92" s="230"/>
    </row>
    <row r="93" spans="1:8" hidden="1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 hidden="1">
      <c r="A94" s="187"/>
      <c r="B94" s="67"/>
      <c r="C94" s="184"/>
      <c r="D94" s="184"/>
      <c r="E94" s="188" t="s">
        <v>257</v>
      </c>
      <c r="F94" s="229"/>
      <c r="G94" s="232"/>
      <c r="H94" s="232"/>
    </row>
    <row r="95" spans="1:8" hidden="1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 hidden="1">
      <c r="A96" s="187"/>
      <c r="B96" s="68"/>
      <c r="C96" s="191"/>
      <c r="D96" s="191"/>
      <c r="E96" s="188" t="s">
        <v>770</v>
      </c>
      <c r="F96" s="229"/>
      <c r="G96" s="230"/>
      <c r="H96" s="230"/>
    </row>
    <row r="97" spans="1:8" ht="15.75" hidden="1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 hidden="1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 hidden="1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 hidden="1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t="27" hidden="1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 hidden="1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 hidden="1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 hidden="1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 hidden="1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 hidden="1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 hidden="1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 hidden="1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32"/>
      <c r="H108" s="232"/>
    </row>
    <row r="109" spans="1:8" ht="27" hidden="1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 hidden="1">
      <c r="A110" s="187"/>
      <c r="B110" s="68"/>
      <c r="C110" s="191"/>
      <c r="D110" s="191"/>
      <c r="E110" s="188" t="s">
        <v>770</v>
      </c>
      <c r="F110" s="229"/>
      <c r="G110" s="230"/>
      <c r="H110" s="230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 hidden="1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30"/>
      <c r="H112" s="230"/>
    </row>
    <row r="113" spans="1:8" hidden="1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 hidden="1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30"/>
      <c r="H114" s="230"/>
    </row>
    <row r="115" spans="1:8" ht="15.75" hidden="1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30"/>
      <c r="H115" s="230"/>
    </row>
    <row r="116" spans="1:8" ht="15.75" hidden="1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 hidden="1">
      <c r="A117" s="187"/>
      <c r="B117" s="68"/>
      <c r="C117" s="191"/>
      <c r="D117" s="191"/>
      <c r="E117" s="188"/>
      <c r="F117" s="229">
        <f t="shared" si="0"/>
        <v>0</v>
      </c>
      <c r="G117" s="230"/>
      <c r="H117" s="230"/>
    </row>
    <row r="118" spans="1:8" ht="15.75" hidden="1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30"/>
      <c r="H118" s="230"/>
    </row>
    <row r="119" spans="1:8" hidden="1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 hidden="1">
      <c r="A120" s="187"/>
      <c r="B120" s="68"/>
      <c r="C120" s="191"/>
      <c r="D120" s="191"/>
      <c r="E120" s="188" t="s">
        <v>770</v>
      </c>
      <c r="F120" s="229"/>
      <c r="G120" s="230"/>
      <c r="H120" s="230"/>
    </row>
    <row r="121" spans="1:8" ht="15.75" hidden="1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30"/>
      <c r="H121" s="230"/>
    </row>
    <row r="122" spans="1:8" ht="15.75" hidden="1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 hidden="1">
      <c r="A123" s="187"/>
      <c r="B123" s="68"/>
      <c r="C123" s="191"/>
      <c r="D123" s="191"/>
      <c r="E123" s="188"/>
      <c r="F123" s="229">
        <f t="shared" si="0"/>
        <v>0</v>
      </c>
      <c r="G123" s="230"/>
      <c r="H123" s="230"/>
    </row>
    <row r="124" spans="1:8" ht="15.75" hidden="1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30"/>
      <c r="H124" s="230"/>
    </row>
    <row r="125" spans="1:8" hidden="1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 hidden="1">
      <c r="A126" s="187"/>
      <c r="B126" s="67"/>
      <c r="C126" s="184"/>
      <c r="D126" s="184"/>
      <c r="E126" s="188" t="s">
        <v>257</v>
      </c>
      <c r="F126" s="229"/>
      <c r="G126" s="232"/>
      <c r="H126" s="232"/>
    </row>
    <row r="127" spans="1:8" hidden="1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 hidden="1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30"/>
      <c r="H128" s="230"/>
    </row>
    <row r="129" spans="1:8" ht="15.75" hidden="1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30"/>
      <c r="H129" s="230"/>
    </row>
    <row r="130" spans="1:8" ht="15.75" hidden="1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 hidden="1">
      <c r="A131" s="187"/>
      <c r="B131" s="68"/>
      <c r="C131" s="191"/>
      <c r="D131" s="191"/>
      <c r="E131" s="188"/>
      <c r="F131" s="229">
        <f t="shared" si="0"/>
        <v>0</v>
      </c>
      <c r="G131" s="230"/>
      <c r="H131" s="230"/>
    </row>
    <row r="132" spans="1:8" ht="15.75" hidden="1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30"/>
      <c r="H132" s="230"/>
    </row>
    <row r="133" spans="1:8" ht="27" hidden="1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 hidden="1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32"/>
      <c r="H134" s="232"/>
    </row>
    <row r="135" spans="1:8" ht="27" hidden="1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 hidden="1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30"/>
      <c r="H136" s="230"/>
    </row>
    <row r="137" spans="1:8" ht="15.75" hidden="1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30"/>
      <c r="H137" s="230"/>
    </row>
    <row r="138" spans="1:8" ht="15.75" hidden="1">
      <c r="A138" s="187"/>
      <c r="B138" s="68"/>
      <c r="C138" s="191"/>
      <c r="D138" s="191"/>
      <c r="E138" s="188"/>
      <c r="F138" s="229"/>
      <c r="G138" s="230"/>
      <c r="H138" s="230"/>
    </row>
    <row r="139" spans="1:8" ht="15.75" hidden="1">
      <c r="A139" s="187"/>
      <c r="B139" s="68"/>
      <c r="C139" s="191"/>
      <c r="D139" s="191"/>
      <c r="E139" s="188"/>
      <c r="F139" s="229"/>
      <c r="G139" s="230"/>
      <c r="H139" s="230"/>
    </row>
    <row r="140" spans="1:8" ht="15.75" hidden="1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30"/>
      <c r="H140" s="230"/>
    </row>
    <row r="141" spans="1:8" ht="27" hidden="1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 hidden="1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32"/>
      <c r="H142" s="232"/>
    </row>
    <row r="143" spans="1:8" ht="27" hidden="1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 hidden="1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30"/>
      <c r="H144" s="230"/>
    </row>
    <row r="145" spans="1:8" ht="15.75" hidden="1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30"/>
      <c r="H145" s="230"/>
    </row>
    <row r="146" spans="1:8" ht="15.75" hidden="1">
      <c r="A146" s="187"/>
      <c r="B146" s="68"/>
      <c r="C146" s="191"/>
      <c r="D146" s="191"/>
      <c r="E146" s="188"/>
      <c r="F146" s="229"/>
      <c r="G146" s="230"/>
      <c r="H146" s="230"/>
    </row>
    <row r="147" spans="1:8" ht="15.75" hidden="1">
      <c r="A147" s="187"/>
      <c r="B147" s="68"/>
      <c r="C147" s="191"/>
      <c r="D147" s="191"/>
      <c r="E147" s="188"/>
      <c r="F147" s="229"/>
      <c r="G147" s="230"/>
      <c r="H147" s="230"/>
    </row>
    <row r="148" spans="1:8" ht="15.75" hidden="1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30"/>
      <c r="H148" s="230"/>
    </row>
    <row r="149" spans="1:8" hidden="1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 hidden="1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32"/>
      <c r="H150" s="232"/>
    </row>
    <row r="151" spans="1:8" hidden="1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 hidden="1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30"/>
      <c r="H152" s="230"/>
    </row>
    <row r="153" spans="1:8" ht="15.75" hidden="1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30"/>
      <c r="H153" s="230"/>
    </row>
    <row r="154" spans="1:8" ht="15.75" hidden="1">
      <c r="A154" s="187"/>
      <c r="B154" s="68"/>
      <c r="C154" s="191"/>
      <c r="D154" s="191"/>
      <c r="E154" s="188"/>
      <c r="F154" s="229"/>
      <c r="G154" s="230"/>
      <c r="H154" s="230"/>
    </row>
    <row r="155" spans="1:8" ht="15.75" hidden="1">
      <c r="A155" s="187"/>
      <c r="B155" s="68"/>
      <c r="C155" s="191"/>
      <c r="D155" s="191"/>
      <c r="E155" s="188"/>
      <c r="F155" s="229"/>
      <c r="G155" s="230"/>
      <c r="H155" s="230"/>
    </row>
    <row r="156" spans="1:8" ht="15.75" hidden="1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30"/>
      <c r="H156" s="230"/>
    </row>
    <row r="157" spans="1:8" ht="27" hidden="1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 hidden="1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32"/>
      <c r="H158" s="232"/>
    </row>
    <row r="159" spans="1:8" ht="27" hidden="1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 hidden="1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30"/>
      <c r="H160" s="230"/>
    </row>
    <row r="161" spans="1:8" ht="15.75" hidden="1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 hidden="1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30"/>
      <c r="H162" s="230"/>
    </row>
    <row r="163" spans="1:8" ht="15.75" hidden="1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 hidden="1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s="186" customFormat="1" ht="27.75" customHeight="1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 hidden="1">
      <c r="A166" s="187"/>
      <c r="B166" s="67"/>
      <c r="C166" s="184"/>
      <c r="D166" s="184"/>
      <c r="E166" s="188" t="s">
        <v>356</v>
      </c>
      <c r="F166" s="229"/>
      <c r="G166" s="230"/>
      <c r="H166" s="230"/>
    </row>
    <row r="167" spans="1:8" hidden="1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 hidden="1">
      <c r="A168" s="187"/>
      <c r="B168" s="67"/>
      <c r="C168" s="184"/>
      <c r="D168" s="184"/>
      <c r="E168" s="188" t="s">
        <v>257</v>
      </c>
      <c r="F168" s="229"/>
      <c r="G168" s="232"/>
      <c r="H168" s="232"/>
    </row>
    <row r="169" spans="1:8" hidden="1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 hidden="1">
      <c r="A170" s="187"/>
      <c r="B170" s="68"/>
      <c r="C170" s="191"/>
      <c r="D170" s="191"/>
      <c r="E170" s="188" t="s">
        <v>770</v>
      </c>
      <c r="F170" s="229"/>
      <c r="G170" s="230"/>
      <c r="H170" s="230"/>
    </row>
    <row r="171" spans="1:8" ht="15.75" hidden="1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30"/>
      <c r="H171" s="230"/>
    </row>
    <row r="172" spans="1:8" ht="15.75" hidden="1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 hidden="1">
      <c r="A173" s="187"/>
      <c r="B173" s="68"/>
      <c r="C173" s="191"/>
      <c r="D173" s="191"/>
      <c r="E173" s="188"/>
      <c r="F173" s="229">
        <f t="shared" si="1"/>
        <v>0</v>
      </c>
      <c r="G173" s="230"/>
      <c r="H173" s="230"/>
    </row>
    <row r="174" spans="1:8" ht="15.75" hidden="1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30"/>
      <c r="H174" s="230"/>
    </row>
    <row r="175" spans="1:8" hidden="1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 hidden="1">
      <c r="A176" s="187"/>
      <c r="B176" s="67"/>
      <c r="C176" s="184"/>
      <c r="D176" s="184"/>
      <c r="E176" s="188" t="s">
        <v>257</v>
      </c>
      <c r="F176" s="229"/>
      <c r="G176" s="232"/>
      <c r="H176" s="232"/>
    </row>
    <row r="177" spans="1:8" hidden="1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 hidden="1">
      <c r="A178" s="187"/>
      <c r="B178" s="68"/>
      <c r="C178" s="191"/>
      <c r="D178" s="191"/>
      <c r="E178" s="188" t="s">
        <v>770</v>
      </c>
      <c r="F178" s="229"/>
      <c r="G178" s="230"/>
      <c r="H178" s="230"/>
    </row>
    <row r="179" spans="1:8" ht="15.75" hidden="1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30"/>
      <c r="H179" s="230"/>
    </row>
    <row r="180" spans="1:8" ht="15.75" hidden="1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 hidden="1">
      <c r="A181" s="187"/>
      <c r="B181" s="68"/>
      <c r="C181" s="191"/>
      <c r="D181" s="191"/>
      <c r="E181" s="188"/>
      <c r="F181" s="229">
        <f t="shared" si="1"/>
        <v>0</v>
      </c>
      <c r="G181" s="230"/>
      <c r="H181" s="230"/>
    </row>
    <row r="182" spans="1:8" ht="15.75" hidden="1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30"/>
      <c r="H182" s="230"/>
    </row>
    <row r="183" spans="1:8" hidden="1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 hidden="1">
      <c r="A184" s="187"/>
      <c r="B184" s="67"/>
      <c r="C184" s="184"/>
      <c r="D184" s="184"/>
      <c r="E184" s="188" t="s">
        <v>257</v>
      </c>
      <c r="F184" s="229"/>
      <c r="G184" s="232"/>
      <c r="H184" s="232"/>
    </row>
    <row r="185" spans="1:8" hidden="1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 hidden="1">
      <c r="A186" s="187"/>
      <c r="B186" s="68"/>
      <c r="C186" s="191"/>
      <c r="D186" s="191"/>
      <c r="E186" s="188" t="s">
        <v>770</v>
      </c>
      <c r="F186" s="229"/>
      <c r="G186" s="230"/>
      <c r="H186" s="230"/>
    </row>
    <row r="187" spans="1:8" ht="15.75" hidden="1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30"/>
      <c r="H187" s="230"/>
    </row>
    <row r="188" spans="1:8" ht="15.75" hidden="1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 hidden="1">
      <c r="A189" s="187"/>
      <c r="B189" s="68"/>
      <c r="C189" s="191"/>
      <c r="D189" s="191"/>
      <c r="E189" s="188"/>
      <c r="F189" s="229">
        <f t="shared" si="1"/>
        <v>0</v>
      </c>
      <c r="G189" s="230"/>
      <c r="H189" s="230"/>
    </row>
    <row r="190" spans="1:8" ht="15.75" hidden="1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30"/>
      <c r="H190" s="230"/>
    </row>
    <row r="191" spans="1:8" ht="27" hidden="1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 hidden="1">
      <c r="A192" s="187"/>
      <c r="B192" s="67"/>
      <c r="C192" s="184"/>
      <c r="D192" s="184"/>
      <c r="E192" s="188" t="s">
        <v>257</v>
      </c>
      <c r="F192" s="229"/>
      <c r="G192" s="232"/>
      <c r="H192" s="232"/>
    </row>
    <row r="193" spans="1:8" ht="27" hidden="1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 hidden="1">
      <c r="A194" s="187"/>
      <c r="B194" s="68"/>
      <c r="C194" s="191"/>
      <c r="D194" s="191"/>
      <c r="E194" s="188" t="s">
        <v>770</v>
      </c>
      <c r="F194" s="229"/>
      <c r="G194" s="230"/>
      <c r="H194" s="230"/>
    </row>
    <row r="195" spans="1:8" ht="15.75" hidden="1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30"/>
      <c r="H195" s="230"/>
    </row>
    <row r="196" spans="1:8" ht="15.75" hidden="1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 hidden="1">
      <c r="A197" s="187"/>
      <c r="B197" s="68"/>
      <c r="C197" s="191"/>
      <c r="D197" s="191"/>
      <c r="E197" s="188"/>
      <c r="F197" s="229">
        <f t="shared" si="2"/>
        <v>0</v>
      </c>
      <c r="G197" s="230"/>
      <c r="H197" s="230"/>
    </row>
    <row r="198" spans="1:8" ht="15.75" hidden="1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30"/>
      <c r="H198" s="230"/>
    </row>
    <row r="199" spans="1:8" hidden="1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 hidden="1">
      <c r="A200" s="187"/>
      <c r="B200" s="67"/>
      <c r="C200" s="184"/>
      <c r="D200" s="184"/>
      <c r="E200" s="188" t="s">
        <v>257</v>
      </c>
      <c r="F200" s="229"/>
      <c r="G200" s="232"/>
      <c r="H200" s="232"/>
    </row>
    <row r="201" spans="1:8" hidden="1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 hidden="1">
      <c r="A202" s="187"/>
      <c r="B202" s="68"/>
      <c r="C202" s="191"/>
      <c r="D202" s="191"/>
      <c r="E202" s="188" t="s">
        <v>770</v>
      </c>
      <c r="F202" s="229"/>
      <c r="G202" s="230"/>
      <c r="H202" s="230"/>
    </row>
    <row r="203" spans="1:8" ht="15.75" hidden="1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 hidden="1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 hidden="1">
      <c r="A205" s="187"/>
      <c r="B205" s="68"/>
      <c r="C205" s="191"/>
      <c r="D205" s="191"/>
      <c r="E205" s="188"/>
      <c r="F205" s="229">
        <f t="shared" si="1"/>
        <v>0</v>
      </c>
      <c r="G205" s="230"/>
      <c r="H205" s="230"/>
    </row>
    <row r="206" spans="1:8" ht="15.75" hidden="1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30"/>
      <c r="H206" s="230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54"/>
      <c r="H207" s="54"/>
    </row>
    <row r="208" spans="1:8" ht="15.75" hidden="1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30"/>
      <c r="H208" s="230"/>
    </row>
    <row r="209" spans="1:8" ht="15.75" hidden="1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30"/>
      <c r="H209" s="230"/>
    </row>
    <row r="210" spans="1:8" s="190" customFormat="1" ht="15.75" hidden="1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32"/>
      <c r="H210" s="232"/>
    </row>
    <row r="211" spans="1:8" ht="15.75" hidden="1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30"/>
      <c r="H211" s="230"/>
    </row>
    <row r="212" spans="1:8" ht="27" hidden="1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30"/>
      <c r="H212" s="230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 hidden="1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30"/>
      <c r="H214" s="230"/>
    </row>
    <row r="215" spans="1:8" ht="15.75" hidden="1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30"/>
      <c r="H215" s="230"/>
    </row>
    <row r="216" spans="1:8" ht="27" hidden="1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30"/>
      <c r="H216" s="230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 hidden="1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30"/>
      <c r="H218" s="230"/>
    </row>
    <row r="219" spans="1:8" ht="15.75" hidden="1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30"/>
      <c r="H219" s="230"/>
    </row>
    <row r="220" spans="1:8" ht="27" hidden="1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30"/>
      <c r="H220" s="230"/>
    </row>
    <row r="221" spans="1:8" ht="15.75" hidden="1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 hidden="1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30"/>
      <c r="H222" s="230"/>
    </row>
    <row r="223" spans="1:8" ht="15.75" hidden="1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30"/>
      <c r="H223" s="230"/>
    </row>
    <row r="224" spans="1:8" s="190" customFormat="1" ht="15.75" hidden="1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32"/>
      <c r="H224" s="232"/>
    </row>
    <row r="225" spans="1:8" ht="15.75" hidden="1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30"/>
      <c r="H225" s="230"/>
    </row>
    <row r="226" spans="1:8" ht="27" hidden="1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30"/>
      <c r="H226" s="230"/>
    </row>
    <row r="227" spans="1:8" ht="15.75" hidden="1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15.75" hidden="1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30"/>
      <c r="H228" s="230"/>
    </row>
    <row r="229" spans="1:8" ht="27" hidden="1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30"/>
      <c r="H229" s="230"/>
    </row>
    <row r="230" spans="1:8" s="190" customFormat="1" ht="15.75" hidden="1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32"/>
      <c r="H230" s="232"/>
    </row>
    <row r="231" spans="1:8" ht="15.75" hidden="1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30"/>
      <c r="H231" s="230"/>
    </row>
    <row r="232" spans="1:8" ht="27" hidden="1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30"/>
      <c r="H232" s="230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 hidden="1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30"/>
      <c r="H234" s="230"/>
    </row>
    <row r="235" spans="1:8" ht="15.75" hidden="1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30"/>
      <c r="H235" s="230"/>
    </row>
    <row r="236" spans="1:8" ht="27" hidden="1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 hidden="1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 hidden="1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15.75" hidden="1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30"/>
      <c r="H239" s="230"/>
    </row>
    <row r="240" spans="1:8" s="190" customFormat="1" ht="15.75" hidden="1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15.75" hidden="1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30"/>
      <c r="H241" s="230"/>
    </row>
    <row r="242" spans="1:8" ht="27" hidden="1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 hidden="1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 hidden="1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ht="15.75" hidden="1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30"/>
      <c r="H245" s="230"/>
    </row>
    <row r="246" spans="1:8" s="190" customFormat="1" ht="15.75" hidden="1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32"/>
      <c r="H246" s="232"/>
    </row>
    <row r="247" spans="1:8" ht="15.75" hidden="1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30"/>
      <c r="H247" s="230"/>
    </row>
    <row r="248" spans="1:8" ht="27" hidden="1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30"/>
      <c r="H248" s="230"/>
    </row>
    <row r="249" spans="1:8" ht="15.75" hidden="1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15.75" hidden="1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30"/>
      <c r="H250" s="230"/>
    </row>
    <row r="251" spans="1:8" ht="27" hidden="1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30"/>
      <c r="H251" s="230"/>
    </row>
    <row r="252" spans="1:8" s="190" customFormat="1" ht="15.75" hidden="1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32"/>
      <c r="H252" s="232"/>
    </row>
    <row r="253" spans="1:8" ht="27" hidden="1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30"/>
      <c r="H253" s="230"/>
    </row>
    <row r="254" spans="1:8" ht="27" hidden="1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30"/>
      <c r="H254" s="230"/>
    </row>
    <row r="255" spans="1:8" ht="15.75" hidden="1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15.75" hidden="1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30"/>
      <c r="H256" s="230"/>
    </row>
    <row r="257" spans="1:8" ht="27" hidden="1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30"/>
      <c r="H257" s="230"/>
    </row>
    <row r="258" spans="1:8" s="190" customFormat="1" ht="15.75" hidden="1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32"/>
      <c r="H258" s="232"/>
    </row>
    <row r="259" spans="1:8" ht="27" hidden="1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30"/>
      <c r="H259" s="230"/>
    </row>
    <row r="260" spans="1:8" ht="27" hidden="1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30"/>
      <c r="H260" s="230"/>
    </row>
    <row r="261" spans="1:8" ht="15.75" hidden="1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ht="15.75" hidden="1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30"/>
      <c r="H262" s="230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 hidden="1">
      <c r="A264" s="187"/>
      <c r="B264" s="67"/>
      <c r="C264" s="184"/>
      <c r="D264" s="184"/>
      <c r="E264" s="188" t="s">
        <v>356</v>
      </c>
      <c r="F264" s="229"/>
      <c r="G264" s="230"/>
      <c r="H264" s="230"/>
    </row>
    <row r="265" spans="1:8" ht="27" hidden="1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 hidden="1">
      <c r="A266" s="187"/>
      <c r="B266" s="67"/>
      <c r="C266" s="184"/>
      <c r="D266" s="184"/>
      <c r="E266" s="188" t="s">
        <v>257</v>
      </c>
      <c r="F266" s="229"/>
      <c r="G266" s="232"/>
      <c r="H266" s="232"/>
    </row>
    <row r="267" spans="1:8" ht="27" hidden="1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 hidden="1">
      <c r="A268" s="187"/>
      <c r="B268" s="68"/>
      <c r="C268" s="191"/>
      <c r="D268" s="191"/>
      <c r="E268" s="188" t="s">
        <v>770</v>
      </c>
      <c r="F268" s="229"/>
      <c r="G268" s="230"/>
      <c r="H268" s="230"/>
    </row>
    <row r="269" spans="1:8" ht="15.75" hidden="1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30"/>
      <c r="H269" s="230"/>
    </row>
    <row r="270" spans="1:8" ht="15.75" hidden="1">
      <c r="A270" s="187"/>
      <c r="B270" s="68"/>
      <c r="C270" s="191"/>
      <c r="D270" s="191"/>
      <c r="E270" s="188"/>
      <c r="F270" s="229">
        <f t="shared" si="5"/>
        <v>0</v>
      </c>
      <c r="G270" s="230"/>
      <c r="H270" s="230"/>
    </row>
    <row r="271" spans="1:8" ht="15.75" hidden="1">
      <c r="A271" s="187"/>
      <c r="B271" s="68"/>
      <c r="C271" s="191"/>
      <c r="D271" s="191"/>
      <c r="E271" s="188"/>
      <c r="F271" s="229">
        <f t="shared" si="5"/>
        <v>0</v>
      </c>
      <c r="G271" s="230"/>
      <c r="H271" s="230"/>
    </row>
    <row r="272" spans="1:8" ht="15.75" hidden="1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30"/>
      <c r="H272" s="230"/>
    </row>
    <row r="273" spans="1:8" ht="27" hidden="1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 hidden="1">
      <c r="A274" s="187"/>
      <c r="B274" s="68"/>
      <c r="C274" s="191"/>
      <c r="D274" s="191"/>
      <c r="E274" s="188" t="s">
        <v>770</v>
      </c>
      <c r="F274" s="229"/>
      <c r="G274" s="230"/>
      <c r="H274" s="230"/>
    </row>
    <row r="275" spans="1:8" ht="15.75" hidden="1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30"/>
      <c r="H275" s="230"/>
    </row>
    <row r="276" spans="1:8" ht="15.75" hidden="1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 hidden="1">
      <c r="A277" s="187"/>
      <c r="B277" s="68"/>
      <c r="C277" s="191"/>
      <c r="D277" s="191"/>
      <c r="E277" s="188"/>
      <c r="F277" s="229">
        <f t="shared" si="6"/>
        <v>0</v>
      </c>
      <c r="G277" s="230"/>
      <c r="H277" s="230"/>
    </row>
    <row r="278" spans="1:8" ht="15.75" hidden="1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30"/>
      <c r="H278" s="230"/>
    </row>
    <row r="279" spans="1:8" ht="27" hidden="1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 hidden="1">
      <c r="A280" s="187"/>
      <c r="B280" s="67"/>
      <c r="C280" s="184"/>
      <c r="D280" s="184"/>
      <c r="E280" s="188" t="s">
        <v>257</v>
      </c>
      <c r="F280" s="229"/>
      <c r="G280" s="232"/>
      <c r="H280" s="232"/>
    </row>
    <row r="281" spans="1:8" hidden="1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 hidden="1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 hidden="1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30"/>
      <c r="H283" s="230"/>
    </row>
    <row r="284" spans="1:8" ht="15.75" hidden="1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 hidden="1">
      <c r="A285" s="187"/>
      <c r="B285" s="68"/>
      <c r="C285" s="191"/>
      <c r="D285" s="191"/>
      <c r="E285" s="188"/>
      <c r="F285" s="229">
        <f t="shared" si="8"/>
        <v>0</v>
      </c>
      <c r="G285" s="230"/>
      <c r="H285" s="230"/>
    </row>
    <row r="286" spans="1:8" ht="15.75" hidden="1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30"/>
      <c r="H286" s="230"/>
    </row>
    <row r="287" spans="1:8" hidden="1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 hidden="1">
      <c r="A288" s="187"/>
      <c r="B288" s="68"/>
      <c r="C288" s="191"/>
      <c r="D288" s="191"/>
      <c r="E288" s="188" t="s">
        <v>770</v>
      </c>
      <c r="F288" s="229"/>
      <c r="G288" s="230"/>
      <c r="H288" s="230"/>
    </row>
    <row r="289" spans="1:8" ht="15.75" hidden="1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30"/>
      <c r="H289" s="230"/>
    </row>
    <row r="290" spans="1:8" ht="15.75" hidden="1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 hidden="1">
      <c r="A291" s="187"/>
      <c r="B291" s="68"/>
      <c r="C291" s="191"/>
      <c r="D291" s="191"/>
      <c r="E291" s="188"/>
      <c r="F291" s="229">
        <f t="shared" si="9"/>
        <v>0</v>
      </c>
      <c r="G291" s="230"/>
      <c r="H291" s="230"/>
    </row>
    <row r="292" spans="1:8" ht="15.75" hidden="1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30"/>
      <c r="H292" s="230"/>
    </row>
    <row r="293" spans="1:8" hidden="1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 hidden="1">
      <c r="A294" s="187"/>
      <c r="B294" s="68"/>
      <c r="C294" s="191"/>
      <c r="D294" s="191"/>
      <c r="E294" s="188" t="s">
        <v>770</v>
      </c>
      <c r="F294" s="229"/>
      <c r="G294" s="230"/>
      <c r="H294" s="230"/>
    </row>
    <row r="295" spans="1:8" ht="15.75" hidden="1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30"/>
      <c r="H295" s="230"/>
    </row>
    <row r="296" spans="1:8" ht="15.75" hidden="1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 hidden="1">
      <c r="A297" s="187"/>
      <c r="B297" s="68"/>
      <c r="C297" s="191"/>
      <c r="D297" s="191"/>
      <c r="E297" s="188"/>
      <c r="F297" s="229">
        <f t="shared" si="10"/>
        <v>0</v>
      </c>
      <c r="G297" s="230"/>
      <c r="H297" s="230"/>
    </row>
    <row r="298" spans="1:8" ht="15.75" hidden="1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30"/>
      <c r="H298" s="230"/>
    </row>
    <row r="299" spans="1:8" hidden="1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 hidden="1">
      <c r="A300" s="187"/>
      <c r="B300" s="68"/>
      <c r="C300" s="191"/>
      <c r="D300" s="191"/>
      <c r="E300" s="188" t="s">
        <v>770</v>
      </c>
      <c r="F300" s="229"/>
      <c r="G300" s="230"/>
      <c r="H300" s="230"/>
    </row>
    <row r="301" spans="1:8" ht="15.75" hidden="1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30"/>
      <c r="H301" s="230"/>
    </row>
    <row r="302" spans="1:8" ht="15.75" hidden="1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 hidden="1">
      <c r="A303" s="187"/>
      <c r="B303" s="68"/>
      <c r="C303" s="191"/>
      <c r="D303" s="191"/>
      <c r="E303" s="188"/>
      <c r="F303" s="229">
        <f t="shared" si="11"/>
        <v>0</v>
      </c>
      <c r="G303" s="230"/>
      <c r="H303" s="230"/>
    </row>
    <row r="304" spans="1:8" ht="15.75" hidden="1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30"/>
      <c r="H304" s="230"/>
    </row>
    <row r="305" spans="1:8" hidden="1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 hidden="1">
      <c r="A306" s="187"/>
      <c r="B306" s="67"/>
      <c r="C306" s="184"/>
      <c r="D306" s="184"/>
      <c r="E306" s="188" t="s">
        <v>257</v>
      </c>
      <c r="F306" s="229"/>
      <c r="G306" s="230"/>
      <c r="H306" s="230"/>
    </row>
    <row r="307" spans="1:8" hidden="1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 hidden="1">
      <c r="A308" s="187"/>
      <c r="B308" s="68"/>
      <c r="C308" s="191"/>
      <c r="D308" s="191"/>
      <c r="E308" s="188" t="s">
        <v>770</v>
      </c>
      <c r="F308" s="229"/>
      <c r="G308" s="230"/>
      <c r="H308" s="230"/>
    </row>
    <row r="309" spans="1:8" ht="15.75" hidden="1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30"/>
      <c r="H309" s="230"/>
    </row>
    <row r="310" spans="1:8" ht="15.75" hidden="1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 hidden="1">
      <c r="A311" s="187"/>
      <c r="B311" s="68"/>
      <c r="C311" s="191"/>
      <c r="D311" s="191"/>
      <c r="E311" s="188"/>
      <c r="F311" s="229">
        <f t="shared" si="13"/>
        <v>0</v>
      </c>
      <c r="G311" s="230"/>
      <c r="H311" s="230"/>
    </row>
    <row r="312" spans="1:8" ht="15.75" hidden="1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30"/>
      <c r="H312" s="230"/>
    </row>
    <row r="313" spans="1:8" hidden="1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 hidden="1">
      <c r="A314" s="187"/>
      <c r="B314" s="68"/>
      <c r="C314" s="191"/>
      <c r="D314" s="191"/>
      <c r="E314" s="188" t="s">
        <v>770</v>
      </c>
      <c r="F314" s="229"/>
      <c r="G314" s="230"/>
      <c r="H314" s="230"/>
    </row>
    <row r="315" spans="1:8" ht="15.75" hidden="1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30"/>
      <c r="H315" s="230"/>
    </row>
    <row r="316" spans="1:8" ht="15.75" hidden="1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 hidden="1">
      <c r="A317" s="187"/>
      <c r="B317" s="68"/>
      <c r="C317" s="191"/>
      <c r="D317" s="191"/>
      <c r="E317" s="188"/>
      <c r="F317" s="229">
        <f t="shared" si="14"/>
        <v>0</v>
      </c>
      <c r="G317" s="230"/>
      <c r="H317" s="230"/>
    </row>
    <row r="318" spans="1:8" ht="15.75" hidden="1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30"/>
      <c r="H318" s="230"/>
    </row>
    <row r="319" spans="1:8" hidden="1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 hidden="1">
      <c r="A320" s="187"/>
      <c r="B320" s="68"/>
      <c r="C320" s="191"/>
      <c r="D320" s="191"/>
      <c r="E320" s="188" t="s">
        <v>770</v>
      </c>
      <c r="F320" s="229"/>
      <c r="G320" s="230"/>
      <c r="H320" s="230"/>
    </row>
    <row r="321" spans="1:8" ht="15.75" hidden="1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30"/>
      <c r="H321" s="230"/>
    </row>
    <row r="322" spans="1:8" ht="15.75" hidden="1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 hidden="1">
      <c r="A323" s="187"/>
      <c r="B323" s="68"/>
      <c r="C323" s="191"/>
      <c r="D323" s="191"/>
      <c r="E323" s="188"/>
      <c r="F323" s="229">
        <f t="shared" si="15"/>
        <v>0</v>
      </c>
      <c r="G323" s="230"/>
      <c r="H323" s="230"/>
    </row>
    <row r="324" spans="1:8" ht="15.75" hidden="1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30"/>
      <c r="H324" s="230"/>
    </row>
    <row r="325" spans="1:8" ht="27" hidden="1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 hidden="1">
      <c r="A326" s="187"/>
      <c r="B326" s="67"/>
      <c r="C326" s="184"/>
      <c r="D326" s="184"/>
      <c r="E326" s="188" t="s">
        <v>257</v>
      </c>
      <c r="F326" s="229"/>
      <c r="G326" s="232"/>
      <c r="H326" s="232"/>
    </row>
    <row r="327" spans="1:8" ht="27" hidden="1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 hidden="1">
      <c r="A328" s="187"/>
      <c r="B328" s="68"/>
      <c r="C328" s="191"/>
      <c r="D328" s="191"/>
      <c r="E328" s="188" t="s">
        <v>770</v>
      </c>
      <c r="F328" s="229"/>
      <c r="G328" s="230"/>
      <c r="H328" s="230"/>
    </row>
    <row r="329" spans="1:8" ht="15.75" hidden="1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30"/>
      <c r="H329" s="230"/>
    </row>
    <row r="330" spans="1:8" ht="15.75" hidden="1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 hidden="1">
      <c r="A331" s="187"/>
      <c r="B331" s="68"/>
      <c r="C331" s="191"/>
      <c r="D331" s="191"/>
      <c r="E331" s="188"/>
      <c r="F331" s="229">
        <f t="shared" si="16"/>
        <v>0</v>
      </c>
      <c r="G331" s="230"/>
      <c r="H331" s="230"/>
    </row>
    <row r="332" spans="1:8" ht="15.75" hidden="1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30"/>
      <c r="H332" s="230"/>
    </row>
    <row r="333" spans="1:8" hidden="1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 hidden="1">
      <c r="A334" s="187"/>
      <c r="B334" s="68"/>
      <c r="C334" s="191"/>
      <c r="D334" s="191"/>
      <c r="E334" s="188" t="s">
        <v>770</v>
      </c>
      <c r="F334" s="229"/>
      <c r="G334" s="230"/>
      <c r="H334" s="230"/>
    </row>
    <row r="335" spans="1:8" ht="15.75" hidden="1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30"/>
      <c r="H335" s="230"/>
    </row>
    <row r="336" spans="1:8" ht="15.75" hidden="1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 hidden="1">
      <c r="A337" s="187"/>
      <c r="B337" s="68"/>
      <c r="C337" s="191"/>
      <c r="D337" s="191"/>
      <c r="E337" s="188"/>
      <c r="F337" s="229">
        <f t="shared" si="17"/>
        <v>0</v>
      </c>
      <c r="G337" s="230"/>
      <c r="H337" s="230"/>
    </row>
    <row r="338" spans="1:8" ht="15.75" hidden="1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30"/>
      <c r="H338" s="230"/>
    </row>
    <row r="339" spans="1:8" hidden="1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 hidden="1">
      <c r="A340" s="187"/>
      <c r="B340" s="68"/>
      <c r="C340" s="191"/>
      <c r="D340" s="191"/>
      <c r="E340" s="188" t="s">
        <v>770</v>
      </c>
      <c r="F340" s="229"/>
      <c r="G340" s="230"/>
      <c r="H340" s="230"/>
    </row>
    <row r="341" spans="1:8" ht="15.75" hidden="1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30"/>
      <c r="H341" s="230"/>
    </row>
    <row r="342" spans="1:8" ht="15.75" hidden="1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 hidden="1">
      <c r="A343" s="187"/>
      <c r="B343" s="68"/>
      <c r="C343" s="191"/>
      <c r="D343" s="191"/>
      <c r="E343" s="188"/>
      <c r="F343" s="229">
        <f t="shared" si="18"/>
        <v>0</v>
      </c>
      <c r="G343" s="230"/>
      <c r="H343" s="230"/>
    </row>
    <row r="344" spans="1:8" ht="15.75" hidden="1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30"/>
      <c r="H344" s="230"/>
    </row>
    <row r="345" spans="1:8" hidden="1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 hidden="1">
      <c r="A346" s="187"/>
      <c r="B346" s="67"/>
      <c r="C346" s="184"/>
      <c r="D346" s="184"/>
      <c r="E346" s="188" t="s">
        <v>257</v>
      </c>
      <c r="F346" s="229"/>
      <c r="G346" s="232"/>
      <c r="H346" s="232"/>
    </row>
    <row r="347" spans="1:8" hidden="1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 hidden="1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 hidden="1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30"/>
      <c r="H349" s="230"/>
    </row>
    <row r="350" spans="1:8" ht="15.75" hidden="1">
      <c r="A350" s="187"/>
      <c r="B350" s="68"/>
      <c r="C350" s="191"/>
      <c r="D350" s="191"/>
      <c r="E350" s="188"/>
      <c r="F350" s="229">
        <f t="shared" si="19"/>
        <v>0</v>
      </c>
      <c r="G350" s="230"/>
      <c r="H350" s="230"/>
    </row>
    <row r="351" spans="1:8" ht="15.75" hidden="1">
      <c r="A351" s="187"/>
      <c r="B351" s="68"/>
      <c r="C351" s="191"/>
      <c r="D351" s="191"/>
      <c r="E351" s="188"/>
      <c r="F351" s="229">
        <f t="shared" si="19"/>
        <v>0</v>
      </c>
      <c r="G351" s="230"/>
      <c r="H351" s="230"/>
    </row>
    <row r="352" spans="1:8" ht="15.75" hidden="1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30"/>
      <c r="H352" s="230"/>
    </row>
    <row r="353" spans="1:8" hidden="1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 hidden="1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 hidden="1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30"/>
      <c r="H355" s="230"/>
    </row>
    <row r="356" spans="1:8" ht="15.75" hidden="1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 hidden="1">
      <c r="A357" s="187"/>
      <c r="B357" s="68"/>
      <c r="C357" s="191"/>
      <c r="D357" s="191"/>
      <c r="E357" s="188"/>
      <c r="F357" s="229">
        <f t="shared" si="20"/>
        <v>0</v>
      </c>
      <c r="G357" s="230"/>
      <c r="H357" s="230"/>
    </row>
    <row r="358" spans="1:8" ht="15.75" hidden="1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30"/>
      <c r="H358" s="230"/>
    </row>
    <row r="359" spans="1:8" hidden="1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 hidden="1">
      <c r="A360" s="187"/>
      <c r="B360" s="68"/>
      <c r="C360" s="191"/>
      <c r="D360" s="191"/>
      <c r="E360" s="188" t="s">
        <v>770</v>
      </c>
      <c r="F360" s="229"/>
      <c r="G360" s="230"/>
      <c r="H360" s="230"/>
    </row>
    <row r="361" spans="1:8" ht="15.75" hidden="1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30"/>
      <c r="H361" s="230"/>
    </row>
    <row r="362" spans="1:8" ht="15.75" hidden="1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 hidden="1">
      <c r="A363" s="187"/>
      <c r="B363" s="68"/>
      <c r="C363" s="191"/>
      <c r="D363" s="191"/>
      <c r="E363" s="188"/>
      <c r="F363" s="229">
        <f t="shared" si="21"/>
        <v>0</v>
      </c>
      <c r="G363" s="230"/>
      <c r="H363" s="230"/>
    </row>
    <row r="364" spans="1:8" ht="15.75" hidden="1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30"/>
      <c r="H364" s="230"/>
    </row>
    <row r="365" spans="1:8" hidden="1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 hidden="1">
      <c r="A366" s="187"/>
      <c r="B366" s="68"/>
      <c r="C366" s="191"/>
      <c r="D366" s="191"/>
      <c r="E366" s="188" t="s">
        <v>770</v>
      </c>
      <c r="F366" s="229"/>
      <c r="G366" s="230"/>
      <c r="H366" s="230"/>
    </row>
    <row r="367" spans="1:8" ht="15.75" hidden="1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30"/>
      <c r="H367" s="230"/>
    </row>
    <row r="368" spans="1:8" ht="15.75" hidden="1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 hidden="1">
      <c r="A369" s="187"/>
      <c r="B369" s="68"/>
      <c r="C369" s="191"/>
      <c r="D369" s="191"/>
      <c r="E369" s="188"/>
      <c r="F369" s="229">
        <f t="shared" si="22"/>
        <v>0</v>
      </c>
      <c r="G369" s="230"/>
      <c r="H369" s="230"/>
    </row>
    <row r="370" spans="1:8" ht="15.75" hidden="1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30"/>
      <c r="H370" s="230"/>
    </row>
    <row r="371" spans="1:8" hidden="1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 hidden="1">
      <c r="A372" s="187"/>
      <c r="B372" s="68"/>
      <c r="C372" s="191"/>
      <c r="D372" s="191"/>
      <c r="E372" s="188" t="s">
        <v>770</v>
      </c>
      <c r="F372" s="229"/>
      <c r="G372" s="230"/>
      <c r="H372" s="230"/>
    </row>
    <row r="373" spans="1:8" ht="15.75" hidden="1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30"/>
      <c r="H373" s="230"/>
    </row>
    <row r="374" spans="1:8" ht="15.75" hidden="1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 hidden="1">
      <c r="A375" s="187"/>
      <c r="B375" s="68"/>
      <c r="C375" s="191"/>
      <c r="D375" s="191"/>
      <c r="E375" s="188"/>
      <c r="F375" s="229">
        <f t="shared" si="23"/>
        <v>0</v>
      </c>
      <c r="G375" s="230"/>
      <c r="H375" s="230"/>
    </row>
    <row r="376" spans="1:8" ht="15.75" hidden="1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30"/>
      <c r="H376" s="230"/>
    </row>
    <row r="377" spans="1:8" hidden="1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 hidden="1">
      <c r="A378" s="187"/>
      <c r="B378" s="67"/>
      <c r="C378" s="184"/>
      <c r="D378" s="184"/>
      <c r="E378" s="188" t="s">
        <v>257</v>
      </c>
      <c r="F378" s="229"/>
      <c r="G378" s="232"/>
      <c r="H378" s="232"/>
    </row>
    <row r="379" spans="1:8" hidden="1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 hidden="1">
      <c r="A380" s="187"/>
      <c r="B380" s="68"/>
      <c r="C380" s="191"/>
      <c r="D380" s="191"/>
      <c r="E380" s="188" t="s">
        <v>770</v>
      </c>
      <c r="F380" s="229"/>
      <c r="G380" s="230"/>
      <c r="H380" s="230"/>
    </row>
    <row r="381" spans="1:8" ht="15.75" hidden="1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30"/>
      <c r="H381" s="230"/>
    </row>
    <row r="382" spans="1:8" ht="15.75" hidden="1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 hidden="1">
      <c r="A383" s="187"/>
      <c r="B383" s="68"/>
      <c r="C383" s="191"/>
      <c r="D383" s="191"/>
      <c r="E383" s="188"/>
      <c r="F383" s="229">
        <f t="shared" si="24"/>
        <v>0</v>
      </c>
      <c r="G383" s="230"/>
      <c r="H383" s="230"/>
    </row>
    <row r="384" spans="1:8" ht="15.75" hidden="1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30"/>
      <c r="H384" s="230"/>
    </row>
    <row r="385" spans="1:8" hidden="1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 hidden="1">
      <c r="A386" s="187"/>
      <c r="B386" s="67"/>
      <c r="C386" s="184"/>
      <c r="D386" s="184"/>
      <c r="E386" s="188" t="s">
        <v>257</v>
      </c>
      <c r="F386" s="229"/>
      <c r="G386" s="232"/>
      <c r="H386" s="232"/>
    </row>
    <row r="387" spans="1:8" ht="27" hidden="1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 hidden="1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 hidden="1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30"/>
      <c r="H389" s="230"/>
    </row>
    <row r="390" spans="1:8" ht="15.75" hidden="1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 hidden="1">
      <c r="A391" s="187"/>
      <c r="B391" s="68"/>
      <c r="C391" s="191"/>
      <c r="D391" s="191"/>
      <c r="E391" s="188"/>
      <c r="F391" s="229">
        <f t="shared" si="25"/>
        <v>0</v>
      </c>
      <c r="G391" s="230"/>
      <c r="H391" s="230"/>
    </row>
    <row r="392" spans="1:8" ht="15.75" hidden="1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30"/>
      <c r="H392" s="230"/>
    </row>
    <row r="393" spans="1:8" hidden="1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 hidden="1">
      <c r="A394" s="187"/>
      <c r="B394" s="68"/>
      <c r="C394" s="191"/>
      <c r="D394" s="191"/>
      <c r="E394" s="188" t="s">
        <v>770</v>
      </c>
      <c r="F394" s="229"/>
      <c r="G394" s="230"/>
      <c r="H394" s="230"/>
    </row>
    <row r="395" spans="1:8" ht="15.75" hidden="1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30"/>
      <c r="H395" s="230"/>
    </row>
    <row r="396" spans="1:8" ht="15.75" hidden="1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 hidden="1">
      <c r="A397" s="187"/>
      <c r="B397" s="68"/>
      <c r="C397" s="191"/>
      <c r="D397" s="191"/>
      <c r="E397" s="188"/>
      <c r="F397" s="229">
        <f t="shared" si="26"/>
        <v>0</v>
      </c>
      <c r="G397" s="230"/>
      <c r="H397" s="230"/>
    </row>
    <row r="398" spans="1:8" ht="15.75" hidden="1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30"/>
      <c r="H398" s="230"/>
    </row>
    <row r="399" spans="1:8" hidden="1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 hidden="1">
      <c r="A400" s="187"/>
      <c r="B400" s="68"/>
      <c r="C400" s="191"/>
      <c r="D400" s="191"/>
      <c r="E400" s="188" t="s">
        <v>770</v>
      </c>
      <c r="F400" s="229"/>
      <c r="G400" s="230"/>
      <c r="H400" s="230"/>
    </row>
    <row r="401" spans="1:8" ht="15.75" hidden="1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30"/>
      <c r="H401" s="230"/>
    </row>
    <row r="402" spans="1:8" ht="15.75" hidden="1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 hidden="1">
      <c r="A403" s="187"/>
      <c r="B403" s="68"/>
      <c r="C403" s="191"/>
      <c r="D403" s="191"/>
      <c r="E403" s="188"/>
      <c r="F403" s="229">
        <f t="shared" si="27"/>
        <v>0</v>
      </c>
      <c r="G403" s="230"/>
      <c r="H403" s="230"/>
    </row>
    <row r="404" spans="1:8" ht="15.75" hidden="1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30"/>
      <c r="H404" s="230"/>
    </row>
    <row r="405" spans="1:8" hidden="1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 hidden="1">
      <c r="A406" s="187"/>
      <c r="B406" s="68"/>
      <c r="C406" s="191"/>
      <c r="D406" s="191"/>
      <c r="E406" s="188" t="s">
        <v>770</v>
      </c>
      <c r="F406" s="229"/>
      <c r="G406" s="230"/>
      <c r="H406" s="230"/>
    </row>
    <row r="407" spans="1:8" ht="15.75" hidden="1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30"/>
      <c r="H407" s="230"/>
    </row>
    <row r="408" spans="1:8" ht="15.75" hidden="1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 hidden="1">
      <c r="A409" s="187"/>
      <c r="B409" s="68"/>
      <c r="C409" s="191"/>
      <c r="D409" s="191"/>
      <c r="E409" s="188"/>
      <c r="F409" s="229">
        <f t="shared" si="28"/>
        <v>0</v>
      </c>
      <c r="G409" s="230"/>
      <c r="H409" s="230"/>
    </row>
    <row r="410" spans="1:8" ht="15.75" hidden="1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30"/>
      <c r="H410" s="230"/>
    </row>
    <row r="411" spans="1:8" ht="27" hidden="1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 hidden="1">
      <c r="A412" s="187"/>
      <c r="B412" s="67"/>
      <c r="C412" s="184"/>
      <c r="D412" s="184"/>
      <c r="E412" s="188" t="s">
        <v>257</v>
      </c>
      <c r="F412" s="229"/>
      <c r="G412" s="232"/>
      <c r="H412" s="232"/>
    </row>
    <row r="413" spans="1:8" ht="40.5" hidden="1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 hidden="1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 hidden="1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30"/>
      <c r="H415" s="230"/>
    </row>
    <row r="416" spans="1:8" ht="15.75" hidden="1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 hidden="1">
      <c r="A417" s="187"/>
      <c r="B417" s="68"/>
      <c r="C417" s="191"/>
      <c r="D417" s="191"/>
      <c r="E417" s="188"/>
      <c r="F417" s="229">
        <f t="shared" si="29"/>
        <v>0</v>
      </c>
      <c r="G417" s="230"/>
      <c r="H417" s="230"/>
    </row>
    <row r="418" spans="1:8" ht="15.75" hidden="1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30"/>
      <c r="H418" s="230"/>
    </row>
    <row r="419" spans="1:8" ht="40.5" hidden="1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 hidden="1">
      <c r="A420" s="187"/>
      <c r="B420" s="68"/>
      <c r="C420" s="191"/>
      <c r="D420" s="191"/>
      <c r="E420" s="188" t="s">
        <v>770</v>
      </c>
      <c r="F420" s="229"/>
      <c r="G420" s="230"/>
      <c r="H420" s="230"/>
    </row>
    <row r="421" spans="1:8" ht="15.75" hidden="1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30"/>
      <c r="H421" s="230"/>
    </row>
    <row r="422" spans="1:8" ht="15.75" hidden="1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 hidden="1">
      <c r="A423" s="187"/>
      <c r="B423" s="68"/>
      <c r="C423" s="191"/>
      <c r="D423" s="191"/>
      <c r="E423" s="188"/>
      <c r="F423" s="229">
        <f t="shared" si="30"/>
        <v>0</v>
      </c>
      <c r="G423" s="230"/>
      <c r="H423" s="230"/>
    </row>
    <row r="424" spans="1:8" ht="15.75" hidden="1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30"/>
      <c r="H424" s="230"/>
    </row>
    <row r="425" spans="1:8" ht="27" hidden="1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 hidden="1">
      <c r="A426" s="187"/>
      <c r="B426" s="68"/>
      <c r="C426" s="191"/>
      <c r="D426" s="191"/>
      <c r="E426" s="188" t="s">
        <v>770</v>
      </c>
      <c r="F426" s="229"/>
      <c r="G426" s="230"/>
      <c r="H426" s="230"/>
    </row>
    <row r="427" spans="1:8" ht="15.75" hidden="1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30"/>
      <c r="H427" s="230"/>
    </row>
    <row r="428" spans="1:8" ht="15.75" hidden="1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 hidden="1">
      <c r="A429" s="187"/>
      <c r="B429" s="68"/>
      <c r="C429" s="191"/>
      <c r="D429" s="191"/>
      <c r="E429" s="188"/>
      <c r="F429" s="229">
        <f t="shared" si="31"/>
        <v>0</v>
      </c>
      <c r="G429" s="230"/>
      <c r="H429" s="230"/>
    </row>
    <row r="430" spans="1:8" ht="15.75" hidden="1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30"/>
      <c r="H430" s="230"/>
    </row>
    <row r="431" spans="1:8" ht="40.5" hidden="1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 hidden="1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 hidden="1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30"/>
      <c r="H433" s="230"/>
    </row>
    <row r="434" spans="1:8" ht="15.75" hidden="1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8" ht="15.75" hidden="1">
      <c r="A435" s="187"/>
      <c r="B435" s="68"/>
      <c r="C435" s="191"/>
      <c r="D435" s="191"/>
      <c r="E435" s="188"/>
      <c r="F435" s="229">
        <f t="shared" si="32"/>
        <v>0</v>
      </c>
      <c r="G435" s="230"/>
      <c r="H435" s="230"/>
    </row>
    <row r="436" spans="1:8" ht="15.75" hidden="1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30"/>
      <c r="H436" s="230"/>
    </row>
    <row r="437" spans="1:8" ht="27" hidden="1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 hidden="1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t="27" hidden="1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 hidden="1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 hidden="1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30"/>
      <c r="H441" s="230"/>
    </row>
    <row r="442" spans="1:8" ht="15.75" hidden="1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8" ht="15.75" hidden="1">
      <c r="A443" s="187"/>
      <c r="B443" s="68"/>
      <c r="C443" s="191"/>
      <c r="D443" s="191"/>
      <c r="E443" s="188"/>
      <c r="F443" s="229">
        <f t="shared" si="33"/>
        <v>0</v>
      </c>
      <c r="G443" s="230"/>
      <c r="H443" s="230"/>
    </row>
    <row r="444" spans="1:8" ht="15.75" hidden="1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30"/>
      <c r="H444" s="230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 hidden="1">
      <c r="A446" s="187"/>
      <c r="B446" s="67"/>
      <c r="C446" s="184"/>
      <c r="D446" s="184"/>
      <c r="E446" s="188" t="s">
        <v>356</v>
      </c>
      <c r="F446" s="229"/>
      <c r="G446" s="230"/>
      <c r="H446" s="230"/>
    </row>
    <row r="447" spans="1:8" hidden="1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 hidden="1">
      <c r="A448" s="187"/>
      <c r="B448" s="67"/>
      <c r="C448" s="184"/>
      <c r="D448" s="184"/>
      <c r="E448" s="188" t="s">
        <v>257</v>
      </c>
      <c r="F448" s="229"/>
      <c r="G448" s="232"/>
      <c r="H448" s="232"/>
    </row>
    <row r="449" spans="1:8" hidden="1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 hidden="1">
      <c r="A450" s="187"/>
      <c r="B450" s="68"/>
      <c r="C450" s="191"/>
      <c r="D450" s="191"/>
      <c r="E450" s="188" t="s">
        <v>770</v>
      </c>
      <c r="F450" s="229"/>
      <c r="G450" s="230"/>
      <c r="H450" s="230"/>
    </row>
    <row r="451" spans="1:8" ht="15.75" hidden="1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30"/>
      <c r="H451" s="230"/>
    </row>
    <row r="452" spans="1:8" ht="15.75" hidden="1">
      <c r="A452" s="187"/>
      <c r="B452" s="68"/>
      <c r="C452" s="191"/>
      <c r="D452" s="191"/>
      <c r="E452" s="188"/>
      <c r="F452" s="229">
        <f t="shared" si="35"/>
        <v>0</v>
      </c>
      <c r="G452" s="230"/>
      <c r="H452" s="230"/>
    </row>
    <row r="453" spans="1:8" ht="15.75" hidden="1">
      <c r="A453" s="187"/>
      <c r="B453" s="68"/>
      <c r="C453" s="191"/>
      <c r="D453" s="191"/>
      <c r="E453" s="188"/>
      <c r="F453" s="229">
        <f t="shared" si="35"/>
        <v>0</v>
      </c>
      <c r="G453" s="230"/>
      <c r="H453" s="230"/>
    </row>
    <row r="454" spans="1:8" ht="15.75" hidden="1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30"/>
      <c r="H454" s="230"/>
    </row>
    <row r="455" spans="1:8" hidden="1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 hidden="1">
      <c r="A456" s="187"/>
      <c r="B456" s="67"/>
      <c r="C456" s="184"/>
      <c r="D456" s="184"/>
      <c r="E456" s="188" t="s">
        <v>257</v>
      </c>
      <c r="F456" s="229"/>
      <c r="G456" s="232"/>
      <c r="H456" s="232"/>
    </row>
    <row r="457" spans="1:8" hidden="1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 hidden="1">
      <c r="A458" s="187"/>
      <c r="B458" s="68"/>
      <c r="C458" s="191"/>
      <c r="D458" s="191"/>
      <c r="E458" s="188" t="s">
        <v>770</v>
      </c>
      <c r="F458" s="229"/>
      <c r="G458" s="230"/>
      <c r="H458" s="230"/>
    </row>
    <row r="459" spans="1:8" ht="15.75" hidden="1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30"/>
      <c r="H459" s="230"/>
    </row>
    <row r="460" spans="1:8" ht="15.75" hidden="1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8" ht="15.75" hidden="1">
      <c r="A461" s="187"/>
      <c r="B461" s="68"/>
      <c r="C461" s="191"/>
      <c r="D461" s="191"/>
      <c r="E461" s="188"/>
      <c r="F461" s="229">
        <f t="shared" si="37"/>
        <v>0</v>
      </c>
      <c r="G461" s="230"/>
      <c r="H461" s="230"/>
    </row>
    <row r="462" spans="1:8" ht="15.75" hidden="1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30"/>
      <c r="H462" s="230"/>
    </row>
    <row r="463" spans="1:8" hidden="1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 hidden="1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32"/>
      <c r="H464" s="232"/>
    </row>
    <row r="465" spans="1:8" hidden="1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 hidden="1">
      <c r="A466" s="187"/>
      <c r="B466" s="68"/>
      <c r="C466" s="191"/>
      <c r="D466" s="191"/>
      <c r="E466" s="188" t="s">
        <v>770</v>
      </c>
      <c r="F466" s="229"/>
      <c r="G466" s="230"/>
      <c r="H466" s="230"/>
    </row>
    <row r="467" spans="1:8" ht="15.75" hidden="1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30"/>
      <c r="H467" s="230"/>
    </row>
    <row r="468" spans="1:8" ht="15.75" hidden="1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 hidden="1">
      <c r="A469" s="187"/>
      <c r="B469" s="68"/>
      <c r="C469" s="191"/>
      <c r="D469" s="191"/>
      <c r="E469" s="188"/>
      <c r="F469" s="229">
        <f t="shared" si="38"/>
        <v>0</v>
      </c>
      <c r="G469" s="230"/>
      <c r="H469" s="230"/>
    </row>
    <row r="470" spans="1:8" ht="15.75" hidden="1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30"/>
      <c r="H470" s="230"/>
    </row>
    <row r="471" spans="1:8" hidden="1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 hidden="1">
      <c r="A472" s="187"/>
      <c r="B472" s="67"/>
      <c r="C472" s="184"/>
      <c r="D472" s="184"/>
      <c r="E472" s="188" t="s">
        <v>257</v>
      </c>
      <c r="F472" s="229"/>
      <c r="G472" s="232"/>
      <c r="H472" s="232"/>
    </row>
    <row r="473" spans="1:8" hidden="1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 hidden="1">
      <c r="A474" s="187"/>
      <c r="B474" s="68"/>
      <c r="C474" s="191"/>
      <c r="D474" s="191"/>
      <c r="E474" s="188" t="s">
        <v>770</v>
      </c>
      <c r="F474" s="229"/>
      <c r="G474" s="230"/>
      <c r="H474" s="230"/>
    </row>
    <row r="475" spans="1:8" ht="15.75" hidden="1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30"/>
      <c r="H475" s="230"/>
    </row>
    <row r="476" spans="1:8" ht="15.75" hidden="1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 hidden="1">
      <c r="A477" s="187"/>
      <c r="B477" s="68"/>
      <c r="C477" s="191"/>
      <c r="D477" s="191"/>
      <c r="E477" s="188"/>
      <c r="F477" s="229">
        <f t="shared" si="40"/>
        <v>0</v>
      </c>
      <c r="G477" s="230"/>
      <c r="H477" s="230"/>
    </row>
    <row r="478" spans="1:8" ht="15.75" hidden="1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30"/>
      <c r="H478" s="230"/>
    </row>
    <row r="479" spans="1:8" ht="27" hidden="1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 hidden="1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t="27" hidden="1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 hidden="1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 hidden="1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30"/>
      <c r="H483" s="230"/>
    </row>
    <row r="484" spans="1:8" ht="15.75" hidden="1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 hidden="1">
      <c r="A485" s="187"/>
      <c r="B485" s="68"/>
      <c r="C485" s="191"/>
      <c r="D485" s="191"/>
      <c r="E485" s="188"/>
      <c r="F485" s="229">
        <f t="shared" si="42"/>
        <v>0</v>
      </c>
      <c r="G485" s="230"/>
      <c r="H485" s="230"/>
    </row>
    <row r="486" spans="1:8" ht="15.75" hidden="1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30"/>
      <c r="H486" s="230"/>
    </row>
    <row r="487" spans="1:8" ht="27" hidden="1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 hidden="1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t="27" hidden="1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 hidden="1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 hidden="1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30"/>
      <c r="H491" s="230"/>
    </row>
    <row r="492" spans="1:8" ht="15.75" hidden="1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 hidden="1">
      <c r="A493" s="187"/>
      <c r="B493" s="68"/>
      <c r="C493" s="191"/>
      <c r="D493" s="191"/>
      <c r="E493" s="188"/>
      <c r="F493" s="229">
        <f t="shared" si="43"/>
        <v>0</v>
      </c>
      <c r="G493" s="230"/>
      <c r="H493" s="230"/>
    </row>
    <row r="494" spans="1:8" ht="15.75" hidden="1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30"/>
      <c r="H494" s="230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 hidden="1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30"/>
      <c r="H496" s="230"/>
    </row>
    <row r="497" spans="1:8" hidden="1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 hidden="1">
      <c r="A498" s="187"/>
      <c r="B498" s="67"/>
      <c r="C498" s="184"/>
      <c r="D498" s="184"/>
      <c r="E498" s="188" t="s">
        <v>257</v>
      </c>
      <c r="F498" s="229"/>
      <c r="G498" s="232"/>
      <c r="H498" s="232"/>
    </row>
    <row r="499" spans="1:8" hidden="1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 hidden="1">
      <c r="A500" s="187"/>
      <c r="B500" s="68"/>
      <c r="C500" s="191"/>
      <c r="D500" s="191"/>
      <c r="E500" s="188" t="s">
        <v>770</v>
      </c>
      <c r="F500" s="229"/>
      <c r="G500" s="230"/>
      <c r="H500" s="230"/>
    </row>
    <row r="501" spans="1:8" ht="15.75" hidden="1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30"/>
      <c r="H501" s="230"/>
    </row>
    <row r="502" spans="1:8" ht="15.75" hidden="1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 hidden="1">
      <c r="A503" s="187"/>
      <c r="B503" s="68"/>
      <c r="C503" s="191"/>
      <c r="D503" s="191"/>
      <c r="E503" s="188"/>
      <c r="F503" s="229">
        <f t="shared" si="45"/>
        <v>0</v>
      </c>
      <c r="G503" s="230"/>
      <c r="H503" s="230"/>
    </row>
    <row r="504" spans="1:8" ht="15.75" hidden="1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30"/>
      <c r="H504" s="230"/>
    </row>
    <row r="505" spans="1:8" hidden="1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 hidden="1">
      <c r="A506" s="187"/>
      <c r="B506" s="67"/>
      <c r="C506" s="184"/>
      <c r="D506" s="184"/>
      <c r="E506" s="188" t="s">
        <v>257</v>
      </c>
      <c r="F506" s="229"/>
      <c r="G506" s="232"/>
      <c r="H506" s="232"/>
    </row>
    <row r="507" spans="1:8" hidden="1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 hidden="1">
      <c r="A508" s="187"/>
      <c r="B508" s="68"/>
      <c r="C508" s="191"/>
      <c r="D508" s="191"/>
      <c r="E508" s="188" t="s">
        <v>770</v>
      </c>
      <c r="F508" s="229"/>
      <c r="G508" s="230"/>
      <c r="H508" s="230"/>
    </row>
    <row r="509" spans="1:8" ht="15.75" hidden="1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30"/>
      <c r="H509" s="230"/>
    </row>
    <row r="510" spans="1:8" ht="15.75" hidden="1">
      <c r="A510" s="187"/>
      <c r="B510" s="68"/>
      <c r="C510" s="191"/>
      <c r="D510" s="191"/>
      <c r="E510" s="188"/>
      <c r="F510" s="229">
        <f t="shared" si="47"/>
        <v>0</v>
      </c>
      <c r="G510" s="230"/>
      <c r="H510" s="230"/>
    </row>
    <row r="511" spans="1:8" ht="15.75" hidden="1">
      <c r="A511" s="187"/>
      <c r="B511" s="68"/>
      <c r="C511" s="191"/>
      <c r="D511" s="191"/>
      <c r="E511" s="188"/>
      <c r="F511" s="229">
        <f t="shared" si="47"/>
        <v>0</v>
      </c>
      <c r="G511" s="230"/>
      <c r="H511" s="230"/>
    </row>
    <row r="512" spans="1:8" ht="15.75" hidden="1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30"/>
      <c r="H512" s="230"/>
    </row>
    <row r="513" spans="1:8" hidden="1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 hidden="1">
      <c r="A514" s="187"/>
      <c r="B514" s="67"/>
      <c r="C514" s="184"/>
      <c r="D514" s="184"/>
      <c r="E514" s="188" t="s">
        <v>257</v>
      </c>
      <c r="F514" s="229"/>
      <c r="G514" s="232"/>
      <c r="H514" s="232"/>
    </row>
    <row r="515" spans="1:8" hidden="1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 hidden="1">
      <c r="A516" s="187"/>
      <c r="B516" s="68"/>
      <c r="C516" s="191"/>
      <c r="D516" s="191"/>
      <c r="E516" s="188" t="s">
        <v>770</v>
      </c>
      <c r="F516" s="229"/>
      <c r="G516" s="230"/>
      <c r="H516" s="230"/>
    </row>
    <row r="517" spans="1:8" ht="15.75" hidden="1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30"/>
      <c r="H517" s="230"/>
    </row>
    <row r="518" spans="1:8" ht="15.75" hidden="1">
      <c r="A518" s="187"/>
      <c r="B518" s="68"/>
      <c r="C518" s="191"/>
      <c r="D518" s="191"/>
      <c r="E518" s="188"/>
      <c r="F518" s="229">
        <f t="shared" si="49"/>
        <v>0</v>
      </c>
      <c r="G518" s="230"/>
      <c r="H518" s="230"/>
    </row>
    <row r="519" spans="1:8" ht="15.75" hidden="1">
      <c r="A519" s="187"/>
      <c r="B519" s="68"/>
      <c r="C519" s="191"/>
      <c r="D519" s="191"/>
      <c r="E519" s="188"/>
      <c r="F519" s="229">
        <f t="shared" si="49"/>
        <v>0</v>
      </c>
      <c r="G519" s="230"/>
      <c r="H519" s="230"/>
    </row>
    <row r="520" spans="1:8" ht="15.75" hidden="1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30"/>
      <c r="H520" s="230"/>
    </row>
    <row r="521" spans="1:8" hidden="1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 hidden="1">
      <c r="A522" s="187"/>
      <c r="B522" s="67"/>
      <c r="C522" s="184"/>
      <c r="D522" s="184"/>
      <c r="E522" s="188" t="s">
        <v>257</v>
      </c>
      <c r="F522" s="229"/>
      <c r="G522" s="232"/>
      <c r="H522" s="232"/>
    </row>
    <row r="523" spans="1:8" hidden="1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 hidden="1">
      <c r="A524" s="187"/>
      <c r="B524" s="68"/>
      <c r="C524" s="191"/>
      <c r="D524" s="191"/>
      <c r="E524" s="188" t="s">
        <v>770</v>
      </c>
      <c r="F524" s="229"/>
      <c r="G524" s="230"/>
      <c r="H524" s="230"/>
    </row>
    <row r="525" spans="1:8" ht="15.75" hidden="1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30"/>
      <c r="H525" s="230"/>
    </row>
    <row r="526" spans="1:8" ht="15.75" hidden="1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 hidden="1">
      <c r="A527" s="187"/>
      <c r="B527" s="68"/>
      <c r="C527" s="191"/>
      <c r="D527" s="191"/>
      <c r="E527" s="188"/>
      <c r="F527" s="229">
        <f t="shared" si="51"/>
        <v>0</v>
      </c>
      <c r="G527" s="230"/>
      <c r="H527" s="230"/>
    </row>
    <row r="528" spans="1:8" ht="15.75" hidden="1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30"/>
      <c r="H528" s="230"/>
    </row>
    <row r="529" spans="1:8" ht="40.5" hidden="1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 hidden="1">
      <c r="A530" s="187"/>
      <c r="B530" s="67"/>
      <c r="C530" s="184"/>
      <c r="D530" s="184"/>
      <c r="E530" s="188" t="s">
        <v>257</v>
      </c>
      <c r="F530" s="229"/>
      <c r="G530" s="232"/>
      <c r="H530" s="232"/>
    </row>
    <row r="531" spans="1:8" ht="40.5" hidden="1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 hidden="1">
      <c r="A532" s="187"/>
      <c r="B532" s="68"/>
      <c r="C532" s="191"/>
      <c r="D532" s="191"/>
      <c r="E532" s="188" t="s">
        <v>770</v>
      </c>
      <c r="F532" s="229"/>
      <c r="G532" s="230"/>
      <c r="H532" s="230"/>
    </row>
    <row r="533" spans="1:8" ht="15.75" hidden="1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30"/>
      <c r="H533" s="230"/>
    </row>
    <row r="534" spans="1:8" ht="15.75" hidden="1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 hidden="1">
      <c r="A535" s="187"/>
      <c r="B535" s="68"/>
      <c r="C535" s="191"/>
      <c r="D535" s="191"/>
      <c r="E535" s="188"/>
      <c r="F535" s="229">
        <f t="shared" si="53"/>
        <v>0</v>
      </c>
      <c r="G535" s="230"/>
      <c r="H535" s="230"/>
    </row>
    <row r="536" spans="1:8" ht="15.75" hidden="1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30"/>
      <c r="H536" s="230"/>
    </row>
    <row r="537" spans="1:8" ht="27" hidden="1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 hidden="1">
      <c r="A538" s="187"/>
      <c r="B538" s="67"/>
      <c r="C538" s="184"/>
      <c r="D538" s="184"/>
      <c r="E538" s="188" t="s">
        <v>257</v>
      </c>
      <c r="F538" s="229"/>
      <c r="G538" s="232"/>
      <c r="H538" s="232"/>
    </row>
    <row r="539" spans="1:8" ht="27" hidden="1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 hidden="1">
      <c r="A540" s="187"/>
      <c r="B540" s="68"/>
      <c r="C540" s="191"/>
      <c r="D540" s="191"/>
      <c r="E540" s="188" t="s">
        <v>770</v>
      </c>
      <c r="F540" s="229"/>
      <c r="G540" s="230"/>
      <c r="H540" s="230"/>
    </row>
    <row r="541" spans="1:8" ht="15.75" hidden="1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30"/>
      <c r="H541" s="230"/>
    </row>
    <row r="542" spans="1:8" ht="15.75" hidden="1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 hidden="1">
      <c r="A543" s="187"/>
      <c r="B543" s="68"/>
      <c r="C543" s="191"/>
      <c r="D543" s="191"/>
      <c r="E543" s="188"/>
      <c r="F543" s="229">
        <f t="shared" si="55"/>
        <v>0</v>
      </c>
      <c r="G543" s="230"/>
      <c r="H543" s="230"/>
    </row>
    <row r="544" spans="1:8" ht="15.75" hidden="1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30"/>
      <c r="H544" s="230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6"/>
      <c r="H545" s="236"/>
    </row>
    <row r="546" spans="1:8" ht="15.75" hidden="1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30"/>
      <c r="H546" s="230"/>
    </row>
    <row r="547" spans="1:8" ht="15.75" hidden="1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30"/>
      <c r="H547" s="230"/>
    </row>
    <row r="548" spans="1:8" s="190" customFormat="1" ht="15.75" hidden="1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32"/>
      <c r="H548" s="232"/>
    </row>
    <row r="549" spans="1:8" ht="15.75" hidden="1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30"/>
      <c r="H549" s="230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 hidden="1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 hidden="1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30"/>
      <c r="H553" s="230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 hidden="1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30"/>
      <c r="H557" s="230"/>
    </row>
    <row r="558" spans="1:8" ht="27" hidden="1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 hidden="1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 hidden="1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 hidden="1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30"/>
      <c r="H561" s="230"/>
    </row>
    <row r="562" spans="1:8" s="190" customFormat="1" ht="15.75" hidden="1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 hidden="1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30"/>
      <c r="H563" s="230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 hidden="1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30"/>
      <c r="H567" s="230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 hidden="1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30"/>
      <c r="H571" s="230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15.75" hidden="1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30"/>
      <c r="H575" s="230"/>
    </row>
    <row r="576" spans="1:8" ht="27" hidden="1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 hidden="1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 hidden="1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 hidden="1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30"/>
      <c r="H579" s="230"/>
    </row>
    <row r="580" spans="1:8" s="190" customFormat="1" ht="15.75" hidden="1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 hidden="1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30"/>
      <c r="H581" s="230"/>
    </row>
    <row r="582" spans="1:8" ht="27" hidden="1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15.75" hidden="1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30"/>
      <c r="H585" s="230"/>
    </row>
    <row r="586" spans="1:8" ht="27" hidden="1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30"/>
      <c r="H586" s="230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 hidden="1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30"/>
      <c r="H588" s="230"/>
    </row>
    <row r="589" spans="1:8" ht="15.75" hidden="1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30"/>
      <c r="H589" s="230"/>
    </row>
    <row r="590" spans="1:8" ht="27" hidden="1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30"/>
      <c r="H590" s="230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15.75" hidden="1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30"/>
      <c r="H592" s="230"/>
    </row>
    <row r="593" spans="1:8" ht="27" hidden="1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30"/>
      <c r="H593" s="230"/>
    </row>
    <row r="594" spans="1:8" ht="27" hidden="1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 hidden="1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 hidden="1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 hidden="1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30"/>
      <c r="H597" s="230"/>
    </row>
    <row r="598" spans="1:8" s="190" customFormat="1" ht="15.75" hidden="1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32"/>
      <c r="H598" s="232"/>
    </row>
    <row r="599" spans="1:8" ht="15.75" hidden="1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30"/>
      <c r="H599" s="230"/>
    </row>
    <row r="600" spans="1:8" ht="27" hidden="1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30"/>
      <c r="H600" s="230"/>
    </row>
    <row r="601" spans="1:8" ht="15.75" hidden="1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15.75" hidden="1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30"/>
      <c r="H602" s="230"/>
    </row>
    <row r="603" spans="1:8" ht="27" hidden="1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30"/>
      <c r="H603" s="230"/>
    </row>
    <row r="604" spans="1:8" s="190" customFormat="1" ht="15.75" hidden="1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32"/>
      <c r="H604" s="232"/>
    </row>
    <row r="605" spans="1:8" ht="27" hidden="1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30"/>
      <c r="H605" s="230"/>
    </row>
    <row r="606" spans="1:8" ht="27" hidden="1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30"/>
      <c r="H606" s="230"/>
    </row>
    <row r="607" spans="1:8" ht="15.75" hidden="1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 hidden="1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30"/>
      <c r="H608" s="230"/>
    </row>
    <row r="609" spans="1:8" ht="15.75" hidden="1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30"/>
      <c r="H609" s="230"/>
    </row>
    <row r="610" spans="1:8" s="190" customFormat="1" ht="15.75" hidden="1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32"/>
      <c r="H610" s="232"/>
    </row>
    <row r="611" spans="1:8" ht="15.75" hidden="1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30"/>
      <c r="H611" s="230"/>
    </row>
    <row r="612" spans="1:8" ht="27" hidden="1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30"/>
      <c r="H612" s="230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 hidden="1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30"/>
      <c r="H614" s="230"/>
    </row>
    <row r="615" spans="1:8" ht="15.75" hidden="1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30"/>
      <c r="H615" s="230"/>
    </row>
    <row r="616" spans="1:8" ht="27" hidden="1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30"/>
      <c r="H616" s="230"/>
    </row>
    <row r="617" spans="1:8" ht="15.75" hidden="1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ht="15.75" hidden="1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30"/>
      <c r="H618" s="230"/>
    </row>
    <row r="619" spans="1:8" s="186" customFormat="1" ht="28.5" customHeight="1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 hidden="1">
      <c r="A620" s="187"/>
      <c r="B620" s="67"/>
      <c r="C620" s="184"/>
      <c r="D620" s="184"/>
      <c r="E620" s="188" t="s">
        <v>356</v>
      </c>
      <c r="F620" s="229"/>
      <c r="G620" s="230"/>
      <c r="H620" s="230"/>
    </row>
    <row r="621" spans="1:8" hidden="1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 hidden="1">
      <c r="A622" s="187"/>
      <c r="B622" s="67"/>
      <c r="C622" s="184"/>
      <c r="D622" s="184"/>
      <c r="E622" s="188" t="s">
        <v>257</v>
      </c>
      <c r="F622" s="229"/>
      <c r="G622" s="232"/>
      <c r="H622" s="232"/>
    </row>
    <row r="623" spans="1:8" hidden="1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 hidden="1">
      <c r="A624" s="187"/>
      <c r="B624" s="68"/>
      <c r="C624" s="191"/>
      <c r="D624" s="191"/>
      <c r="E624" s="188" t="s">
        <v>770</v>
      </c>
      <c r="F624" s="229"/>
      <c r="G624" s="230"/>
      <c r="H624" s="230"/>
    </row>
    <row r="625" spans="1:8" ht="15.75" hidden="1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30"/>
      <c r="H625" s="230"/>
    </row>
    <row r="626" spans="1:8" ht="15.75" hidden="1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 hidden="1">
      <c r="A627" s="187"/>
      <c r="B627" s="68"/>
      <c r="C627" s="191"/>
      <c r="D627" s="191"/>
      <c r="E627" s="188"/>
      <c r="F627" s="229">
        <f t="shared" si="57"/>
        <v>0</v>
      </c>
      <c r="G627" s="230"/>
      <c r="H627" s="230"/>
    </row>
    <row r="628" spans="1:8" ht="15.75" hidden="1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30"/>
      <c r="H628" s="230"/>
    </row>
    <row r="629" spans="1:8" hidden="1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 hidden="1">
      <c r="A630" s="187"/>
      <c r="B630" s="67"/>
      <c r="C630" s="184"/>
      <c r="D630" s="184"/>
      <c r="E630" s="188" t="s">
        <v>257</v>
      </c>
      <c r="F630" s="229"/>
      <c r="G630" s="232"/>
      <c r="H630" s="232"/>
    </row>
    <row r="631" spans="1:8" hidden="1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 hidden="1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 hidden="1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30"/>
      <c r="H633" s="230"/>
    </row>
    <row r="634" spans="1:8" ht="15.75" hidden="1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 hidden="1">
      <c r="A635" s="187"/>
      <c r="B635" s="68"/>
      <c r="C635" s="191"/>
      <c r="D635" s="191"/>
      <c r="E635" s="188"/>
      <c r="F635" s="229">
        <f t="shared" si="59"/>
        <v>0</v>
      </c>
      <c r="G635" s="230"/>
      <c r="H635" s="230"/>
    </row>
    <row r="636" spans="1:8" ht="15.75" hidden="1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30"/>
      <c r="H636" s="230"/>
    </row>
    <row r="637" spans="1:8" hidden="1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 hidden="1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 hidden="1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30"/>
      <c r="H639" s="230"/>
    </row>
    <row r="640" spans="1:8" ht="15.75" hidden="1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 hidden="1">
      <c r="A641" s="187"/>
      <c r="B641" s="68"/>
      <c r="C641" s="191"/>
      <c r="D641" s="191"/>
      <c r="E641" s="188"/>
      <c r="F641" s="229">
        <f t="shared" si="60"/>
        <v>0</v>
      </c>
      <c r="G641" s="230"/>
      <c r="H641" s="230"/>
    </row>
    <row r="642" spans="1:8" ht="15.75" hidden="1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30"/>
      <c r="H642" s="230"/>
    </row>
    <row r="643" spans="1:8" hidden="1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 hidden="1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 hidden="1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30"/>
      <c r="H645" s="230"/>
    </row>
    <row r="646" spans="1:8" ht="15.75" hidden="1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 hidden="1">
      <c r="A647" s="187"/>
      <c r="B647" s="68"/>
      <c r="C647" s="191"/>
      <c r="D647" s="191"/>
      <c r="E647" s="188"/>
      <c r="F647" s="229">
        <f t="shared" si="61"/>
        <v>0</v>
      </c>
      <c r="G647" s="230"/>
      <c r="H647" s="230"/>
    </row>
    <row r="648" spans="1:8" ht="15.75" hidden="1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30"/>
      <c r="H648" s="230"/>
    </row>
    <row r="649" spans="1:8" hidden="1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 hidden="1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30"/>
      <c r="H651" s="230"/>
    </row>
    <row r="652" spans="1:8" ht="15.75" hidden="1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 hidden="1">
      <c r="A653" s="187"/>
      <c r="B653" s="68"/>
      <c r="C653" s="191"/>
      <c r="D653" s="191"/>
      <c r="E653" s="188"/>
      <c r="F653" s="229">
        <f t="shared" si="62"/>
        <v>0</v>
      </c>
      <c r="G653" s="230"/>
      <c r="H653" s="230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30"/>
      <c r="H654" s="230"/>
    </row>
    <row r="655" spans="1:8" hidden="1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 hidden="1">
      <c r="A656" s="187"/>
      <c r="B656" s="68"/>
      <c r="C656" s="191"/>
      <c r="D656" s="191"/>
      <c r="E656" s="188" t="s">
        <v>770</v>
      </c>
      <c r="F656" s="229"/>
      <c r="G656" s="230"/>
      <c r="H656" s="230"/>
    </row>
    <row r="657" spans="1:8" ht="15.75" hidden="1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30"/>
      <c r="H657" s="230"/>
    </row>
    <row r="658" spans="1:8" ht="15.75" hidden="1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 hidden="1">
      <c r="A659" s="187"/>
      <c r="B659" s="68"/>
      <c r="C659" s="191"/>
      <c r="D659" s="191"/>
      <c r="E659" s="188"/>
      <c r="F659" s="229">
        <f t="shared" si="63"/>
        <v>0</v>
      </c>
      <c r="G659" s="230"/>
      <c r="H659" s="230"/>
    </row>
    <row r="660" spans="1:8" ht="15.75" hidden="1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30"/>
      <c r="H660" s="230"/>
    </row>
    <row r="661" spans="1:8" hidden="1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 hidden="1">
      <c r="A662" s="187"/>
      <c r="B662" s="68"/>
      <c r="C662" s="191"/>
      <c r="D662" s="191"/>
      <c r="E662" s="188" t="s">
        <v>770</v>
      </c>
      <c r="F662" s="229"/>
      <c r="G662" s="230"/>
      <c r="H662" s="230"/>
    </row>
    <row r="663" spans="1:8" ht="15.75" hidden="1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30"/>
      <c r="H663" s="230"/>
    </row>
    <row r="664" spans="1:8" ht="15.75" hidden="1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 hidden="1">
      <c r="A665" s="187"/>
      <c r="B665" s="68"/>
      <c r="C665" s="191"/>
      <c r="D665" s="191"/>
      <c r="E665" s="188"/>
      <c r="F665" s="229">
        <f t="shared" si="64"/>
        <v>0</v>
      </c>
      <c r="G665" s="230"/>
      <c r="H665" s="230"/>
    </row>
    <row r="666" spans="1:8" ht="15.75" hidden="1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30"/>
      <c r="H666" s="230"/>
    </row>
    <row r="667" spans="1:8" ht="27" hidden="1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 hidden="1">
      <c r="A668" s="187"/>
      <c r="B668" s="68"/>
      <c r="C668" s="191"/>
      <c r="D668" s="191"/>
      <c r="E668" s="188" t="s">
        <v>770</v>
      </c>
      <c r="F668" s="229"/>
      <c r="G668" s="230"/>
      <c r="H668" s="230"/>
    </row>
    <row r="669" spans="1:8" ht="15.75" hidden="1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30"/>
      <c r="H669" s="230"/>
    </row>
    <row r="670" spans="1:8" ht="15.75" hidden="1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 hidden="1">
      <c r="A671" s="187"/>
      <c r="B671" s="68"/>
      <c r="C671" s="191"/>
      <c r="D671" s="191"/>
      <c r="E671" s="188"/>
      <c r="F671" s="229">
        <f t="shared" si="65"/>
        <v>0</v>
      </c>
      <c r="G671" s="230"/>
      <c r="H671" s="230"/>
    </row>
    <row r="672" spans="1:8" ht="15.75" hidden="1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30"/>
      <c r="H672" s="230"/>
    </row>
    <row r="673" spans="1:8" ht="27" hidden="1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 hidden="1">
      <c r="A674" s="187"/>
      <c r="B674" s="67"/>
      <c r="C674" s="184"/>
      <c r="D674" s="184"/>
      <c r="E674" s="188" t="s">
        <v>257</v>
      </c>
      <c r="F674" s="229"/>
      <c r="G674" s="232"/>
      <c r="H674" s="232"/>
    </row>
    <row r="675" spans="1:8" hidden="1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 hidden="1">
      <c r="A676" s="187"/>
      <c r="B676" s="68"/>
      <c r="C676" s="191"/>
      <c r="D676" s="191"/>
      <c r="E676" s="188" t="s">
        <v>770</v>
      </c>
      <c r="F676" s="229"/>
      <c r="G676" s="230"/>
      <c r="H676" s="230"/>
    </row>
    <row r="677" spans="1:8" ht="15.75" hidden="1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30"/>
      <c r="H677" s="230"/>
    </row>
    <row r="678" spans="1:8" ht="15.75" hidden="1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 hidden="1">
      <c r="A679" s="187"/>
      <c r="B679" s="68"/>
      <c r="C679" s="191"/>
      <c r="D679" s="191"/>
      <c r="E679" s="188"/>
      <c r="F679" s="229">
        <f t="shared" si="66"/>
        <v>0</v>
      </c>
      <c r="G679" s="230"/>
      <c r="H679" s="230"/>
    </row>
    <row r="680" spans="1:8" ht="15.75" hidden="1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30"/>
      <c r="H680" s="230"/>
    </row>
    <row r="681" spans="1:8" hidden="1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 hidden="1">
      <c r="A682" s="187"/>
      <c r="B682" s="68"/>
      <c r="C682" s="191"/>
      <c r="D682" s="191"/>
      <c r="E682" s="188" t="s">
        <v>770</v>
      </c>
      <c r="F682" s="229"/>
      <c r="G682" s="230"/>
      <c r="H682" s="230"/>
    </row>
    <row r="683" spans="1:8" ht="15.75" hidden="1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30"/>
      <c r="H683" s="230"/>
    </row>
    <row r="684" spans="1:8" ht="15.75" hidden="1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 hidden="1">
      <c r="A685" s="187"/>
      <c r="B685" s="68"/>
      <c r="C685" s="191"/>
      <c r="D685" s="191"/>
      <c r="E685" s="188"/>
      <c r="F685" s="229">
        <f t="shared" si="67"/>
        <v>0</v>
      </c>
      <c r="G685" s="230"/>
      <c r="H685" s="230"/>
    </row>
    <row r="686" spans="1:8" ht="15.75" hidden="1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30"/>
      <c r="H686" s="230"/>
    </row>
    <row r="687" spans="1:8" hidden="1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 hidden="1">
      <c r="A688" s="187"/>
      <c r="B688" s="68"/>
      <c r="C688" s="191"/>
      <c r="D688" s="191"/>
      <c r="E688" s="188" t="s">
        <v>770</v>
      </c>
      <c r="F688" s="229"/>
      <c r="G688" s="230"/>
      <c r="H688" s="230"/>
    </row>
    <row r="689" spans="1:8" ht="15.75" hidden="1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30"/>
      <c r="H689" s="230"/>
    </row>
    <row r="690" spans="1:8" ht="15.75" hidden="1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 hidden="1">
      <c r="A691" s="187"/>
      <c r="B691" s="68"/>
      <c r="C691" s="191"/>
      <c r="D691" s="191"/>
      <c r="E691" s="188"/>
      <c r="F691" s="229">
        <f t="shared" si="68"/>
        <v>0</v>
      </c>
      <c r="G691" s="230"/>
      <c r="H691" s="230"/>
    </row>
    <row r="692" spans="1:8" ht="15.75" hidden="1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30"/>
      <c r="H692" s="230"/>
    </row>
    <row r="693" spans="1:8" hidden="1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 hidden="1">
      <c r="A694" s="187"/>
      <c r="B694" s="67"/>
      <c r="C694" s="184"/>
      <c r="D694" s="184"/>
      <c r="E694" s="188" t="s">
        <v>257</v>
      </c>
      <c r="F694" s="229"/>
      <c r="G694" s="232"/>
      <c r="H694" s="232"/>
    </row>
    <row r="695" spans="1:8" hidden="1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 hidden="1">
      <c r="A696" s="187"/>
      <c r="B696" s="68"/>
      <c r="C696" s="191"/>
      <c r="D696" s="191"/>
      <c r="E696" s="188" t="s">
        <v>770</v>
      </c>
      <c r="F696" s="229"/>
      <c r="G696" s="230"/>
      <c r="H696" s="230"/>
    </row>
    <row r="697" spans="1:8" ht="15.75" hidden="1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30"/>
      <c r="H697" s="230"/>
    </row>
    <row r="698" spans="1:8" ht="15.75" hidden="1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 hidden="1">
      <c r="A699" s="187"/>
      <c r="B699" s="68"/>
      <c r="C699" s="191"/>
      <c r="D699" s="191"/>
      <c r="E699" s="188"/>
      <c r="F699" s="229">
        <f t="shared" si="69"/>
        <v>0</v>
      </c>
      <c r="G699" s="230"/>
      <c r="H699" s="230"/>
    </row>
    <row r="700" spans="1:8" ht="15.75" hidden="1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30"/>
      <c r="H700" s="230"/>
    </row>
    <row r="701" spans="1:8" ht="27" hidden="1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 hidden="1">
      <c r="A702" s="187"/>
      <c r="B702" s="68"/>
      <c r="C702" s="191"/>
      <c r="D702" s="191"/>
      <c r="E702" s="188" t="s">
        <v>770</v>
      </c>
      <c r="F702" s="229"/>
      <c r="G702" s="230"/>
      <c r="H702" s="230"/>
    </row>
    <row r="703" spans="1:8" ht="15.75" hidden="1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30"/>
      <c r="H703" s="230"/>
    </row>
    <row r="704" spans="1:8" ht="15.75" hidden="1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 hidden="1">
      <c r="A705" s="187"/>
      <c r="B705" s="68"/>
      <c r="C705" s="191"/>
      <c r="D705" s="191"/>
      <c r="E705" s="188"/>
      <c r="F705" s="229">
        <f t="shared" si="70"/>
        <v>0</v>
      </c>
      <c r="G705" s="230"/>
      <c r="H705" s="230"/>
    </row>
    <row r="706" spans="1:8" ht="15.75" hidden="1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30"/>
      <c r="H706" s="230"/>
    </row>
    <row r="707" spans="1:8" hidden="1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 hidden="1">
      <c r="A708" s="187"/>
      <c r="B708" s="68"/>
      <c r="C708" s="191"/>
      <c r="D708" s="191"/>
      <c r="E708" s="188" t="s">
        <v>770</v>
      </c>
      <c r="F708" s="229"/>
      <c r="G708" s="230"/>
      <c r="H708" s="230"/>
    </row>
    <row r="709" spans="1:8" ht="15.75" hidden="1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30"/>
      <c r="H709" s="230"/>
    </row>
    <row r="710" spans="1:8" ht="15.75" hidden="1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 hidden="1">
      <c r="A711" s="187"/>
      <c r="B711" s="68"/>
      <c r="C711" s="191"/>
      <c r="D711" s="191"/>
      <c r="E711" s="188"/>
      <c r="F711" s="229">
        <f t="shared" si="71"/>
        <v>0</v>
      </c>
      <c r="G711" s="230"/>
      <c r="H711" s="230"/>
    </row>
    <row r="712" spans="1:8" ht="15.75" hidden="1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30"/>
      <c r="H712" s="230"/>
    </row>
    <row r="713" spans="1:8" ht="27" hidden="1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 hidden="1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32"/>
      <c r="H714" s="232"/>
    </row>
    <row r="715" spans="1:8" ht="27" hidden="1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 hidden="1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30"/>
      <c r="H717" s="230"/>
    </row>
    <row r="718" spans="1:8" ht="15.75" hidden="1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 hidden="1">
      <c r="A719" s="187"/>
      <c r="B719" s="68"/>
      <c r="C719" s="191"/>
      <c r="D719" s="191"/>
      <c r="E719" s="188"/>
      <c r="F719" s="229">
        <f t="shared" si="72"/>
        <v>0</v>
      </c>
      <c r="G719" s="230"/>
      <c r="H719" s="230"/>
    </row>
    <row r="720" spans="1:8" ht="15.75" hidden="1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30"/>
      <c r="H720" s="230"/>
    </row>
    <row r="721" spans="1:8" hidden="1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 hidden="1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32"/>
      <c r="H722" s="232"/>
    </row>
    <row r="723" spans="1:8" hidden="1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 hidden="1">
      <c r="A724" s="187"/>
      <c r="B724" s="68"/>
      <c r="C724" s="191"/>
      <c r="D724" s="191"/>
      <c r="E724" s="188" t="s">
        <v>770</v>
      </c>
      <c r="F724" s="229"/>
      <c r="G724" s="230"/>
      <c r="H724" s="230"/>
    </row>
    <row r="725" spans="1:8" ht="15.75" hidden="1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30"/>
      <c r="H725" s="230"/>
    </row>
    <row r="726" spans="1:8" ht="15.75" hidden="1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8" ht="15.75" hidden="1">
      <c r="A727" s="187"/>
      <c r="B727" s="68"/>
      <c r="C727" s="191"/>
      <c r="D727" s="191"/>
      <c r="E727" s="188"/>
      <c r="F727" s="229">
        <f t="shared" si="73"/>
        <v>0</v>
      </c>
      <c r="G727" s="230"/>
      <c r="H727" s="230"/>
    </row>
    <row r="728" spans="1:8" ht="15.75" hidden="1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30"/>
      <c r="H728" s="230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0</v>
      </c>
      <c r="G729" s="228">
        <f>G731+G745+G759+G773+G787+G801+G809+G817</f>
        <v>0</v>
      </c>
      <c r="H729" s="228">
        <f>H731+H745+H759+H773+H787+H801+H809+H817</f>
        <v>0</v>
      </c>
    </row>
    <row r="730" spans="1:8" ht="15.75" hidden="1">
      <c r="A730" s="187"/>
      <c r="B730" s="67"/>
      <c r="C730" s="184"/>
      <c r="D730" s="184"/>
      <c r="E730" s="188" t="s">
        <v>356</v>
      </c>
      <c r="F730" s="229"/>
      <c r="G730" s="230"/>
      <c r="H730" s="230"/>
    </row>
    <row r="731" spans="1:8" hidden="1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0</v>
      </c>
      <c r="G731" s="233">
        <f>G733+G739</f>
        <v>0</v>
      </c>
      <c r="H731" s="233">
        <f>H733+H739</f>
        <v>0</v>
      </c>
    </row>
    <row r="732" spans="1:8" s="190" customFormat="1" ht="15.75" hidden="1">
      <c r="A732" s="187"/>
      <c r="B732" s="67"/>
      <c r="C732" s="184"/>
      <c r="D732" s="184"/>
      <c r="E732" s="188" t="s">
        <v>257</v>
      </c>
      <c r="F732" s="229"/>
      <c r="G732" s="232"/>
      <c r="H732" s="232"/>
    </row>
    <row r="733" spans="1:8" hidden="1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0</v>
      </c>
      <c r="G733" s="233">
        <f>SUM(G735:G738)</f>
        <v>0</v>
      </c>
      <c r="H733" s="233">
        <f>SUM(H735:H738)</f>
        <v>0</v>
      </c>
    </row>
    <row r="734" spans="1:8" ht="27" hidden="1">
      <c r="A734" s="187"/>
      <c r="B734" s="68"/>
      <c r="C734" s="191"/>
      <c r="D734" s="191"/>
      <c r="E734" s="188" t="s">
        <v>770</v>
      </c>
      <c r="F734" s="229"/>
      <c r="G734" s="230"/>
      <c r="H734" s="230"/>
    </row>
    <row r="735" spans="1:8" ht="15.75" hidden="1">
      <c r="A735" s="187"/>
      <c r="B735" s="68"/>
      <c r="C735" s="191"/>
      <c r="D735" s="191"/>
      <c r="E735" s="188" t="s">
        <v>771</v>
      </c>
      <c r="F735" s="229">
        <f t="shared" ref="F735:F739" si="74">G735+H735</f>
        <v>0</v>
      </c>
      <c r="G735" s="230"/>
      <c r="H735" s="230"/>
    </row>
    <row r="736" spans="1:8" ht="15.75" hidden="1">
      <c r="A736" s="187"/>
      <c r="B736" s="68"/>
      <c r="C736" s="191"/>
      <c r="D736" s="191"/>
      <c r="E736" s="188"/>
      <c r="F736" s="229">
        <f t="shared" si="74"/>
        <v>0</v>
      </c>
      <c r="G736" s="230"/>
      <c r="H736" s="230"/>
    </row>
    <row r="737" spans="1:8" ht="15.75" hidden="1">
      <c r="A737" s="187"/>
      <c r="B737" s="68"/>
      <c r="C737" s="191"/>
      <c r="D737" s="191"/>
      <c r="E737" s="188"/>
      <c r="F737" s="229">
        <f t="shared" si="74"/>
        <v>0</v>
      </c>
      <c r="G737" s="230"/>
      <c r="H737" s="230"/>
    </row>
    <row r="738" spans="1:8" ht="15.75" hidden="1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30"/>
      <c r="H738" s="230"/>
    </row>
    <row r="739" spans="1:8" hidden="1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 hidden="1">
      <c r="A740" s="187"/>
      <c r="B740" s="68"/>
      <c r="C740" s="191"/>
      <c r="D740" s="191"/>
      <c r="E740" s="188" t="s">
        <v>770</v>
      </c>
      <c r="F740" s="229"/>
      <c r="G740" s="230"/>
      <c r="H740" s="230"/>
    </row>
    <row r="741" spans="1:8" ht="15.75" hidden="1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30"/>
      <c r="H741" s="230"/>
    </row>
    <row r="742" spans="1:8" ht="15.75" hidden="1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 hidden="1">
      <c r="A743" s="187"/>
      <c r="B743" s="68"/>
      <c r="C743" s="191"/>
      <c r="D743" s="191"/>
      <c r="E743" s="188"/>
      <c r="F743" s="229">
        <f t="shared" si="75"/>
        <v>0</v>
      </c>
      <c r="G743" s="230"/>
      <c r="H743" s="230"/>
    </row>
    <row r="744" spans="1:8" ht="15.75" hidden="1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30"/>
      <c r="H744" s="230"/>
    </row>
    <row r="745" spans="1:8" hidden="1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 hidden="1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32"/>
      <c r="H746" s="232"/>
    </row>
    <row r="747" spans="1:8" hidden="1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 hidden="1">
      <c r="A748" s="187"/>
      <c r="B748" s="68"/>
      <c r="C748" s="191"/>
      <c r="D748" s="191"/>
      <c r="E748" s="188" t="s">
        <v>770</v>
      </c>
      <c r="F748" s="229"/>
      <c r="G748" s="230"/>
      <c r="H748" s="230"/>
    </row>
    <row r="749" spans="1:8" ht="15.75" hidden="1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30"/>
      <c r="H749" s="230"/>
    </row>
    <row r="750" spans="1:8" ht="15.75" hidden="1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 hidden="1">
      <c r="A751" s="187"/>
      <c r="B751" s="68"/>
      <c r="C751" s="191"/>
      <c r="D751" s="191"/>
      <c r="E751" s="188"/>
      <c r="F751" s="229">
        <f t="shared" si="76"/>
        <v>0</v>
      </c>
      <c r="G751" s="230"/>
      <c r="H751" s="230"/>
    </row>
    <row r="752" spans="1:8" ht="15.75" hidden="1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30"/>
      <c r="H752" s="230"/>
    </row>
    <row r="753" spans="1:8" hidden="1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 hidden="1">
      <c r="A754" s="187"/>
      <c r="B754" s="68"/>
      <c r="C754" s="191"/>
      <c r="D754" s="191"/>
      <c r="E754" s="188" t="s">
        <v>770</v>
      </c>
      <c r="F754" s="229"/>
      <c r="G754" s="230"/>
      <c r="H754" s="230"/>
    </row>
    <row r="755" spans="1:8" ht="15.75" hidden="1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30"/>
      <c r="H755" s="230"/>
    </row>
    <row r="756" spans="1:8" ht="15.75" hidden="1">
      <c r="A756" s="187"/>
      <c r="B756" s="68"/>
      <c r="C756" s="191"/>
      <c r="D756" s="191"/>
      <c r="E756" s="188"/>
      <c r="F756" s="229">
        <f t="shared" si="77"/>
        <v>0</v>
      </c>
      <c r="G756" s="230"/>
      <c r="H756" s="230"/>
    </row>
    <row r="757" spans="1:8" ht="15.75" hidden="1">
      <c r="A757" s="187"/>
      <c r="B757" s="68"/>
      <c r="C757" s="191"/>
      <c r="D757" s="191"/>
      <c r="E757" s="188"/>
      <c r="F757" s="229">
        <f t="shared" si="77"/>
        <v>0</v>
      </c>
      <c r="G757" s="230"/>
      <c r="H757" s="230"/>
    </row>
    <row r="758" spans="1:8" ht="15.75" hidden="1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30"/>
      <c r="H758" s="230"/>
    </row>
    <row r="759" spans="1:8" ht="27" hidden="1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 hidden="1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32"/>
      <c r="H760" s="232"/>
    </row>
    <row r="761" spans="1:8" ht="27" hidden="1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 hidden="1">
      <c r="A762" s="187"/>
      <c r="B762" s="68"/>
      <c r="C762" s="191"/>
      <c r="D762" s="191"/>
      <c r="E762" s="188" t="s">
        <v>770</v>
      </c>
      <c r="F762" s="229"/>
      <c r="G762" s="230"/>
      <c r="H762" s="230"/>
    </row>
    <row r="763" spans="1:8" ht="15.75" hidden="1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30"/>
      <c r="H763" s="230"/>
    </row>
    <row r="764" spans="1:8" ht="15.75" hidden="1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 hidden="1">
      <c r="A765" s="187"/>
      <c r="B765" s="68"/>
      <c r="C765" s="191"/>
      <c r="D765" s="191"/>
      <c r="E765" s="188"/>
      <c r="F765" s="229">
        <f t="shared" si="78"/>
        <v>0</v>
      </c>
      <c r="G765" s="230"/>
      <c r="H765" s="230"/>
    </row>
    <row r="766" spans="1:8" ht="15.75" hidden="1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30"/>
      <c r="H766" s="230"/>
    </row>
    <row r="767" spans="1:8" hidden="1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 hidden="1">
      <c r="A768" s="187"/>
      <c r="B768" s="68"/>
      <c r="C768" s="191"/>
      <c r="D768" s="191"/>
      <c r="E768" s="188" t="s">
        <v>770</v>
      </c>
      <c r="F768" s="229"/>
      <c r="G768" s="230"/>
      <c r="H768" s="230"/>
    </row>
    <row r="769" spans="1:8" ht="15.75" hidden="1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30"/>
      <c r="H769" s="230"/>
    </row>
    <row r="770" spans="1:8" ht="15.75" hidden="1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 hidden="1">
      <c r="A771" s="187"/>
      <c r="B771" s="68"/>
      <c r="C771" s="191"/>
      <c r="D771" s="191"/>
      <c r="E771" s="188"/>
      <c r="F771" s="229">
        <f t="shared" si="79"/>
        <v>0</v>
      </c>
      <c r="G771" s="230"/>
      <c r="H771" s="230"/>
    </row>
    <row r="772" spans="1:8" ht="15.75" hidden="1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30"/>
      <c r="H772" s="230"/>
    </row>
    <row r="773" spans="1:8" hidden="1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 hidden="1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32"/>
      <c r="H774" s="232"/>
    </row>
    <row r="775" spans="1:8" hidden="1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 hidden="1">
      <c r="A776" s="187"/>
      <c r="B776" s="68"/>
      <c r="C776" s="191"/>
      <c r="D776" s="191"/>
      <c r="E776" s="188" t="s">
        <v>770</v>
      </c>
      <c r="F776" s="229"/>
      <c r="G776" s="230"/>
      <c r="H776" s="230"/>
    </row>
    <row r="777" spans="1:8" ht="15.75" hidden="1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30"/>
      <c r="H777" s="230"/>
    </row>
    <row r="778" spans="1:8" ht="15.75" hidden="1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 hidden="1">
      <c r="A779" s="187"/>
      <c r="B779" s="68"/>
      <c r="C779" s="191"/>
      <c r="D779" s="191"/>
      <c r="E779" s="188"/>
      <c r="F779" s="229">
        <f t="shared" si="80"/>
        <v>0</v>
      </c>
      <c r="G779" s="230"/>
      <c r="H779" s="230"/>
    </row>
    <row r="780" spans="1:8" ht="15.75" hidden="1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30"/>
      <c r="H780" s="230"/>
    </row>
    <row r="781" spans="1:8" hidden="1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 hidden="1">
      <c r="A782" s="187"/>
      <c r="B782" s="68"/>
      <c r="C782" s="191"/>
      <c r="D782" s="191"/>
      <c r="E782" s="188" t="s">
        <v>770</v>
      </c>
      <c r="F782" s="229"/>
      <c r="G782" s="230"/>
      <c r="H782" s="230"/>
    </row>
    <row r="783" spans="1:8" ht="15.75" hidden="1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30"/>
      <c r="H783" s="230"/>
    </row>
    <row r="784" spans="1:8" ht="15.75" hidden="1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 hidden="1">
      <c r="A785" s="187"/>
      <c r="B785" s="68"/>
      <c r="C785" s="191"/>
      <c r="D785" s="191"/>
      <c r="E785" s="188"/>
      <c r="F785" s="229">
        <f t="shared" si="81"/>
        <v>0</v>
      </c>
      <c r="G785" s="230"/>
      <c r="H785" s="230"/>
    </row>
    <row r="786" spans="1:8" ht="15.75" hidden="1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30"/>
      <c r="H786" s="230"/>
    </row>
    <row r="787" spans="1:8" hidden="1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 hidden="1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32"/>
      <c r="H788" s="232"/>
    </row>
    <row r="789" spans="1:8" hidden="1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 hidden="1">
      <c r="A790" s="187"/>
      <c r="B790" s="68"/>
      <c r="C790" s="191"/>
      <c r="D790" s="191"/>
      <c r="E790" s="188" t="s">
        <v>770</v>
      </c>
      <c r="F790" s="229"/>
      <c r="G790" s="230"/>
      <c r="H790" s="230"/>
    </row>
    <row r="791" spans="1:8" ht="15.75" hidden="1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30"/>
      <c r="H791" s="230"/>
    </row>
    <row r="792" spans="1:8" ht="15.75" hidden="1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 hidden="1">
      <c r="A793" s="187"/>
      <c r="B793" s="68"/>
      <c r="C793" s="191"/>
      <c r="D793" s="191"/>
      <c r="E793" s="188"/>
      <c r="F793" s="229">
        <f t="shared" si="83"/>
        <v>0</v>
      </c>
      <c r="G793" s="230"/>
      <c r="H793" s="230"/>
    </row>
    <row r="794" spans="1:8" ht="15.75" hidden="1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30"/>
      <c r="H794" s="230"/>
    </row>
    <row r="795" spans="1:8" hidden="1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 hidden="1">
      <c r="A796" s="187"/>
      <c r="B796" s="68"/>
      <c r="C796" s="191"/>
      <c r="D796" s="191"/>
      <c r="E796" s="188" t="s">
        <v>770</v>
      </c>
      <c r="F796" s="229"/>
      <c r="G796" s="230"/>
      <c r="H796" s="230"/>
    </row>
    <row r="797" spans="1:8" ht="15.75" hidden="1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30"/>
      <c r="H797" s="230"/>
    </row>
    <row r="798" spans="1:8" ht="15.75" hidden="1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 hidden="1">
      <c r="A799" s="187"/>
      <c r="B799" s="68"/>
      <c r="C799" s="191"/>
      <c r="D799" s="191"/>
      <c r="E799" s="188"/>
      <c r="F799" s="229">
        <f t="shared" si="84"/>
        <v>0</v>
      </c>
      <c r="G799" s="230"/>
      <c r="H799" s="230"/>
    </row>
    <row r="800" spans="1:8" ht="15.75" hidden="1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30"/>
      <c r="H800" s="230"/>
    </row>
    <row r="801" spans="1:8" hidden="1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 hidden="1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32"/>
      <c r="H802" s="232"/>
    </row>
    <row r="803" spans="1:8" hidden="1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 hidden="1">
      <c r="A804" s="187"/>
      <c r="B804" s="68"/>
      <c r="C804" s="191"/>
      <c r="D804" s="191"/>
      <c r="E804" s="188" t="s">
        <v>770</v>
      </c>
      <c r="F804" s="229"/>
      <c r="G804" s="230"/>
      <c r="H804" s="230"/>
    </row>
    <row r="805" spans="1:8" ht="15.75" hidden="1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30"/>
      <c r="H805" s="230"/>
    </row>
    <row r="806" spans="1:8" ht="15.75" hidden="1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 hidden="1">
      <c r="A807" s="187"/>
      <c r="B807" s="68"/>
      <c r="C807" s="191"/>
      <c r="D807" s="191"/>
      <c r="E807" s="188"/>
      <c r="F807" s="229">
        <f t="shared" si="85"/>
        <v>0</v>
      </c>
      <c r="G807" s="230"/>
      <c r="H807" s="230"/>
    </row>
    <row r="808" spans="1:8" ht="15.75" hidden="1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30"/>
      <c r="H808" s="230"/>
    </row>
    <row r="809" spans="1:8" ht="27" hidden="1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 hidden="1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32"/>
      <c r="H810" s="232"/>
    </row>
    <row r="811" spans="1:8" ht="27" hidden="1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 hidden="1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30"/>
      <c r="H813" s="230"/>
    </row>
    <row r="814" spans="1:8" ht="15.75" hidden="1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 hidden="1">
      <c r="A815" s="187"/>
      <c r="B815" s="68"/>
      <c r="C815" s="191"/>
      <c r="D815" s="191"/>
      <c r="E815" s="188"/>
      <c r="F815" s="229">
        <f t="shared" si="86"/>
        <v>0</v>
      </c>
      <c r="G815" s="230"/>
      <c r="H815" s="230"/>
    </row>
    <row r="816" spans="1:8" ht="15.75" hidden="1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30"/>
      <c r="H816" s="230"/>
    </row>
    <row r="817" spans="1:8" hidden="1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 hidden="1">
      <c r="A818" s="187"/>
      <c r="B818" s="67"/>
      <c r="C818" s="184"/>
      <c r="D818" s="184"/>
      <c r="E818" s="188" t="s">
        <v>257</v>
      </c>
      <c r="F818" s="229"/>
      <c r="G818" s="232"/>
      <c r="H818" s="232"/>
    </row>
    <row r="819" spans="1:8" hidden="1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 hidden="1">
      <c r="A820" s="187"/>
      <c r="B820" s="68"/>
      <c r="C820" s="191"/>
      <c r="D820" s="191"/>
      <c r="E820" s="188" t="s">
        <v>770</v>
      </c>
      <c r="F820" s="229"/>
      <c r="G820" s="230"/>
      <c r="H820" s="230"/>
    </row>
    <row r="821" spans="1:8" ht="15.75" hidden="1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30"/>
      <c r="H821" s="230"/>
    </row>
    <row r="822" spans="1:8" ht="15.75" hidden="1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 hidden="1">
      <c r="A823" s="187"/>
      <c r="B823" s="68"/>
      <c r="C823" s="191"/>
      <c r="D823" s="191"/>
      <c r="E823" s="188"/>
      <c r="F823" s="229">
        <f t="shared" si="87"/>
        <v>0</v>
      </c>
      <c r="G823" s="230"/>
      <c r="H823" s="230"/>
    </row>
    <row r="824" spans="1:8" ht="15.75" hidden="1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30"/>
      <c r="H824" s="230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0</v>
      </c>
      <c r="G825" s="228">
        <f>G827+G841+G849+G857+G865+G873+G881+G889+G897</f>
        <v>0</v>
      </c>
      <c r="H825" s="228">
        <f>H827+H841+H849+H857+H865+H873+H881+H889+H897</f>
        <v>0</v>
      </c>
    </row>
    <row r="826" spans="1:8" ht="15.75" hidden="1">
      <c r="A826" s="187"/>
      <c r="B826" s="67"/>
      <c r="C826" s="184"/>
      <c r="D826" s="184"/>
      <c r="E826" s="188" t="s">
        <v>356</v>
      </c>
      <c r="F826" s="229"/>
      <c r="G826" s="230"/>
      <c r="H826" s="230"/>
    </row>
    <row r="827" spans="1:8" hidden="1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 hidden="1">
      <c r="A828" s="187"/>
      <c r="B828" s="67"/>
      <c r="C828" s="184"/>
      <c r="D828" s="184"/>
      <c r="E828" s="188" t="s">
        <v>257</v>
      </c>
      <c r="F828" s="229"/>
      <c r="G828" s="232"/>
      <c r="H828" s="232"/>
    </row>
    <row r="829" spans="1:8" hidden="1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 hidden="1">
      <c r="A830" s="187"/>
      <c r="B830" s="68"/>
      <c r="C830" s="191"/>
      <c r="D830" s="191"/>
      <c r="E830" s="188" t="s">
        <v>770</v>
      </c>
      <c r="F830" s="229"/>
      <c r="G830" s="230"/>
      <c r="H830" s="230"/>
    </row>
    <row r="831" spans="1:8" ht="15.75" hidden="1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30"/>
      <c r="H831" s="230"/>
    </row>
    <row r="832" spans="1:8" ht="15.75" hidden="1">
      <c r="A832" s="187"/>
      <c r="B832" s="68"/>
      <c r="C832" s="191"/>
      <c r="D832" s="191"/>
      <c r="E832" s="188"/>
      <c r="F832" s="229">
        <f t="shared" si="88"/>
        <v>0</v>
      </c>
      <c r="G832" s="230"/>
      <c r="H832" s="230"/>
    </row>
    <row r="833" spans="1:8" ht="7.5" hidden="1" customHeight="1">
      <c r="A833" s="187"/>
      <c r="B833" s="68"/>
      <c r="C833" s="191"/>
      <c r="D833" s="191"/>
      <c r="E833" s="188"/>
      <c r="F833" s="229">
        <f t="shared" si="88"/>
        <v>0</v>
      </c>
      <c r="G833" s="230"/>
      <c r="H833" s="230"/>
    </row>
    <row r="834" spans="1:8" ht="15.75" hidden="1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30"/>
      <c r="H834" s="230"/>
    </row>
    <row r="835" spans="1:8" hidden="1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3.25" hidden="1" customHeight="1">
      <c r="A836" s="187"/>
      <c r="B836" s="68"/>
      <c r="C836" s="191"/>
      <c r="D836" s="191"/>
      <c r="E836" s="188" t="s">
        <v>770</v>
      </c>
      <c r="F836" s="229"/>
      <c r="G836" s="230"/>
      <c r="H836" s="230"/>
    </row>
    <row r="837" spans="1:8" ht="15.75" hidden="1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30"/>
      <c r="H837" s="230"/>
    </row>
    <row r="838" spans="1:8" ht="15.75" hidden="1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 hidden="1">
      <c r="A839" s="187"/>
      <c r="B839" s="68"/>
      <c r="C839" s="191"/>
      <c r="D839" s="191"/>
      <c r="E839" s="188"/>
      <c r="F839" s="229">
        <f t="shared" si="86"/>
        <v>0</v>
      </c>
      <c r="G839" s="230"/>
      <c r="H839" s="230"/>
    </row>
    <row r="840" spans="1:8" ht="15.75" hidden="1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30"/>
      <c r="H840" s="230"/>
    </row>
    <row r="841" spans="1:8" hidden="1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 hidden="1">
      <c r="A842" s="187"/>
      <c r="B842" s="67"/>
      <c r="C842" s="184"/>
      <c r="D842" s="184"/>
      <c r="E842" s="188" t="s">
        <v>257</v>
      </c>
      <c r="F842" s="229"/>
      <c r="G842" s="232"/>
      <c r="H842" s="232"/>
    </row>
    <row r="843" spans="1:8" hidden="1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 hidden="1">
      <c r="A844" s="187"/>
      <c r="B844" s="68"/>
      <c r="C844" s="191"/>
      <c r="D844" s="191"/>
      <c r="E844" s="188" t="s">
        <v>770</v>
      </c>
      <c r="F844" s="229"/>
      <c r="G844" s="230"/>
      <c r="H844" s="230"/>
    </row>
    <row r="845" spans="1:8" ht="15.75" hidden="1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30"/>
      <c r="H845" s="230"/>
    </row>
    <row r="846" spans="1:8" ht="15.75" hidden="1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 hidden="1">
      <c r="A847" s="187"/>
      <c r="B847" s="68"/>
      <c r="C847" s="191"/>
      <c r="D847" s="191"/>
      <c r="E847" s="188"/>
      <c r="F847" s="229">
        <f t="shared" si="89"/>
        <v>0</v>
      </c>
      <c r="G847" s="230"/>
      <c r="H847" s="230"/>
    </row>
    <row r="848" spans="1:8" ht="15.75" hidden="1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30"/>
      <c r="H848" s="230"/>
    </row>
    <row r="849" spans="1:8" hidden="1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 hidden="1">
      <c r="A850" s="187"/>
      <c r="B850" s="67"/>
      <c r="C850" s="184"/>
      <c r="D850" s="184"/>
      <c r="E850" s="188" t="s">
        <v>257</v>
      </c>
      <c r="F850" s="229"/>
      <c r="G850" s="232"/>
      <c r="H850" s="232"/>
    </row>
    <row r="851" spans="1:8" s="190" customFormat="1" hidden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 hidden="1">
      <c r="A852" s="187"/>
      <c r="B852" s="68"/>
      <c r="C852" s="191"/>
      <c r="D852" s="191"/>
      <c r="E852" s="188" t="s">
        <v>770</v>
      </c>
      <c r="F852" s="229"/>
      <c r="G852" s="230"/>
      <c r="H852" s="230"/>
    </row>
    <row r="853" spans="1:8" ht="15.75" hidden="1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30"/>
      <c r="H853" s="230"/>
    </row>
    <row r="854" spans="1:8" ht="13.5" hidden="1" customHeight="1">
      <c r="A854" s="187"/>
      <c r="B854" s="68"/>
      <c r="C854" s="191"/>
      <c r="D854" s="191"/>
      <c r="E854" s="188"/>
      <c r="F854" s="229">
        <f t="shared" si="91"/>
        <v>0</v>
      </c>
      <c r="G854" s="230"/>
      <c r="H854" s="230"/>
    </row>
    <row r="855" spans="1:8" ht="15.75" hidden="1">
      <c r="A855" s="187"/>
      <c r="B855" s="68"/>
      <c r="C855" s="191"/>
      <c r="D855" s="191"/>
      <c r="E855" s="188"/>
      <c r="F855" s="229">
        <f t="shared" si="91"/>
        <v>0</v>
      </c>
      <c r="G855" s="230"/>
      <c r="H855" s="230"/>
    </row>
    <row r="856" spans="1:8" ht="15.75" hidden="1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30"/>
      <c r="H856" s="230"/>
    </row>
    <row r="857" spans="1:8" hidden="1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 hidden="1">
      <c r="A858" s="187"/>
      <c r="B858" s="67"/>
      <c r="C858" s="184"/>
      <c r="D858" s="184"/>
      <c r="E858" s="188" t="s">
        <v>257</v>
      </c>
      <c r="F858" s="229"/>
      <c r="G858" s="232"/>
      <c r="H858" s="232"/>
    </row>
    <row r="859" spans="1:8" hidden="1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 hidden="1">
      <c r="A860" s="187"/>
      <c r="B860" s="68"/>
      <c r="C860" s="191"/>
      <c r="D860" s="191"/>
      <c r="E860" s="188" t="s">
        <v>770</v>
      </c>
      <c r="F860" s="229"/>
      <c r="G860" s="230"/>
      <c r="H860" s="230"/>
    </row>
    <row r="861" spans="1:8" ht="15.75" hidden="1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30"/>
      <c r="H861" s="230"/>
    </row>
    <row r="862" spans="1:8" ht="15.75" hidden="1">
      <c r="A862" s="187"/>
      <c r="B862" s="68"/>
      <c r="C862" s="191"/>
      <c r="D862" s="191"/>
      <c r="E862" s="188"/>
      <c r="F862" s="229">
        <f t="shared" si="92"/>
        <v>0</v>
      </c>
      <c r="G862" s="230"/>
      <c r="H862" s="230"/>
    </row>
    <row r="863" spans="1:8" ht="15.75" hidden="1">
      <c r="A863" s="187"/>
      <c r="B863" s="68"/>
      <c r="C863" s="191"/>
      <c r="D863" s="191"/>
      <c r="E863" s="188"/>
      <c r="F863" s="229">
        <f t="shared" si="92"/>
        <v>0</v>
      </c>
      <c r="G863" s="230"/>
      <c r="H863" s="230"/>
    </row>
    <row r="864" spans="1:8" ht="15.75" hidden="1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30"/>
      <c r="H864" s="230"/>
    </row>
    <row r="865" spans="1:8" hidden="1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 hidden="1">
      <c r="A866" s="187"/>
      <c r="B866" s="67"/>
      <c r="C866" s="184"/>
      <c r="D866" s="184"/>
      <c r="E866" s="188" t="s">
        <v>257</v>
      </c>
      <c r="F866" s="229"/>
      <c r="G866" s="232"/>
      <c r="H866" s="232"/>
    </row>
    <row r="867" spans="1:8" hidden="1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 hidden="1">
      <c r="A868" s="187"/>
      <c r="B868" s="68"/>
      <c r="C868" s="191"/>
      <c r="D868" s="191"/>
      <c r="E868" s="188" t="s">
        <v>770</v>
      </c>
      <c r="F868" s="229"/>
      <c r="G868" s="230"/>
      <c r="H868" s="230"/>
    </row>
    <row r="869" spans="1:8" ht="15.75" hidden="1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30"/>
      <c r="H869" s="230"/>
    </row>
    <row r="870" spans="1:8" ht="15.75" hidden="1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 hidden="1">
      <c r="A871" s="187"/>
      <c r="B871" s="68"/>
      <c r="C871" s="191"/>
      <c r="D871" s="191"/>
      <c r="E871" s="188"/>
      <c r="F871" s="229">
        <f t="shared" si="93"/>
        <v>0</v>
      </c>
      <c r="G871" s="230"/>
      <c r="H871" s="230"/>
    </row>
    <row r="872" spans="1:8" ht="9" hidden="1" customHeight="1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30"/>
      <c r="H872" s="230"/>
    </row>
    <row r="873" spans="1:8" hidden="1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 hidden="1">
      <c r="A874" s="187"/>
      <c r="B874" s="67"/>
      <c r="C874" s="184"/>
      <c r="D874" s="184"/>
      <c r="E874" s="188" t="s">
        <v>257</v>
      </c>
      <c r="F874" s="229"/>
      <c r="G874" s="232"/>
      <c r="H874" s="232"/>
    </row>
    <row r="875" spans="1:8" hidden="1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 hidden="1">
      <c r="A876" s="187"/>
      <c r="B876" s="68"/>
      <c r="C876" s="191"/>
      <c r="D876" s="191"/>
      <c r="E876" s="188" t="s">
        <v>770</v>
      </c>
      <c r="F876" s="229"/>
      <c r="G876" s="230"/>
      <c r="H876" s="230"/>
    </row>
    <row r="877" spans="1:8" ht="15.75" hidden="1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30"/>
      <c r="H877" s="230"/>
    </row>
    <row r="878" spans="1:8" ht="15.75" hidden="1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 hidden="1">
      <c r="A879" s="187"/>
      <c r="B879" s="68"/>
      <c r="C879" s="191"/>
      <c r="D879" s="191"/>
      <c r="E879" s="188"/>
      <c r="F879" s="229">
        <f t="shared" si="94"/>
        <v>0</v>
      </c>
      <c r="G879" s="230"/>
      <c r="H879" s="230"/>
    </row>
    <row r="880" spans="1:8" ht="15.75" hidden="1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30"/>
      <c r="H880" s="230"/>
    </row>
    <row r="881" spans="1:8" ht="27" hidden="1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 hidden="1">
      <c r="A882" s="187"/>
      <c r="B882" s="67"/>
      <c r="C882" s="184"/>
      <c r="D882" s="184"/>
      <c r="E882" s="188" t="s">
        <v>257</v>
      </c>
      <c r="F882" s="229"/>
      <c r="G882" s="232"/>
      <c r="H882" s="232"/>
    </row>
    <row r="883" spans="1:8" ht="27" hidden="1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 hidden="1">
      <c r="A884" s="187"/>
      <c r="B884" s="68"/>
      <c r="C884" s="191"/>
      <c r="D884" s="191"/>
      <c r="E884" s="188" t="s">
        <v>770</v>
      </c>
      <c r="F884" s="229"/>
      <c r="G884" s="230"/>
      <c r="H884" s="230"/>
    </row>
    <row r="885" spans="1:8" ht="15.75" hidden="1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30"/>
      <c r="H885" s="230"/>
    </row>
    <row r="886" spans="1:8" ht="15.75" hidden="1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 hidden="1">
      <c r="A887" s="187"/>
      <c r="B887" s="68"/>
      <c r="C887" s="191"/>
      <c r="D887" s="191"/>
      <c r="E887" s="188"/>
      <c r="F887" s="229">
        <f t="shared" si="95"/>
        <v>0</v>
      </c>
      <c r="G887" s="230"/>
      <c r="H887" s="230"/>
    </row>
    <row r="888" spans="1:8" ht="15.75" hidden="1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30"/>
      <c r="H888" s="230"/>
    </row>
    <row r="889" spans="1:8" ht="27" hidden="1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 hidden="1">
      <c r="A890" s="187"/>
      <c r="B890" s="67"/>
      <c r="C890" s="184"/>
      <c r="D890" s="184"/>
      <c r="E890" s="188" t="s">
        <v>257</v>
      </c>
      <c r="F890" s="229"/>
      <c r="G890" s="232"/>
      <c r="H890" s="232"/>
    </row>
    <row r="891" spans="1:8" ht="27" hidden="1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 hidden="1">
      <c r="A892" s="187"/>
      <c r="B892" s="68"/>
      <c r="C892" s="191"/>
      <c r="D892" s="191"/>
      <c r="E892" s="188" t="s">
        <v>770</v>
      </c>
      <c r="F892" s="229"/>
      <c r="G892" s="230"/>
      <c r="H892" s="230"/>
    </row>
    <row r="893" spans="1:8" ht="15.75" hidden="1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30"/>
      <c r="H893" s="230"/>
    </row>
    <row r="894" spans="1:8" ht="15.75" hidden="1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 hidden="1">
      <c r="A895" s="187"/>
      <c r="B895" s="68"/>
      <c r="C895" s="191"/>
      <c r="D895" s="191"/>
      <c r="E895" s="188"/>
      <c r="F895" s="229">
        <f t="shared" si="97"/>
        <v>0</v>
      </c>
      <c r="G895" s="230"/>
      <c r="H895" s="230"/>
    </row>
    <row r="896" spans="1:8" ht="15.75" hidden="1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30"/>
      <c r="H896" s="230"/>
    </row>
    <row r="897" spans="1:8" hidden="1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 hidden="1">
      <c r="A898" s="187"/>
      <c r="B898" s="67"/>
      <c r="C898" s="184"/>
      <c r="D898" s="184"/>
      <c r="E898" s="188" t="s">
        <v>257</v>
      </c>
      <c r="F898" s="229"/>
      <c r="G898" s="232"/>
      <c r="H898" s="232"/>
    </row>
    <row r="899" spans="1:8" hidden="1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 hidden="1">
      <c r="A900" s="187"/>
      <c r="B900" s="68"/>
      <c r="C900" s="191"/>
      <c r="D900" s="191"/>
      <c r="E900" s="188" t="s">
        <v>770</v>
      </c>
      <c r="F900" s="229"/>
      <c r="G900" s="230"/>
      <c r="H900" s="230"/>
    </row>
    <row r="901" spans="1:8" ht="15.75" hidden="1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30"/>
      <c r="H901" s="230"/>
    </row>
    <row r="902" spans="1:8" ht="15.75" hidden="1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 hidden="1">
      <c r="A903" s="187"/>
      <c r="B903" s="68"/>
      <c r="C903" s="191"/>
      <c r="D903" s="191"/>
      <c r="E903" s="188"/>
      <c r="F903" s="229">
        <f t="shared" si="98"/>
        <v>0</v>
      </c>
      <c r="G903" s="230"/>
      <c r="H903" s="230"/>
    </row>
    <row r="904" spans="1:8" ht="15.75" hidden="1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30"/>
      <c r="H904" s="230"/>
    </row>
    <row r="905" spans="1:8" ht="27" hidden="1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 hidden="1">
      <c r="A906" s="187"/>
      <c r="B906" s="68"/>
      <c r="C906" s="191"/>
      <c r="D906" s="191"/>
      <c r="E906" s="188" t="s">
        <v>770</v>
      </c>
      <c r="F906" s="229"/>
      <c r="G906" s="230"/>
      <c r="H906" s="230"/>
    </row>
    <row r="907" spans="1:8" ht="15.75" hidden="1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30"/>
      <c r="H907" s="230"/>
    </row>
    <row r="908" spans="1:8" ht="15.75" hidden="1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 hidden="1">
      <c r="A909" s="187"/>
      <c r="B909" s="68"/>
      <c r="C909" s="191"/>
      <c r="D909" s="191"/>
      <c r="E909" s="188"/>
      <c r="F909" s="229">
        <f t="shared" si="99"/>
        <v>0</v>
      </c>
      <c r="G909" s="230"/>
      <c r="H909" s="230"/>
    </row>
    <row r="910" spans="1:8" ht="15.75" hidden="1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30"/>
      <c r="H910" s="230"/>
    </row>
    <row r="911" spans="1:8" s="186" customFormat="1" ht="32.25" customHeight="1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0</v>
      </c>
      <c r="G911" s="228">
        <f>G913</f>
        <v>0</v>
      </c>
      <c r="H911" s="228">
        <f>H913</f>
        <v>0</v>
      </c>
    </row>
    <row r="912" spans="1:8" ht="15.75" hidden="1">
      <c r="A912" s="187"/>
      <c r="B912" s="67"/>
      <c r="C912" s="184"/>
      <c r="D912" s="184"/>
      <c r="E912" s="188" t="s">
        <v>356</v>
      </c>
      <c r="F912" s="229"/>
      <c r="G912" s="230"/>
      <c r="H912" s="230"/>
    </row>
    <row r="913" spans="1:8" hidden="1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0</v>
      </c>
      <c r="G913" s="233">
        <f>G915</f>
        <v>0</v>
      </c>
      <c r="H913" s="233">
        <f>H915</f>
        <v>0</v>
      </c>
    </row>
    <row r="914" spans="1:8" s="190" customFormat="1" ht="15.75" hidden="1">
      <c r="A914" s="187"/>
      <c r="B914" s="67"/>
      <c r="C914" s="184"/>
      <c r="D914" s="184"/>
      <c r="E914" s="188" t="s">
        <v>257</v>
      </c>
      <c r="F914" s="229"/>
      <c r="G914" s="232"/>
      <c r="H914" s="232"/>
    </row>
    <row r="915" spans="1:8" hidden="1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0</v>
      </c>
      <c r="G915" s="233">
        <f>SUM(G917:G920)</f>
        <v>0</v>
      </c>
      <c r="H915" s="233">
        <f>SUM(H917:H920)</f>
        <v>0</v>
      </c>
    </row>
    <row r="916" spans="1:8" ht="27" hidden="1">
      <c r="A916" s="187"/>
      <c r="B916" s="68"/>
      <c r="C916" s="191"/>
      <c r="D916" s="191"/>
      <c r="E916" s="188" t="s">
        <v>770</v>
      </c>
      <c r="F916" s="229"/>
      <c r="G916" s="230"/>
      <c r="H916" s="230"/>
    </row>
    <row r="917" spans="1:8" ht="15.75" hidden="1">
      <c r="A917" s="187"/>
      <c r="B917" s="68"/>
      <c r="C917" s="191"/>
      <c r="D917" s="191"/>
      <c r="E917" s="188" t="s">
        <v>771</v>
      </c>
      <c r="F917" s="229">
        <f t="shared" si="99"/>
        <v>0</v>
      </c>
      <c r="G917" s="230"/>
      <c r="H917" s="230"/>
    </row>
    <row r="918" spans="1:8" ht="15.75" hidden="1">
      <c r="A918" s="187"/>
      <c r="B918" s="68"/>
      <c r="C918" s="191"/>
      <c r="D918" s="191"/>
      <c r="E918" s="188"/>
      <c r="F918" s="229">
        <f t="shared" si="99"/>
        <v>0</v>
      </c>
      <c r="G918" s="230"/>
      <c r="H918" s="230"/>
    </row>
    <row r="919" spans="1:8" ht="15.75" hidden="1">
      <c r="A919" s="187"/>
      <c r="B919" s="68"/>
      <c r="C919" s="191"/>
      <c r="D919" s="191"/>
      <c r="E919" s="188"/>
      <c r="F919" s="229">
        <f t="shared" si="99"/>
        <v>0</v>
      </c>
      <c r="G919" s="230"/>
      <c r="H919" s="230"/>
    </row>
    <row r="920" spans="1:8" ht="15.75" hidden="1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30"/>
      <c r="H920" s="230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2016-07-15T12:48:35Z</dcterms:modified>
</cp:coreProperties>
</file>