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9" i="5"/>
  <c r="H8"/>
  <c r="G8"/>
  <c r="H11"/>
  <c r="G11"/>
  <c r="G9" s="1"/>
  <c r="F8" l="1"/>
  <c r="F11" l="1"/>
  <c r="H13"/>
  <c r="G13"/>
  <c r="J260" i="2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H14"/>
  <c r="F16"/>
  <c r="F17"/>
  <c r="G18"/>
  <c r="H18"/>
  <c r="F20"/>
  <c r="F21"/>
  <c r="F22"/>
  <c r="G23"/>
  <c r="H23"/>
  <c r="F25"/>
  <c r="G26"/>
  <c r="H26"/>
  <c r="F28"/>
  <c r="G29"/>
  <c r="H29"/>
  <c r="F31"/>
  <c r="G32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21" i="2" l="1"/>
  <c r="F32"/>
  <c r="F18"/>
  <c r="F14"/>
  <c r="F164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  <c r="F13" i="5"/>
</calcChain>
</file>

<file path=xl/sharedStrings.xml><?xml version="1.0" encoding="utf-8"?>
<sst xmlns="http://schemas.openxmlformats.org/spreadsheetml/2006/main" count="2810" uniqueCount="819">
  <si>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</si>
  <si>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</si>
  <si>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</si>
  <si>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</si>
  <si>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</si>
  <si>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</si>
  <si>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</si>
  <si>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</si>
  <si>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</si>
  <si>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</si>
  <si>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</si>
  <si>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</si>
  <si>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</si>
  <si>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</si>
  <si>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</si>
  <si>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</si>
  <si>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</si>
  <si>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</si>
  <si>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</si>
  <si>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</si>
  <si>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</si>
  <si>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</si>
  <si>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</si>
  <si>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</si>
  <si>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</si>
  <si>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</si>
  <si>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</si>
  <si>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</si>
  <si>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</si>
  <si>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</si>
  <si>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</si>
  <si>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</si>
  <si>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</si>
  <si>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</si>
  <si>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</si>
  <si>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</si>
  <si>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</si>
  <si>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</si>
  <si>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</si>
  <si>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</si>
  <si>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</si>
  <si>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</si>
  <si>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</si>
  <si>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</si>
  <si>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</si>
  <si>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</si>
  <si>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</si>
  <si>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</si>
  <si>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</si>
  <si>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</si>
  <si>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</si>
  <si>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</si>
  <si>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</si>
  <si>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</si>
  <si>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</si>
  <si>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</si>
  <si>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</si>
  <si>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</si>
  <si>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</si>
  <si>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</si>
  <si>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</si>
  <si>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</si>
  <si>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</si>
  <si>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</si>
  <si>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</si>
  <si>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</si>
  <si>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</si>
  <si>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</si>
  <si>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</si>
  <si>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</si>
  <si>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</si>
  <si>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</si>
  <si>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</si>
  <si>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</si>
  <si>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</si>
  <si>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</si>
  <si>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</si>
  <si>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</si>
  <si>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</si>
  <si>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</si>
  <si>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</si>
  <si>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</si>
  <si>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</si>
  <si>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</si>
  <si>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</si>
  <si>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</si>
  <si>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</si>
  <si>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</si>
  <si>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</si>
  <si>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</si>
  <si>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</si>
  <si>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</si>
  <si>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</si>
  <si>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</si>
  <si>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</si>
  <si>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</si>
  <si>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</si>
  <si>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</si>
  <si>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</si>
  <si>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</si>
  <si>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</si>
  <si>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</si>
  <si>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</si>
  <si>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</si>
  <si>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</si>
  <si>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</si>
  <si>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</si>
  <si>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</si>
  <si>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</si>
  <si>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</si>
  <si>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</si>
  <si>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</si>
  <si>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</si>
  <si>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</si>
  <si>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</si>
  <si>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</si>
  <si>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</si>
  <si>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</si>
  <si>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</si>
  <si>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</si>
  <si>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</si>
  <si>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</si>
  <si>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</si>
  <si>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</si>
  <si>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</si>
  <si>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</si>
  <si>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</si>
  <si>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</si>
  <si>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</si>
  <si>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</si>
  <si>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</si>
  <si>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</si>
  <si>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</si>
  <si>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</si>
  <si>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</si>
  <si>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</si>
  <si>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</si>
  <si>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</si>
  <si>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</si>
  <si>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</si>
  <si>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</si>
  <si>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</si>
  <si>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</si>
  <si>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</si>
  <si>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</si>
  <si>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</si>
  <si>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</si>
  <si>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</si>
  <si>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</si>
  <si>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</si>
  <si>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</si>
  <si>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</si>
  <si>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</si>
  <si>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</si>
  <si>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</si>
  <si>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</si>
  <si>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</si>
  <si>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</si>
  <si>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</si>
  <si>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</si>
  <si>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</si>
  <si>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</si>
  <si>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</si>
  <si>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</si>
  <si>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</si>
  <si>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</si>
  <si>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</si>
  <si>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</si>
  <si>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</si>
  <si>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</si>
  <si>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</si>
  <si>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</si>
  <si>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</si>
  <si>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</si>
  <si>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</si>
  <si>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</si>
  <si>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</si>
  <si>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</si>
  <si>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</si>
  <si>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</si>
  <si>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</si>
  <si>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</si>
  <si>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</si>
  <si>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</si>
  <si>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</si>
  <si>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</si>
  <si>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</si>
  <si>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</si>
  <si>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</si>
  <si>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</si>
  <si>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</si>
  <si>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</si>
  <si>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</si>
  <si>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</si>
  <si>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</si>
  <si>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</si>
  <si>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</si>
  <si>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</si>
  <si>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</si>
  <si>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</si>
  <si>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</si>
  <si>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</si>
  <si>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</si>
  <si>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</si>
  <si>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</si>
  <si>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</si>
  <si>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</si>
  <si>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</si>
  <si>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</si>
  <si>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</si>
  <si>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</si>
  <si>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</si>
  <si>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</si>
  <si>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</si>
  <si>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</si>
  <si>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</si>
  <si>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</si>
  <si>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</si>
  <si>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</si>
  <si>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</si>
  <si>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</si>
  <si>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</si>
  <si>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</si>
  <si>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</si>
  <si>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</si>
  <si>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</si>
  <si>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</si>
  <si>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</si>
  <si>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</si>
  <si>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</si>
  <si>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</si>
  <si>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</si>
  <si>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</si>
  <si>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</si>
  <si>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</si>
  <si>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</si>
  <si>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</si>
  <si>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</si>
  <si>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</si>
  <si>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</si>
  <si>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</si>
  <si>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</si>
  <si>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</si>
  <si>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</si>
  <si>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</si>
  <si>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</si>
  <si>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</si>
  <si>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</si>
  <si>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</si>
  <si>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</si>
  <si>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</si>
  <si>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</si>
  <si>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</si>
  <si>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</si>
  <si>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</si>
  <si>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</si>
  <si>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</si>
  <si>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</si>
  <si>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</si>
  <si>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</si>
  <si>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</si>
  <si>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</si>
  <si>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</si>
  <si>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</si>
  <si>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</si>
  <si>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</si>
  <si>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</si>
  <si>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</si>
  <si>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</si>
  <si>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</si>
  <si>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</si>
  <si>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</si>
  <si>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</si>
  <si>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</si>
  <si>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</si>
  <si>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</si>
  <si>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</si>
  <si>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</si>
  <si>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</si>
  <si>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</si>
  <si>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</si>
  <si>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</si>
  <si>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</si>
  <si>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</si>
  <si>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</si>
  <si>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</si>
  <si>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</si>
  <si>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</si>
  <si>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</si>
  <si>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</si>
  <si>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</si>
  <si>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</si>
  <si>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</si>
  <si>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</si>
  <si>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</si>
  <si>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</si>
  <si>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</si>
  <si>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</si>
  <si>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</si>
  <si>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</si>
  <si>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</si>
  <si>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</si>
  <si>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</si>
  <si>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</si>
  <si>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</si>
  <si>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</si>
  <si>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</si>
  <si>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</si>
  <si>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</si>
  <si>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</si>
  <si>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</si>
  <si>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</si>
  <si>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</si>
  <si>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</si>
  <si>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</si>
  <si>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</si>
  <si>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</si>
  <si>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</si>
  <si>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</si>
  <si>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</si>
  <si>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</si>
  <si>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</si>
  <si>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</si>
  <si>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</si>
  <si>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</si>
  <si>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</si>
  <si>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</si>
  <si>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</si>
  <si>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</si>
  <si>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</si>
  <si>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</si>
  <si>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</si>
  <si>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</si>
  <si>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</si>
  <si>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</si>
  <si>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</si>
  <si>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</si>
  <si>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</si>
  <si>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</si>
  <si>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</si>
  <si>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</si>
  <si>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</si>
  <si>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</si>
  <si>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</si>
  <si>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</si>
  <si>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</si>
  <si>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</si>
  <si>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</si>
  <si>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</si>
  <si>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</si>
  <si>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</si>
  <si>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</si>
  <si>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</si>
  <si>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</si>
  <si>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</si>
  <si>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</si>
  <si>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</si>
  <si>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</si>
  <si>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</si>
  <si>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</si>
  <si>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</si>
  <si>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</si>
  <si>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</si>
  <si>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</si>
  <si>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</si>
  <si>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</si>
  <si>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</si>
  <si>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</si>
  <si>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</si>
  <si>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</si>
  <si>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</si>
  <si>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</si>
  <si>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</si>
  <si>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</si>
  <si>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</si>
  <si>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</si>
  <si>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</si>
  <si>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</si>
  <si>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</si>
  <si>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</si>
  <si>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</si>
  <si>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</si>
  <si>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</si>
  <si>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</si>
  <si>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</si>
  <si>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</si>
  <si>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</si>
  <si>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</si>
  <si>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</si>
  <si>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</si>
  <si>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</si>
  <si>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</si>
  <si>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</si>
  <si>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</si>
  <si>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</si>
  <si>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</si>
  <si>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</si>
  <si>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</si>
  <si>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</si>
  <si>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</si>
  <si>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</si>
  <si>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</si>
  <si>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</si>
  <si>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</si>
  <si>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</si>
  <si>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</si>
  <si>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</si>
  <si>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</si>
  <si>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</si>
  <si>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</si>
  <si>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</si>
  <si>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</si>
  <si>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</si>
  <si>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</si>
  <si>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</si>
  <si>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</si>
  <si>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</si>
  <si>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</si>
  <si>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</si>
  <si>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</si>
  <si>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</si>
  <si>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</si>
  <si>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</si>
  <si>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</si>
  <si>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</si>
  <si>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</si>
  <si>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</si>
  <si>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</si>
  <si>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</si>
  <si>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</si>
  <si>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</si>
  <si>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</si>
  <si>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</si>
  <si>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</si>
  <si>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</si>
  <si>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</si>
  <si>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</si>
  <si>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</si>
  <si>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</si>
  <si>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</si>
  <si>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</si>
  <si>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</si>
  <si>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</si>
  <si>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</si>
  <si>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</si>
  <si>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</si>
  <si>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</si>
  <si>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</si>
  <si>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</si>
  <si>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</si>
  <si>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</si>
  <si>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</si>
  <si>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</si>
  <si>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</si>
  <si>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</si>
  <si>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</si>
  <si>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</si>
  <si>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</si>
  <si>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</si>
  <si>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</si>
  <si>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</si>
  <si>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</si>
  <si>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</si>
  <si>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</si>
  <si>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</si>
  <si>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</si>
  <si>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</si>
  <si>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</si>
  <si>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</si>
  <si>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</si>
  <si>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</si>
  <si>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</si>
  <si>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</si>
  <si>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</si>
  <si>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</si>
  <si>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</si>
  <si>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</si>
  <si>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</si>
  <si>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</si>
  <si>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</si>
  <si>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</si>
  <si>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</si>
  <si>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</si>
  <si>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</si>
  <si>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</si>
  <si>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</si>
  <si>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</si>
  <si>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</si>
  <si>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</si>
  <si>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</si>
  <si>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</si>
  <si>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</si>
  <si>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</si>
  <si>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</si>
  <si>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</si>
  <si>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</si>
  <si>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</si>
  <si>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</si>
  <si>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</si>
  <si>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</si>
  <si>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</si>
  <si>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</si>
  <si>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</si>
  <si>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</si>
  <si>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</si>
  <si>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</si>
  <si>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</si>
  <si>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</si>
  <si>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</si>
  <si>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</si>
  <si>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</si>
  <si>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</si>
  <si>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</si>
  <si>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</si>
  <si>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</si>
  <si>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</si>
  <si>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</si>
  <si>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</si>
  <si>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</si>
  <si>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</si>
  <si>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</si>
  <si>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</si>
  <si>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</si>
  <si>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</si>
  <si>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</si>
  <si>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</si>
  <si>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</si>
  <si>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</si>
  <si>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</si>
  <si>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</si>
  <si>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</si>
  <si>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</si>
  <si>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</si>
  <si>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</si>
  <si>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</si>
  <si>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</si>
  <si>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</si>
  <si>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</si>
  <si>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</si>
  <si>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</si>
  <si>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</si>
  <si>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</si>
  <si>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</si>
  <si>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</si>
  <si>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</si>
  <si>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</si>
  <si>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</si>
  <si>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</si>
  <si>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</si>
  <si>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</si>
  <si>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</si>
  <si>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</si>
  <si>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</si>
  <si>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</si>
  <si>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</si>
  <si>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</si>
  <si>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</si>
  <si>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</si>
  <si>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</si>
  <si>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</si>
  <si>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</si>
  <si>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</si>
  <si>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</si>
  <si>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</si>
  <si>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</si>
  <si>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</si>
  <si>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</si>
  <si>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</si>
  <si>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</si>
  <si>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</si>
  <si>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</si>
  <si>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</si>
  <si>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</si>
  <si>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</si>
  <si>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</si>
  <si>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</si>
  <si>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</si>
  <si>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</si>
  <si>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</si>
  <si>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</si>
  <si>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</si>
  <si>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</si>
  <si>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</si>
  <si>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</si>
  <si>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</si>
  <si>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</si>
  <si>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</si>
  <si>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</si>
  <si>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</si>
  <si>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</si>
  <si>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</si>
  <si>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</si>
  <si>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</si>
  <si>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</si>
  <si>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</si>
  <si>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</si>
  <si>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</si>
  <si>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</si>
  <si>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</si>
  <si>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</si>
  <si>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</si>
  <si>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</si>
  <si>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</si>
  <si>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</si>
  <si>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</si>
  <si>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</si>
  <si>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</si>
  <si>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</si>
  <si>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</si>
  <si>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</si>
  <si>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</si>
  <si>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</si>
  <si>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</si>
  <si>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</si>
  <si>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</si>
  <si>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</si>
  <si>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</si>
  <si>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</si>
  <si>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</si>
  <si>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</si>
  <si>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</si>
  <si>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</si>
  <si>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</si>
  <si>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</si>
  <si>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</si>
  <si>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</si>
  <si>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</si>
  <si>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</si>
  <si>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</si>
  <si>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</si>
  <si>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</si>
  <si>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</si>
  <si>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</si>
  <si>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</si>
  <si>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</si>
  <si>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</si>
  <si>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</si>
  <si>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</si>
  <si>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</si>
  <si>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</si>
  <si>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</si>
  <si>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</si>
  <si>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</si>
  <si>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</si>
  <si>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</si>
  <si>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</si>
  <si>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</si>
  <si>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</si>
  <si>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</si>
  <si>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</si>
  <si>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</si>
  <si>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</si>
  <si>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</si>
  <si>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</si>
  <si>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</si>
  <si>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</si>
  <si>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</si>
  <si>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</si>
  <si>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</si>
  <si>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</si>
  <si>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</si>
  <si>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</si>
  <si>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</si>
  <si>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</si>
  <si>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</si>
  <si>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</si>
  <si>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</si>
  <si>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</si>
  <si>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</si>
  <si>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</si>
  <si>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</si>
  <si>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</si>
  <si>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</si>
  <si>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</si>
  <si>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</si>
  <si>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</si>
  <si>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</si>
  <si>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</si>
  <si>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</si>
  <si>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</si>
  <si>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</si>
  <si>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</si>
  <si>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</si>
  <si>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</si>
  <si>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</si>
  <si>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</si>
  <si>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</si>
  <si>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</si>
  <si>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</si>
  <si>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</si>
  <si>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</si>
  <si>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</si>
  <si>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</si>
  <si>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</si>
  <si>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</si>
  <si>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</si>
  <si>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</si>
  <si>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</si>
  <si>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</si>
  <si>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</si>
  <si>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</si>
  <si>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</si>
  <si>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</si>
  <si>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</si>
  <si>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</si>
  <si>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</si>
  <si>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</si>
  <si>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</si>
  <si>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</si>
  <si>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</si>
  <si>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</si>
  <si>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</si>
  <si>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</si>
  <si>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</si>
  <si>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</si>
  <si>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</si>
  <si>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</si>
  <si>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</si>
  <si>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</si>
  <si>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</si>
  <si>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</si>
  <si>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</si>
  <si>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</si>
  <si>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</si>
  <si>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</si>
  <si>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</si>
  <si>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</si>
  <si>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</si>
  <si>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</si>
  <si>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</si>
  <si>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</si>
  <si>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</si>
  <si>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</si>
  <si>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</si>
  <si>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</si>
  <si>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</si>
  <si>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</si>
  <si>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</si>
  <si>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</si>
  <si>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</si>
  <si>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</si>
  <si>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</si>
  <si>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</si>
  <si>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</si>
  <si>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</si>
  <si>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</si>
  <si>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</si>
  <si>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</si>
  <si>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</si>
  <si>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</si>
  <si>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</si>
  <si>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</si>
  <si>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</si>
  <si>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</si>
  <si>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</si>
  <si>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</si>
  <si>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</si>
  <si>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</si>
  <si>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</si>
  <si>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</si>
  <si>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</si>
  <si>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</si>
  <si>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</si>
  <si>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</si>
  <si>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</si>
  <si>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</si>
  <si>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</si>
  <si>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</si>
  <si>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</si>
  <si>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</si>
  <si>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</si>
  <si>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</si>
  <si>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</si>
  <si>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</si>
  <si>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</si>
  <si>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</si>
  <si>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</si>
  <si>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</si>
  <si>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</si>
  <si>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</si>
  <si>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</si>
  <si>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</si>
  <si>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</si>
  <si>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</si>
  <si>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</si>
  <si>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</si>
  <si>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</si>
  <si>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</si>
  <si>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</si>
  <si>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ԱԶԱՏԱՄՈՒՏ Ð²Ø²ÚÜøÆ ´ÚàôæºÆ ºÎ²ØàôîÜºðÀ</t>
  </si>
  <si>
    <r>
      <rPr>
        <b/>
        <i/>
        <sz val="12"/>
        <rFont val="Arial LatArm"/>
        <family val="2"/>
      </rPr>
      <t xml:space="preserve">ԱԶԱՏԱՄՈՒՏ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</si>
  <si>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ԱԶԱՏԱՄՈՒՏ Ð²Ø²ÚÜøÆ  ´ÚàôæºÆ  Ì²ÊêºðÀ`  Àêî  ´Úàôæºî²ÚÆÜ Ì²ÊêºðÆ îÜîºê²¶Æî²Î²Ü ¸²ê²Î²ð¶Ø²Ü</t>
  </si>
  <si>
    <t>ԱԶԱՏԱՄՈՒՏ Ð²Ø²ÚÜøÆ  ´ÚàôæºÆ  ØÆæàòÜºðÆ  î²ðºìºðæÆ Ð²ìºÈàôð¸À  Î²Ø  ¸ºüÆòÆîÀ  (ä²Î²êàôð¸À)</t>
  </si>
  <si>
    <t>ԱԶԱՏԱՄՈՒՏ Ð²Ø²ÚÜøÆ ´ÚàôæºÆ  Ð²ìºÈàôð¸Æ  ú¶î²¶àðÌØ²Ü  àôÔÔàôÂÚàôÜÜºðÀ  Î²Ø ¸ºüÆòÆîÆ (ä²Î²êàôð¸Æ)  üÆÜ²Üê²ìàðØ²Ü  ²Ô´ÚàôðÜºðÀ</t>
  </si>
  <si>
    <t>ՀԱՄԱՅՆՔԻ ՂԵԿԱՎԱՐ   ԺՈՐԱ ՄԱՐՏԻՐՈՍՅԱՆ</t>
  </si>
  <si>
    <t>Աշխատավարձ                                4111</t>
  </si>
  <si>
    <t>Էներգետիկ  ծառայություններ                    4212</t>
  </si>
  <si>
    <t>Կապի  ծառայություններ                        4214</t>
  </si>
  <si>
    <t>Ապահովագրական  ծախսեր                       4215</t>
  </si>
  <si>
    <t>Ներքին  գործուղումներ                           4221</t>
  </si>
  <si>
    <t>Մեքենաներ և սարքավ.ընթացիկ նորոգումևպահպանում  4252</t>
  </si>
  <si>
    <t>Գրասենյակային  նյութեր                          4261</t>
  </si>
  <si>
    <t>Տրանսպորտային  նյութեր                          4264</t>
  </si>
  <si>
    <t>Վարչական  սարքավորումներ                       5122</t>
  </si>
  <si>
    <t>Մասնագիտական  ծառայություններ   4241</t>
  </si>
  <si>
    <t>Նվիրատվություններ այլ շահույթ չհետապնդող  հիմն.  4819</t>
  </si>
  <si>
    <t xml:space="preserve">Պարտադիր  վճարներ                         4823   </t>
  </si>
  <si>
    <t>Սուբսիդիա    4511</t>
  </si>
  <si>
    <t xml:space="preserve"> Հատուկ  նպատակային  այլ  նյութեր  4269                                      </t>
  </si>
  <si>
    <t>Կենցաղային և  հանրային  սննդի նյութեր   4267</t>
  </si>
  <si>
    <t>Այլ նպաստներ  բյուջեից         4729</t>
  </si>
  <si>
    <t>պահուստային  ֆոնդ     4891</t>
  </si>
  <si>
    <t>ԱԶԱՏԱՄՈՒՏ ՀԱՄԱՅՆՔ</t>
  </si>
  <si>
    <t>2 0 1 6  ԹՎԱԿԱՆԻ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</si>
  <si>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ԱԶԱՏԱՄՈՒՏ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</si>
  <si>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ապրիլի 26-ի թիվ 24 նիստի թիվ 19-Ն որոշմամբ </t>
  </si>
  <si>
    <t>ԱԶԱՏԱՄՈՒՏ - 2016 Թ.</t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</si>
  <si>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</si>
  <si>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rPr>
        <b/>
        <u/>
        <sz val="12"/>
        <rFont val="GHEA Grapalat"/>
        <family val="3"/>
      </rPr>
      <t xml:space="preserve">ԱԶԱՏԱՄՈՒՏ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</si>
</sst>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Arial Armenian"/>
      <family val="2"/>
    </font>
    <font>
      <b/>
      <i/>
      <sz val="12"/>
      <name val="GHEA Grapalat"/>
      <family val="3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i/>
      <sz val="12"/>
      <name val="Arial LatArm"/>
      <family val="2"/>
    </font>
    <font>
      <b/>
      <u/>
      <sz val="12"/>
      <name val="GHEA Grapalat"/>
      <family val="3"/>
    </font>
    <font>
      <sz val="11"/>
      <name val="GHEA Grapalat"/>
      <family val="3"/>
    </font>
    <font>
      <b/>
      <i/>
      <sz val="9"/>
      <name val="Arial LatArm"/>
      <family val="2"/>
    </font>
    <font>
      <b/>
      <sz val="9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50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50" fillId="0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50" fillId="0" borderId="1" xfId="0" applyFont="1" applyFill="1" applyBorder="1"/>
    <xf numFmtId="0" fontId="31" fillId="0" borderId="1" xfId="0" applyNumberFormat="1" applyFont="1" applyFill="1" applyBorder="1" applyAlignment="1">
      <alignment horizontal="left" vertical="top" wrapText="1" readingOrder="1"/>
    </xf>
    <xf numFmtId="0" fontId="52" fillId="0" borderId="1" xfId="0" applyFont="1" applyFill="1" applyBorder="1"/>
    <xf numFmtId="0" fontId="53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/>
    <xf numFmtId="49" fontId="54" fillId="0" borderId="0" xfId="0" applyNumberFormat="1" applyFont="1" applyFill="1" applyBorder="1" applyAlignment="1">
      <alignment horizontal="center" vertical="top"/>
    </xf>
    <xf numFmtId="166" fontId="55" fillId="0" borderId="0" xfId="0" applyNumberFormat="1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165" fontId="57" fillId="0" borderId="0" xfId="0" applyNumberFormat="1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0" fillId="0" borderId="0" xfId="0" applyFont="1"/>
    <xf numFmtId="0" fontId="61" fillId="0" borderId="0" xfId="0" applyFont="1"/>
    <xf numFmtId="0" fontId="62" fillId="0" borderId="0" xfId="0" applyFont="1" applyAlignment="1">
      <alignment horizontal="center"/>
    </xf>
    <xf numFmtId="0" fontId="62" fillId="0" borderId="0" xfId="0" applyFont="1"/>
    <xf numFmtId="0" fontId="64" fillId="0" borderId="0" xfId="0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left" indent="15"/>
    </xf>
    <xf numFmtId="0" fontId="66" fillId="0" borderId="0" xfId="0" applyFont="1"/>
    <xf numFmtId="0" fontId="67" fillId="0" borderId="0" xfId="0" applyFont="1"/>
    <xf numFmtId="0" fontId="69" fillId="0" borderId="0" xfId="0" applyFont="1"/>
    <xf numFmtId="164" fontId="2" fillId="0" borderId="0" xfId="0" applyNumberFormat="1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Border="1"/>
    <xf numFmtId="164" fontId="8" fillId="0" borderId="0" xfId="0" applyNumberFormat="1" applyFont="1" applyFill="1" applyBorder="1"/>
    <xf numFmtId="164" fontId="71" fillId="0" borderId="0" xfId="0" applyNumberFormat="1" applyFont="1" applyFill="1" applyBorder="1"/>
    <xf numFmtId="0" fontId="48" fillId="0" borderId="0" xfId="0" applyFont="1" applyAlignment="1"/>
    <xf numFmtId="0" fontId="73" fillId="0" borderId="0" xfId="0" applyFont="1"/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left" vertical="top" wrapText="1" readingOrder="1"/>
    </xf>
    <xf numFmtId="0" fontId="53" fillId="0" borderId="1" xfId="0" applyFont="1" applyFill="1" applyBorder="1"/>
    <xf numFmtId="164" fontId="24" fillId="0" borderId="1" xfId="0" applyNumberFormat="1" applyFont="1" applyFill="1" applyBorder="1"/>
    <xf numFmtId="164" fontId="52" fillId="0" borderId="1" xfId="0" applyNumberFormat="1" applyFont="1" applyFill="1" applyBorder="1"/>
    <xf numFmtId="164" fontId="26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9" fontId="74" fillId="0" borderId="9" xfId="0" applyNumberFormat="1" applyFont="1" applyFill="1" applyBorder="1" applyAlignment="1">
      <alignment horizontal="center" vertical="center" wrapText="1"/>
    </xf>
    <xf numFmtId="0" fontId="74" fillId="0" borderId="9" xfId="0" applyNumberFormat="1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 wrapText="1" readingOrder="1"/>
    </xf>
    <xf numFmtId="164" fontId="75" fillId="0" borderId="11" xfId="0" applyNumberFormat="1" applyFont="1" applyBorder="1" applyAlignment="1">
      <alignment horizontal="center" vertical="center"/>
    </xf>
    <xf numFmtId="164" fontId="75" fillId="0" borderId="8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P13" sqref="P13"/>
    </sheetView>
  </sheetViews>
  <sheetFormatPr defaultRowHeight="16.5"/>
  <cols>
    <col min="1" max="10" width="9.140625" style="226"/>
    <col min="11" max="11" width="6.28515625" style="226" customWidth="1"/>
    <col min="12" max="16384" width="9.140625" style="226"/>
  </cols>
  <sheetData>
    <row r="1" spans="1:11" ht="17.25">
      <c r="A1" s="218"/>
    </row>
    <row r="2" spans="1:11" ht="17.25">
      <c r="A2" s="219"/>
    </row>
    <row r="3" spans="1:11" ht="22.5">
      <c r="A3" s="241" t="s">
        <v>788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22.5">
      <c r="A4" s="244"/>
      <c r="B4" s="244"/>
      <c r="C4" s="244"/>
      <c r="D4" s="244"/>
      <c r="E4" s="244"/>
      <c r="F4" s="244"/>
      <c r="G4" s="244"/>
      <c r="H4" s="244"/>
      <c r="I4" s="244"/>
      <c r="J4" s="227"/>
      <c r="K4" s="227"/>
    </row>
    <row r="5" spans="1:11" ht="22.5">
      <c r="A5" s="223"/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 ht="22.5">
      <c r="A6" s="241" t="s">
        <v>812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11">
      <c r="A7" s="245"/>
      <c r="B7" s="245"/>
      <c r="C7" s="245"/>
      <c r="D7" s="245"/>
      <c r="E7" s="245"/>
      <c r="F7" s="245"/>
      <c r="G7" s="245"/>
    </row>
    <row r="8" spans="1:11" ht="20.25">
      <c r="A8" s="220"/>
    </row>
    <row r="9" spans="1:11" ht="20.25">
      <c r="A9" s="220"/>
    </row>
    <row r="12" spans="1:11" ht="26.25">
      <c r="A12" s="242" t="s">
        <v>813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1" ht="20.25">
      <c r="A13" s="220"/>
    </row>
    <row r="14" spans="1:11" ht="20.25">
      <c r="A14" s="220"/>
    </row>
    <row r="15" spans="1:11" ht="20.25">
      <c r="A15" s="220"/>
    </row>
    <row r="16" spans="1:11" ht="20.25">
      <c r="A16" s="220"/>
    </row>
    <row r="17" spans="1:11" ht="20.25">
      <c r="A17" s="243" t="s">
        <v>814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>
      <c r="A18" s="224"/>
    </row>
    <row r="19" spans="1:11" ht="20.25">
      <c r="A19" s="225"/>
    </row>
    <row r="20" spans="1:11" s="239" customFormat="1" ht="20.25">
      <c r="A20" s="238" t="s">
        <v>815</v>
      </c>
      <c r="B20" s="238"/>
      <c r="C20" s="238"/>
      <c r="D20" s="238"/>
      <c r="E20" s="238"/>
      <c r="F20" s="238"/>
      <c r="G20" s="238"/>
      <c r="H20" s="238"/>
      <c r="I20" s="238"/>
      <c r="J20" s="238"/>
    </row>
    <row r="21" spans="1:11">
      <c r="A21" s="224"/>
    </row>
    <row r="22" spans="1:11" ht="20.25">
      <c r="A22" s="221"/>
    </row>
    <row r="23" spans="1:11" ht="20.25">
      <c r="A23" s="221"/>
    </row>
    <row r="24" spans="1:11" ht="20.25">
      <c r="A24" s="221"/>
    </row>
    <row r="25" spans="1:11" ht="20.25">
      <c r="A25" s="221"/>
    </row>
    <row r="26" spans="1:11" ht="20.25">
      <c r="A26" s="221"/>
    </row>
    <row r="27" spans="1:11" ht="20.25">
      <c r="A27" s="221"/>
    </row>
    <row r="28" spans="1:11" ht="20.25">
      <c r="A28" s="221"/>
    </row>
    <row r="29" spans="1:11" ht="20.25">
      <c r="A29" s="221"/>
    </row>
    <row r="30" spans="1:11" ht="20.25">
      <c r="A30" s="221"/>
    </row>
    <row r="31" spans="1:11" ht="20.25">
      <c r="A31" s="221"/>
    </row>
    <row r="32" spans="1:11" ht="22.5">
      <c r="A32" s="241" t="s">
        <v>794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</row>
    <row r="33" spans="1:11">
      <c r="A33" s="222"/>
    </row>
    <row r="39" spans="1:11" ht="17.25">
      <c r="A39" s="240" t="s">
        <v>816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</row>
  </sheetData>
  <mergeCells count="8">
    <mergeCell ref="A39:K39"/>
    <mergeCell ref="A3:K3"/>
    <mergeCell ref="A6:K6"/>
    <mergeCell ref="A12:K12"/>
    <mergeCell ref="A17:K17"/>
    <mergeCell ref="A32:K32"/>
    <mergeCell ref="A4:I4"/>
    <mergeCell ref="A7:G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H11" sqref="H11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50" t="s">
        <v>0</v>
      </c>
      <c r="B1" s="250"/>
      <c r="C1" s="250"/>
      <c r="D1" s="250"/>
      <c r="E1" s="250"/>
      <c r="F1" s="250"/>
    </row>
    <row r="2" spans="1:9" s="20" customFormat="1" ht="27.75" customHeight="1">
      <c r="A2" s="251" t="s">
        <v>789</v>
      </c>
      <c r="B2" s="251"/>
      <c r="C2" s="251"/>
      <c r="D2" s="251"/>
      <c r="E2" s="251"/>
      <c r="F2" s="251"/>
    </row>
    <row r="3" spans="1:9" s="19" customFormat="1" ht="36.75" customHeight="1">
      <c r="A3" s="252" t="s">
        <v>343</v>
      </c>
      <c r="B3" s="252" t="s">
        <v>69</v>
      </c>
      <c r="C3" s="252" t="s">
        <v>344</v>
      </c>
      <c r="D3" s="249" t="s">
        <v>1</v>
      </c>
      <c r="E3" s="247" t="s">
        <v>2</v>
      </c>
      <c r="F3" s="248"/>
    </row>
    <row r="4" spans="1:9" s="19" customFormat="1" ht="36.75" customHeight="1">
      <c r="A4" s="252"/>
      <c r="B4" s="252"/>
      <c r="C4" s="252"/>
      <c r="D4" s="249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67763.8</v>
      </c>
      <c r="E6" s="23">
        <f>E8+E59+E89</f>
        <v>67763.8</v>
      </c>
      <c r="F6" s="23">
        <f>F59+F89</f>
        <v>0</v>
      </c>
      <c r="H6" s="228"/>
      <c r="I6" s="228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8"/>
      <c r="I7" s="228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4591</v>
      </c>
      <c r="E8" s="23">
        <f>E11+E15+E18+E43+E50</f>
        <v>4591</v>
      </c>
      <c r="F8" s="17" t="s">
        <v>5</v>
      </c>
      <c r="H8" s="228"/>
      <c r="I8" s="228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43.2</v>
      </c>
      <c r="E11" s="23">
        <f>E13+E14</f>
        <v>43.2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43.2</v>
      </c>
      <c r="E13" s="1">
        <v>43.2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0</v>
      </c>
      <c r="E14" s="1"/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4151.8</v>
      </c>
      <c r="E15" s="23">
        <f>E17</f>
        <v>4151.8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4151.8</v>
      </c>
      <c r="E17" s="1">
        <v>4151.8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396</v>
      </c>
      <c r="E18" s="23">
        <f>E20</f>
        <v>396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396</v>
      </c>
      <c r="E20" s="17">
        <f>E23+E27+E28+E29+E30+E31+E32+E33+E34+E35+E36+E37</f>
        <v>396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26</v>
      </c>
      <c r="E23" s="17">
        <f>E25+E26</f>
        <v>26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26</v>
      </c>
      <c r="E25" s="1">
        <v>26</v>
      </c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hidden="1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hidden="1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5.5" customHeight="1">
      <c r="A29" s="58" t="s">
        <v>15</v>
      </c>
      <c r="B29" s="47" t="s">
        <v>262</v>
      </c>
      <c r="C29" s="59"/>
      <c r="D29" s="1">
        <f t="shared" si="0"/>
        <v>370</v>
      </c>
      <c r="E29" s="1">
        <v>370</v>
      </c>
      <c r="F29" s="1" t="s">
        <v>5</v>
      </c>
    </row>
    <row r="30" spans="1:6" s="19" customFormat="1" ht="32.25" hidden="1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hidden="1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hidden="1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hidden="1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" hidden="1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hidden="1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hidden="1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hidden="1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hidden="1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hidden="1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hidden="1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hidden="1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hidden="1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4.2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hidden="1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hidden="1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hidden="1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hidden="1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hidden="1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1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hidden="1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hidden="1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hidden="1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hidden="1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hidden="1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hidden="1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hidden="1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hidden="1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62312.800000000003</v>
      </c>
      <c r="E59" s="23">
        <f>E62+E68+E74</f>
        <v>62312.800000000003</v>
      </c>
      <c r="F59" s="17">
        <f>F65+F71+F84</f>
        <v>0</v>
      </c>
    </row>
    <row r="60" spans="1:6" s="19" customFormat="1" ht="25.5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hidden="1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hidden="1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hidden="1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5.2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 hidden="1">
      <c r="A69" s="64"/>
      <c r="B69" s="55" t="s">
        <v>249</v>
      </c>
      <c r="C69" s="54"/>
      <c r="D69" s="17"/>
      <c r="E69" s="17"/>
      <c r="F69" s="17"/>
    </row>
    <row r="70" spans="1:6" s="19" customFormat="1" ht="56.25" hidden="1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hidden="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hidden="1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62312.800000000003</v>
      </c>
      <c r="E74" s="23">
        <f>E77+E78+E82+E83</f>
        <v>62312.800000000003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48455.8</v>
      </c>
      <c r="E77" s="1">
        <v>48455.8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10922.9</v>
      </c>
      <c r="E78" s="1">
        <f>E80+E81</f>
        <v>10922.9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10922.9</v>
      </c>
      <c r="E81" s="1">
        <v>10922.9</v>
      </c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2934.1</v>
      </c>
      <c r="E82" s="1">
        <v>2934.1</v>
      </c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860</v>
      </c>
      <c r="E89" s="23">
        <f>E95+E98+E105+E111+E116+E121+E131</f>
        <v>860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0</v>
      </c>
      <c r="E98" s="23">
        <f>E101+E102+E103+E104</f>
        <v>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0</v>
      </c>
      <c r="E101" s="1"/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4.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hidden="1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hidden="1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hidden="1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hidden="1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hidden="1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0.7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hidden="1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hidden="1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hidden="1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7.7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hidden="1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hidden="1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hidden="1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hidden="1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860</v>
      </c>
      <c r="E131" s="23">
        <f>E136</f>
        <v>860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860</v>
      </c>
      <c r="E136" s="1">
        <v>860</v>
      </c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46" t="s">
        <v>67</v>
      </c>
      <c r="C140" s="246"/>
      <c r="D140" s="246"/>
      <c r="E140" s="246"/>
      <c r="F140" s="246"/>
    </row>
    <row r="141" spans="1:6" ht="36.75" customHeight="1">
      <c r="A141" s="29"/>
      <c r="B141" s="246" t="s">
        <v>68</v>
      </c>
      <c r="C141" s="246"/>
      <c r="D141" s="246"/>
      <c r="E141" s="246"/>
      <c r="F141" s="246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53" t="s">
        <v>69</v>
      </c>
      <c r="C143" s="254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55"/>
      <c r="C144" s="256"/>
      <c r="D144" s="113"/>
      <c r="E144" s="113"/>
      <c r="F144" s="113"/>
    </row>
    <row r="145" spans="1:6" s="16" customFormat="1" ht="26.25" customHeight="1">
      <c r="A145" s="112">
        <v>1</v>
      </c>
      <c r="B145" s="253" t="s">
        <v>251</v>
      </c>
      <c r="C145" s="254"/>
      <c r="D145" s="22">
        <v>0</v>
      </c>
      <c r="E145" s="22">
        <v>0</v>
      </c>
      <c r="F145" s="22">
        <v>43.2</v>
      </c>
    </row>
    <row r="146" spans="1:6" s="16" customFormat="1" ht="26.25" customHeight="1">
      <c r="A146" s="112">
        <v>2</v>
      </c>
      <c r="B146" s="253" t="s">
        <v>73</v>
      </c>
      <c r="C146" s="254"/>
      <c r="D146" s="22"/>
      <c r="E146" s="22"/>
      <c r="F146" s="22">
        <v>0</v>
      </c>
    </row>
    <row r="147" spans="1:6" s="16" customFormat="1" ht="26.25" customHeight="1">
      <c r="A147" s="112">
        <v>3</v>
      </c>
      <c r="B147" s="253" t="s">
        <v>74</v>
      </c>
      <c r="C147" s="254"/>
      <c r="D147" s="22">
        <v>2505</v>
      </c>
      <c r="E147" s="22">
        <v>2505</v>
      </c>
      <c r="F147" s="22">
        <v>4151.8</v>
      </c>
    </row>
    <row r="148" spans="1:6" s="16" customFormat="1" ht="26.25" customHeight="1">
      <c r="A148" s="112">
        <v>4</v>
      </c>
      <c r="B148" s="253" t="s">
        <v>75</v>
      </c>
      <c r="C148" s="254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53" t="s">
        <v>77</v>
      </c>
      <c r="C149" s="254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7"/>
  <sheetViews>
    <sheetView topLeftCell="A4" workbookViewId="0">
      <selection activeCell="G143" sqref="G143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7" width="12.140625" style="3" customWidth="1"/>
    <col min="8" max="8" width="12.7109375" style="3" customWidth="1"/>
    <col min="9" max="9" width="1.28515625" style="9" customWidth="1"/>
    <col min="10" max="12" width="14.28515625" style="2"/>
    <col min="13" max="16384" width="14.28515625" style="9"/>
  </cols>
  <sheetData>
    <row r="1" spans="1:12" s="2" customFormat="1" ht="41.25" customHeight="1">
      <c r="A1" s="257" t="s">
        <v>238</v>
      </c>
      <c r="B1" s="257"/>
      <c r="C1" s="257"/>
      <c r="D1" s="257"/>
      <c r="E1" s="257"/>
      <c r="F1" s="257"/>
      <c r="G1" s="257"/>
      <c r="H1" s="257"/>
    </row>
    <row r="2" spans="1:12" s="2" customFormat="1" ht="41.25" customHeight="1">
      <c r="A2" s="251" t="s">
        <v>790</v>
      </c>
      <c r="B2" s="251"/>
      <c r="C2" s="251"/>
      <c r="D2" s="251"/>
      <c r="E2" s="251"/>
      <c r="F2" s="251"/>
      <c r="G2" s="251"/>
      <c r="H2" s="251"/>
    </row>
    <row r="3" spans="1:12" s="10" customFormat="1" ht="41.25" customHeight="1">
      <c r="A3" s="252" t="s">
        <v>347</v>
      </c>
      <c r="B3" s="260" t="s">
        <v>348</v>
      </c>
      <c r="C3" s="261" t="s">
        <v>349</v>
      </c>
      <c r="D3" s="261" t="s">
        <v>350</v>
      </c>
      <c r="E3" s="262" t="s">
        <v>351</v>
      </c>
      <c r="F3" s="258" t="s">
        <v>78</v>
      </c>
      <c r="G3" s="259" t="s">
        <v>79</v>
      </c>
      <c r="H3" s="259"/>
      <c r="J3" s="229"/>
      <c r="K3" s="229"/>
      <c r="L3" s="229"/>
    </row>
    <row r="4" spans="1:12" s="11" customFormat="1" ht="41.25" customHeight="1">
      <c r="A4" s="252"/>
      <c r="B4" s="260"/>
      <c r="C4" s="261"/>
      <c r="D4" s="261"/>
      <c r="E4" s="262"/>
      <c r="F4" s="259"/>
      <c r="G4" s="119" t="s">
        <v>80</v>
      </c>
      <c r="H4" s="119" t="s">
        <v>81</v>
      </c>
      <c r="J4" s="230"/>
      <c r="K4" s="231"/>
      <c r="L4" s="230"/>
    </row>
    <row r="5" spans="1:12" s="12" customFormat="1" ht="20.25" customHeight="1">
      <c r="A5" s="178" t="s">
        <v>85</v>
      </c>
      <c r="B5" s="178" t="s">
        <v>86</v>
      </c>
      <c r="C5" s="178" t="s">
        <v>87</v>
      </c>
      <c r="D5" s="178" t="s">
        <v>352</v>
      </c>
      <c r="E5" s="178" t="s">
        <v>353</v>
      </c>
      <c r="F5" s="213" t="s">
        <v>372</v>
      </c>
      <c r="G5" s="213" t="s">
        <v>375</v>
      </c>
      <c r="H5" s="213" t="s">
        <v>377</v>
      </c>
      <c r="J5" s="230"/>
      <c r="K5" s="231"/>
      <c r="L5" s="230"/>
    </row>
    <row r="6" spans="1:12" s="15" customFormat="1" ht="54.75" customHeight="1">
      <c r="A6" s="184">
        <v>2000</v>
      </c>
      <c r="B6" s="180" t="s">
        <v>82</v>
      </c>
      <c r="C6" s="181" t="s">
        <v>5</v>
      </c>
      <c r="D6" s="182" t="s">
        <v>5</v>
      </c>
      <c r="E6" s="183" t="s">
        <v>354</v>
      </c>
      <c r="F6" s="17">
        <f>G6+H6-'hat1'!F135</f>
        <v>67787.900000000009</v>
      </c>
      <c r="G6" s="23">
        <f>G7+G42+G60+G86+G139+G159+G179+G208+G238+G269+G301</f>
        <v>67763.8</v>
      </c>
      <c r="H6" s="23">
        <f>H7+H42+H60+H86+H139+H159+H179+H208+H238+H269+H301</f>
        <v>24.1</v>
      </c>
      <c r="J6" s="232"/>
      <c r="K6" s="233"/>
      <c r="L6" s="232"/>
    </row>
    <row r="7" spans="1:12" s="13" customFormat="1" ht="59.25" customHeight="1">
      <c r="A7" s="185">
        <v>2100</v>
      </c>
      <c r="B7" s="67" t="s">
        <v>83</v>
      </c>
      <c r="C7" s="67" t="s">
        <v>84</v>
      </c>
      <c r="D7" s="67" t="s">
        <v>84</v>
      </c>
      <c r="E7" s="187" t="s">
        <v>355</v>
      </c>
      <c r="F7" s="17">
        <f>G7+H7</f>
        <v>20912.3</v>
      </c>
      <c r="G7" s="17">
        <f>G9+G14+G18+G23+G26+G29+G32+G35</f>
        <v>20888.2</v>
      </c>
      <c r="H7" s="17">
        <f>H9+H14+H18+H23+H26+H29+H32+H35</f>
        <v>24.1</v>
      </c>
      <c r="J7" s="234"/>
      <c r="K7" s="234"/>
      <c r="L7" s="234"/>
    </row>
    <row r="8" spans="1:12" ht="15" customHeight="1">
      <c r="A8" s="190"/>
      <c r="B8" s="67"/>
      <c r="C8" s="67"/>
      <c r="D8" s="67"/>
      <c r="E8" s="191" t="s">
        <v>356</v>
      </c>
      <c r="F8" s="1"/>
      <c r="G8" s="1"/>
      <c r="H8" s="1"/>
    </row>
    <row r="9" spans="1:12" s="14" customFormat="1" ht="41.25" customHeight="1">
      <c r="A9" s="190">
        <v>2110</v>
      </c>
      <c r="B9" s="67" t="s">
        <v>83</v>
      </c>
      <c r="C9" s="67" t="s">
        <v>85</v>
      </c>
      <c r="D9" s="67" t="s">
        <v>84</v>
      </c>
      <c r="E9" s="193" t="s">
        <v>357</v>
      </c>
      <c r="F9" s="1">
        <f>G9+H9</f>
        <v>19917.3</v>
      </c>
      <c r="G9" s="1">
        <f>G11+G12+G13</f>
        <v>19893.2</v>
      </c>
      <c r="H9" s="1">
        <f>H11+H12+H13</f>
        <v>24.1</v>
      </c>
      <c r="J9" s="235"/>
      <c r="K9" s="235"/>
      <c r="L9" s="235"/>
    </row>
    <row r="10" spans="1:12" s="14" customFormat="1" ht="15.75" customHeight="1">
      <c r="A10" s="190"/>
      <c r="B10" s="67"/>
      <c r="C10" s="67"/>
      <c r="D10" s="67"/>
      <c r="E10" s="191" t="s">
        <v>257</v>
      </c>
      <c r="F10" s="1"/>
      <c r="G10" s="44"/>
      <c r="H10" s="44"/>
      <c r="J10" s="235"/>
      <c r="K10" s="235"/>
      <c r="L10" s="235"/>
    </row>
    <row r="11" spans="1:12" ht="16.5" customHeight="1">
      <c r="A11" s="190">
        <v>2111</v>
      </c>
      <c r="B11" s="68" t="s">
        <v>83</v>
      </c>
      <c r="C11" s="68" t="s">
        <v>85</v>
      </c>
      <c r="D11" s="68" t="s">
        <v>85</v>
      </c>
      <c r="E11" s="191" t="s">
        <v>358</v>
      </c>
      <c r="F11" s="1">
        <f>G11+H11</f>
        <v>19917.3</v>
      </c>
      <c r="G11" s="1">
        <v>19893.2</v>
      </c>
      <c r="H11" s="1">
        <v>24.1</v>
      </c>
    </row>
    <row r="12" spans="1:12" ht="16.5" customHeight="1">
      <c r="A12" s="190">
        <v>2112</v>
      </c>
      <c r="B12" s="68" t="s">
        <v>83</v>
      </c>
      <c r="C12" s="68" t="s">
        <v>85</v>
      </c>
      <c r="D12" s="68" t="s">
        <v>86</v>
      </c>
      <c r="E12" s="191" t="s">
        <v>359</v>
      </c>
      <c r="F12" s="1">
        <f>G12+H12</f>
        <v>0</v>
      </c>
      <c r="G12" s="1"/>
      <c r="H12" s="1"/>
    </row>
    <row r="13" spans="1:12" ht="16.5" customHeight="1">
      <c r="A13" s="190">
        <v>2113</v>
      </c>
      <c r="B13" s="68" t="s">
        <v>83</v>
      </c>
      <c r="C13" s="68" t="s">
        <v>85</v>
      </c>
      <c r="D13" s="68" t="s">
        <v>87</v>
      </c>
      <c r="E13" s="191" t="s">
        <v>360</v>
      </c>
      <c r="F13" s="1">
        <f>G13+H13</f>
        <v>0</v>
      </c>
      <c r="G13" s="1"/>
      <c r="H13" s="1"/>
    </row>
    <row r="14" spans="1:12" ht="15.75" customHeight="1">
      <c r="A14" s="190">
        <v>2120</v>
      </c>
      <c r="B14" s="67" t="s">
        <v>83</v>
      </c>
      <c r="C14" s="67" t="s">
        <v>86</v>
      </c>
      <c r="D14" s="67" t="s">
        <v>84</v>
      </c>
      <c r="E14" s="193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12" s="14" customFormat="1" ht="16.5" hidden="1" customHeight="1">
      <c r="A15" s="190"/>
      <c r="B15" s="67"/>
      <c r="C15" s="67"/>
      <c r="D15" s="67"/>
      <c r="E15" s="191" t="s">
        <v>257</v>
      </c>
      <c r="F15" s="1"/>
      <c r="G15" s="44"/>
      <c r="H15" s="44"/>
      <c r="J15" s="235"/>
      <c r="K15" s="235"/>
      <c r="L15" s="235"/>
    </row>
    <row r="16" spans="1:12" ht="19.5" hidden="1" customHeight="1">
      <c r="A16" s="190">
        <v>2121</v>
      </c>
      <c r="B16" s="68" t="s">
        <v>83</v>
      </c>
      <c r="C16" s="68" t="s">
        <v>86</v>
      </c>
      <c r="D16" s="68" t="s">
        <v>85</v>
      </c>
      <c r="E16" s="197" t="s">
        <v>362</v>
      </c>
      <c r="F16" s="1">
        <f>G16+H16</f>
        <v>0</v>
      </c>
      <c r="G16" s="1"/>
      <c r="H16" s="1"/>
    </row>
    <row r="17" spans="1:12" ht="28.5" hidden="1" customHeight="1">
      <c r="A17" s="190">
        <v>2122</v>
      </c>
      <c r="B17" s="68" t="s">
        <v>83</v>
      </c>
      <c r="C17" s="68" t="s">
        <v>86</v>
      </c>
      <c r="D17" s="68" t="s">
        <v>86</v>
      </c>
      <c r="E17" s="191" t="s">
        <v>363</v>
      </c>
      <c r="F17" s="1">
        <f>G17+H17</f>
        <v>0</v>
      </c>
      <c r="G17" s="1"/>
      <c r="H17" s="1"/>
    </row>
    <row r="18" spans="1:12" ht="19.5" customHeight="1">
      <c r="A18" s="190">
        <v>2130</v>
      </c>
      <c r="B18" s="67" t="s">
        <v>83</v>
      </c>
      <c r="C18" s="67" t="s">
        <v>87</v>
      </c>
      <c r="D18" s="67" t="s">
        <v>84</v>
      </c>
      <c r="E18" s="193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12" s="14" customFormat="1" ht="19.5" hidden="1" customHeight="1">
      <c r="A19" s="190"/>
      <c r="B19" s="67"/>
      <c r="C19" s="67"/>
      <c r="D19" s="67"/>
      <c r="E19" s="191" t="s">
        <v>257</v>
      </c>
      <c r="F19" s="1"/>
      <c r="G19" s="44"/>
      <c r="H19" s="44"/>
      <c r="J19" s="235"/>
      <c r="K19" s="235"/>
      <c r="L19" s="235"/>
    </row>
    <row r="20" spans="1:12" ht="29.25" hidden="1" customHeight="1">
      <c r="A20" s="190">
        <v>2131</v>
      </c>
      <c r="B20" s="68" t="s">
        <v>83</v>
      </c>
      <c r="C20" s="68" t="s">
        <v>87</v>
      </c>
      <c r="D20" s="68" t="s">
        <v>85</v>
      </c>
      <c r="E20" s="191" t="s">
        <v>365</v>
      </c>
      <c r="F20" s="1">
        <f>G20+H20</f>
        <v>0</v>
      </c>
      <c r="G20" s="1"/>
      <c r="H20" s="1"/>
    </row>
    <row r="21" spans="1:12" ht="19.5" hidden="1" customHeight="1">
      <c r="A21" s="190">
        <v>2132</v>
      </c>
      <c r="B21" s="68" t="s">
        <v>83</v>
      </c>
      <c r="C21" s="68" t="s">
        <v>87</v>
      </c>
      <c r="D21" s="68" t="s">
        <v>86</v>
      </c>
      <c r="E21" s="191" t="s">
        <v>366</v>
      </c>
      <c r="F21" s="1">
        <f>G21+H21</f>
        <v>0</v>
      </c>
      <c r="G21" s="1"/>
      <c r="H21" s="1"/>
    </row>
    <row r="22" spans="1:12" ht="19.5" hidden="1" customHeight="1">
      <c r="A22" s="190">
        <v>2133</v>
      </c>
      <c r="B22" s="68" t="s">
        <v>83</v>
      </c>
      <c r="C22" s="68" t="s">
        <v>87</v>
      </c>
      <c r="D22" s="68" t="s">
        <v>87</v>
      </c>
      <c r="E22" s="191" t="s">
        <v>367</v>
      </c>
      <c r="F22" s="1">
        <f>G22+H22</f>
        <v>0</v>
      </c>
      <c r="G22" s="1"/>
      <c r="H22" s="1"/>
    </row>
    <row r="23" spans="1:12" ht="18.75" customHeight="1">
      <c r="A23" s="190">
        <v>2140</v>
      </c>
      <c r="B23" s="67" t="s">
        <v>83</v>
      </c>
      <c r="C23" s="67" t="s">
        <v>352</v>
      </c>
      <c r="D23" s="67" t="s">
        <v>84</v>
      </c>
      <c r="E23" s="193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12" s="14" customFormat="1" ht="19.5" hidden="1" customHeight="1">
      <c r="A24" s="190"/>
      <c r="B24" s="67"/>
      <c r="C24" s="67"/>
      <c r="D24" s="67"/>
      <c r="E24" s="191" t="s">
        <v>257</v>
      </c>
      <c r="F24" s="1"/>
      <c r="G24" s="44"/>
      <c r="H24" s="44"/>
      <c r="J24" s="235"/>
      <c r="K24" s="235"/>
      <c r="L24" s="235"/>
    </row>
    <row r="25" spans="1:12" ht="19.5" hidden="1" customHeight="1">
      <c r="A25" s="190">
        <v>2141</v>
      </c>
      <c r="B25" s="68" t="s">
        <v>83</v>
      </c>
      <c r="C25" s="68" t="s">
        <v>352</v>
      </c>
      <c r="D25" s="68" t="s">
        <v>85</v>
      </c>
      <c r="E25" s="191" t="s">
        <v>369</v>
      </c>
      <c r="F25" s="1">
        <f>G25+H25</f>
        <v>0</v>
      </c>
      <c r="G25" s="1"/>
      <c r="H25" s="1"/>
    </row>
    <row r="26" spans="1:12" ht="28.5" customHeight="1">
      <c r="A26" s="190">
        <v>2150</v>
      </c>
      <c r="B26" s="67" t="s">
        <v>83</v>
      </c>
      <c r="C26" s="67" t="s">
        <v>353</v>
      </c>
      <c r="D26" s="67" t="s">
        <v>84</v>
      </c>
      <c r="E26" s="193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12" s="14" customFormat="1" ht="18.75" hidden="1" customHeight="1">
      <c r="A27" s="190"/>
      <c r="B27" s="67"/>
      <c r="C27" s="67"/>
      <c r="D27" s="67"/>
      <c r="E27" s="191" t="s">
        <v>257</v>
      </c>
      <c r="F27" s="1"/>
      <c r="G27" s="44"/>
      <c r="H27" s="44"/>
      <c r="J27" s="235"/>
      <c r="K27" s="235"/>
      <c r="L27" s="235"/>
    </row>
    <row r="28" spans="1:12" ht="30" hidden="1" customHeight="1">
      <c r="A28" s="190">
        <v>2151</v>
      </c>
      <c r="B28" s="68" t="s">
        <v>83</v>
      </c>
      <c r="C28" s="68" t="s">
        <v>353</v>
      </c>
      <c r="D28" s="68" t="s">
        <v>85</v>
      </c>
      <c r="E28" s="191" t="s">
        <v>371</v>
      </c>
      <c r="F28" s="1">
        <f>G28+H28</f>
        <v>0</v>
      </c>
      <c r="G28" s="1"/>
      <c r="H28" s="1"/>
    </row>
    <row r="29" spans="1:12" ht="32.25" customHeight="1">
      <c r="A29" s="190">
        <v>2160</v>
      </c>
      <c r="B29" s="67" t="s">
        <v>83</v>
      </c>
      <c r="C29" s="67" t="s">
        <v>372</v>
      </c>
      <c r="D29" s="67" t="s">
        <v>84</v>
      </c>
      <c r="E29" s="193" t="s">
        <v>373</v>
      </c>
      <c r="F29" s="1">
        <f>G29+H29</f>
        <v>995</v>
      </c>
      <c r="G29" s="1">
        <f>G31</f>
        <v>995</v>
      </c>
      <c r="H29" s="1">
        <f>H31</f>
        <v>0</v>
      </c>
    </row>
    <row r="30" spans="1:12" s="14" customFormat="1" ht="17.25" customHeight="1">
      <c r="A30" s="190"/>
      <c r="B30" s="67"/>
      <c r="C30" s="67"/>
      <c r="D30" s="67"/>
      <c r="E30" s="191" t="s">
        <v>257</v>
      </c>
      <c r="F30" s="1"/>
      <c r="G30" s="44"/>
      <c r="H30" s="44"/>
      <c r="J30" s="235"/>
      <c r="K30" s="235"/>
      <c r="L30" s="235"/>
    </row>
    <row r="31" spans="1:12" ht="27.75" customHeight="1">
      <c r="A31" s="190">
        <v>2161</v>
      </c>
      <c r="B31" s="68" t="s">
        <v>83</v>
      </c>
      <c r="C31" s="68" t="s">
        <v>372</v>
      </c>
      <c r="D31" s="68" t="s">
        <v>85</v>
      </c>
      <c r="E31" s="191" t="s">
        <v>374</v>
      </c>
      <c r="F31" s="1">
        <f>G31+H31</f>
        <v>995</v>
      </c>
      <c r="G31" s="1">
        <v>995</v>
      </c>
      <c r="H31" s="1"/>
    </row>
    <row r="32" spans="1:12" ht="19.5" customHeight="1">
      <c r="A32" s="190">
        <v>2170</v>
      </c>
      <c r="B32" s="67" t="s">
        <v>83</v>
      </c>
      <c r="C32" s="67" t="s">
        <v>375</v>
      </c>
      <c r="D32" s="67" t="s">
        <v>84</v>
      </c>
      <c r="E32" s="193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12" s="14" customFormat="1" ht="18.75" hidden="1" customHeight="1">
      <c r="A33" s="190"/>
      <c r="B33" s="67"/>
      <c r="C33" s="67"/>
      <c r="D33" s="67"/>
      <c r="E33" s="191" t="s">
        <v>257</v>
      </c>
      <c r="F33" s="1"/>
      <c r="G33" s="44"/>
      <c r="H33" s="44"/>
      <c r="J33" s="235"/>
      <c r="K33" s="235"/>
      <c r="L33" s="235"/>
    </row>
    <row r="34" spans="1:12" ht="21.75" hidden="1" customHeight="1">
      <c r="A34" s="190">
        <v>2171</v>
      </c>
      <c r="B34" s="68" t="s">
        <v>83</v>
      </c>
      <c r="C34" s="68" t="s">
        <v>375</v>
      </c>
      <c r="D34" s="68" t="s">
        <v>85</v>
      </c>
      <c r="E34" s="191" t="s">
        <v>376</v>
      </c>
      <c r="F34" s="1">
        <f>G34+H34</f>
        <v>0</v>
      </c>
      <c r="G34" s="1"/>
      <c r="H34" s="1"/>
    </row>
    <row r="35" spans="1:12" ht="27.75" customHeight="1">
      <c r="A35" s="190">
        <v>2180</v>
      </c>
      <c r="B35" s="67" t="s">
        <v>83</v>
      </c>
      <c r="C35" s="67" t="s">
        <v>377</v>
      </c>
      <c r="D35" s="67" t="s">
        <v>84</v>
      </c>
      <c r="E35" s="193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12" s="14" customFormat="1" ht="15" hidden="1" customHeight="1">
      <c r="A36" s="190"/>
      <c r="B36" s="67"/>
      <c r="C36" s="67"/>
      <c r="D36" s="67"/>
      <c r="E36" s="191" t="s">
        <v>257</v>
      </c>
      <c r="F36" s="1"/>
      <c r="G36" s="44"/>
      <c r="H36" s="44"/>
      <c r="J36" s="235"/>
      <c r="K36" s="235"/>
      <c r="L36" s="235"/>
    </row>
    <row r="37" spans="1:12" ht="29.25" hidden="1" customHeight="1">
      <c r="A37" s="190">
        <v>2181</v>
      </c>
      <c r="B37" s="68" t="s">
        <v>83</v>
      </c>
      <c r="C37" s="68" t="s">
        <v>377</v>
      </c>
      <c r="D37" s="68" t="s">
        <v>85</v>
      </c>
      <c r="E37" s="191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12" ht="18" hidden="1" customHeight="1">
      <c r="A38" s="190"/>
      <c r="B38" s="68"/>
      <c r="C38" s="68"/>
      <c r="D38" s="68"/>
      <c r="E38" s="191" t="s">
        <v>257</v>
      </c>
      <c r="F38" s="1"/>
      <c r="G38" s="1"/>
      <c r="H38" s="1"/>
    </row>
    <row r="39" spans="1:12" ht="18" hidden="1" customHeight="1">
      <c r="A39" s="190">
        <v>2182</v>
      </c>
      <c r="B39" s="68" t="s">
        <v>83</v>
      </c>
      <c r="C39" s="68" t="s">
        <v>377</v>
      </c>
      <c r="D39" s="68" t="s">
        <v>85</v>
      </c>
      <c r="E39" s="191" t="s">
        <v>379</v>
      </c>
      <c r="F39" s="1">
        <f>G39+H39</f>
        <v>0</v>
      </c>
      <c r="G39" s="1"/>
      <c r="H39" s="1"/>
    </row>
    <row r="40" spans="1:12" ht="18" hidden="1" customHeight="1">
      <c r="A40" s="190">
        <v>2183</v>
      </c>
      <c r="B40" s="68" t="s">
        <v>83</v>
      </c>
      <c r="C40" s="68" t="s">
        <v>377</v>
      </c>
      <c r="D40" s="68" t="s">
        <v>85</v>
      </c>
      <c r="E40" s="191" t="s">
        <v>380</v>
      </c>
      <c r="F40" s="1">
        <f>G40+H40</f>
        <v>0</v>
      </c>
      <c r="G40" s="1"/>
      <c r="H40" s="1"/>
    </row>
    <row r="41" spans="1:12" ht="27.75" hidden="1" customHeight="1">
      <c r="A41" s="190">
        <v>2184</v>
      </c>
      <c r="B41" s="68" t="s">
        <v>83</v>
      </c>
      <c r="C41" s="68" t="s">
        <v>377</v>
      </c>
      <c r="D41" s="68" t="s">
        <v>85</v>
      </c>
      <c r="E41" s="191" t="s">
        <v>381</v>
      </c>
      <c r="F41" s="1">
        <f>G41+H41</f>
        <v>0</v>
      </c>
      <c r="G41" s="1"/>
      <c r="H41" s="1"/>
    </row>
    <row r="42" spans="1:12" s="13" customFormat="1" ht="30.75" customHeight="1">
      <c r="A42" s="185">
        <v>2200</v>
      </c>
      <c r="B42" s="67" t="s">
        <v>88</v>
      </c>
      <c r="C42" s="67" t="s">
        <v>84</v>
      </c>
      <c r="D42" s="67" t="s">
        <v>84</v>
      </c>
      <c r="E42" s="187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  <c r="J42" s="234"/>
      <c r="K42" s="234"/>
      <c r="L42" s="234"/>
    </row>
    <row r="43" spans="1:12" ht="18.75" hidden="1" customHeight="1">
      <c r="A43" s="190"/>
      <c r="B43" s="67"/>
      <c r="C43" s="67"/>
      <c r="D43" s="67"/>
      <c r="E43" s="191" t="s">
        <v>356</v>
      </c>
      <c r="F43" s="1"/>
      <c r="G43" s="1"/>
      <c r="H43" s="1"/>
    </row>
    <row r="44" spans="1:12" ht="18.75" hidden="1" customHeight="1">
      <c r="A44" s="190">
        <v>2210</v>
      </c>
      <c r="B44" s="67" t="s">
        <v>88</v>
      </c>
      <c r="C44" s="68" t="s">
        <v>85</v>
      </c>
      <c r="D44" s="68" t="s">
        <v>84</v>
      </c>
      <c r="E44" s="193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12" ht="18.75" hidden="1" customHeight="1">
      <c r="A45" s="190"/>
      <c r="B45" s="67"/>
      <c r="C45" s="67"/>
      <c r="D45" s="67"/>
      <c r="E45" s="191" t="s">
        <v>257</v>
      </c>
      <c r="F45" s="1"/>
      <c r="G45" s="1"/>
      <c r="H45" s="1"/>
    </row>
    <row r="46" spans="1:12" ht="18.75" hidden="1" customHeight="1">
      <c r="A46" s="190">
        <v>2211</v>
      </c>
      <c r="B46" s="68" t="s">
        <v>88</v>
      </c>
      <c r="C46" s="68" t="s">
        <v>85</v>
      </c>
      <c r="D46" s="68" t="s">
        <v>85</v>
      </c>
      <c r="E46" s="191" t="s">
        <v>384</v>
      </c>
      <c r="F46" s="1">
        <f>G46+H46</f>
        <v>0</v>
      </c>
      <c r="G46" s="1"/>
      <c r="H46" s="1"/>
    </row>
    <row r="47" spans="1:12" ht="18.75" hidden="1" customHeight="1">
      <c r="A47" s="190">
        <v>2220</v>
      </c>
      <c r="B47" s="67" t="s">
        <v>88</v>
      </c>
      <c r="C47" s="67" t="s">
        <v>86</v>
      </c>
      <c r="D47" s="67" t="s">
        <v>84</v>
      </c>
      <c r="E47" s="193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12" s="14" customFormat="1" ht="18.75" hidden="1" customHeight="1">
      <c r="A48" s="190"/>
      <c r="B48" s="67"/>
      <c r="C48" s="67"/>
      <c r="D48" s="67"/>
      <c r="E48" s="191" t="s">
        <v>257</v>
      </c>
      <c r="F48" s="1"/>
      <c r="G48" s="44"/>
      <c r="H48" s="44"/>
      <c r="J48" s="235"/>
      <c r="K48" s="235"/>
      <c r="L48" s="235"/>
    </row>
    <row r="49" spans="1:12" ht="18.75" hidden="1" customHeight="1">
      <c r="A49" s="190">
        <v>2221</v>
      </c>
      <c r="B49" s="68" t="s">
        <v>88</v>
      </c>
      <c r="C49" s="68" t="s">
        <v>86</v>
      </c>
      <c r="D49" s="68" t="s">
        <v>85</v>
      </c>
      <c r="E49" s="191" t="s">
        <v>386</v>
      </c>
      <c r="F49" s="1">
        <f>G49+H49</f>
        <v>0</v>
      </c>
      <c r="G49" s="1"/>
      <c r="H49" s="1"/>
    </row>
    <row r="50" spans="1:12" ht="18.75" hidden="1" customHeight="1">
      <c r="A50" s="190">
        <v>2230</v>
      </c>
      <c r="B50" s="67" t="s">
        <v>88</v>
      </c>
      <c r="C50" s="68" t="s">
        <v>87</v>
      </c>
      <c r="D50" s="68" t="s">
        <v>84</v>
      </c>
      <c r="E50" s="193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12" s="14" customFormat="1" ht="18.75" hidden="1" customHeight="1">
      <c r="A51" s="190"/>
      <c r="B51" s="67"/>
      <c r="C51" s="67"/>
      <c r="D51" s="67"/>
      <c r="E51" s="191" t="s">
        <v>257</v>
      </c>
      <c r="F51" s="1"/>
      <c r="G51" s="44"/>
      <c r="H51" s="44"/>
      <c r="J51" s="235"/>
      <c r="K51" s="235"/>
      <c r="L51" s="235"/>
    </row>
    <row r="52" spans="1:12" ht="18.75" hidden="1" customHeight="1">
      <c r="A52" s="190">
        <v>2231</v>
      </c>
      <c r="B52" s="68" t="s">
        <v>88</v>
      </c>
      <c r="C52" s="68" t="s">
        <v>87</v>
      </c>
      <c r="D52" s="68" t="s">
        <v>85</v>
      </c>
      <c r="E52" s="191" t="s">
        <v>388</v>
      </c>
      <c r="F52" s="1">
        <f>G52+H52</f>
        <v>0</v>
      </c>
      <c r="G52" s="1"/>
      <c r="H52" s="1"/>
    </row>
    <row r="53" spans="1:12" ht="31.5" hidden="1" customHeight="1">
      <c r="A53" s="190">
        <v>2240</v>
      </c>
      <c r="B53" s="67" t="s">
        <v>88</v>
      </c>
      <c r="C53" s="67" t="s">
        <v>352</v>
      </c>
      <c r="D53" s="67" t="s">
        <v>84</v>
      </c>
      <c r="E53" s="193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12" s="14" customFormat="1" ht="18.75" hidden="1" customHeight="1">
      <c r="A54" s="190"/>
      <c r="B54" s="67"/>
      <c r="C54" s="67"/>
      <c r="D54" s="67"/>
      <c r="E54" s="191" t="s">
        <v>257</v>
      </c>
      <c r="F54" s="1"/>
      <c r="G54" s="44"/>
      <c r="H54" s="44"/>
      <c r="J54" s="235"/>
      <c r="K54" s="235"/>
      <c r="L54" s="235"/>
    </row>
    <row r="55" spans="1:12" ht="30" hidden="1" customHeight="1">
      <c r="A55" s="190">
        <v>2241</v>
      </c>
      <c r="B55" s="68" t="s">
        <v>88</v>
      </c>
      <c r="C55" s="68" t="s">
        <v>352</v>
      </c>
      <c r="D55" s="68" t="s">
        <v>85</v>
      </c>
      <c r="E55" s="191" t="s">
        <v>389</v>
      </c>
      <c r="F55" s="1">
        <f>G55+H55</f>
        <v>0</v>
      </c>
      <c r="G55" s="1"/>
      <c r="H55" s="1"/>
    </row>
    <row r="56" spans="1:12" ht="19.5" hidden="1" customHeight="1">
      <c r="A56" s="190"/>
      <c r="B56" s="67"/>
      <c r="C56" s="67"/>
      <c r="D56" s="67"/>
      <c r="E56" s="191" t="s">
        <v>257</v>
      </c>
      <c r="F56" s="1"/>
      <c r="G56" s="1"/>
      <c r="H56" s="1"/>
    </row>
    <row r="57" spans="1:12" ht="19.5" hidden="1" customHeight="1">
      <c r="A57" s="190">
        <v>2250</v>
      </c>
      <c r="B57" s="67" t="s">
        <v>88</v>
      </c>
      <c r="C57" s="67" t="s">
        <v>353</v>
      </c>
      <c r="D57" s="67" t="s">
        <v>84</v>
      </c>
      <c r="E57" s="193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12" s="14" customFormat="1" ht="19.5" hidden="1" customHeight="1">
      <c r="A58" s="190"/>
      <c r="B58" s="67"/>
      <c r="C58" s="67"/>
      <c r="D58" s="67"/>
      <c r="E58" s="191" t="s">
        <v>257</v>
      </c>
      <c r="F58" s="1"/>
      <c r="G58" s="44"/>
      <c r="H58" s="44"/>
      <c r="J58" s="235"/>
      <c r="K58" s="235"/>
      <c r="L58" s="235"/>
    </row>
    <row r="59" spans="1:12" ht="19.5" hidden="1" customHeight="1">
      <c r="A59" s="190">
        <v>2251</v>
      </c>
      <c r="B59" s="68" t="s">
        <v>88</v>
      </c>
      <c r="C59" s="68" t="s">
        <v>353</v>
      </c>
      <c r="D59" s="68" t="s">
        <v>85</v>
      </c>
      <c r="E59" s="191" t="s">
        <v>390</v>
      </c>
      <c r="F59" s="1">
        <f>G59+H59</f>
        <v>0</v>
      </c>
      <c r="G59" s="1"/>
      <c r="H59" s="1"/>
    </row>
    <row r="60" spans="1:12" s="13" customFormat="1" ht="47.25" customHeight="1">
      <c r="A60" s="185">
        <v>2300</v>
      </c>
      <c r="B60" s="67" t="s">
        <v>89</v>
      </c>
      <c r="C60" s="67" t="s">
        <v>84</v>
      </c>
      <c r="D60" s="67" t="s">
        <v>84</v>
      </c>
      <c r="E60" s="187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  <c r="J60" s="234"/>
      <c r="K60" s="234"/>
      <c r="L60" s="234"/>
    </row>
    <row r="61" spans="1:12" ht="17.25" hidden="1" customHeight="1">
      <c r="A61" s="190"/>
      <c r="B61" s="67"/>
      <c r="C61" s="67"/>
      <c r="D61" s="67"/>
      <c r="E61" s="191" t="s">
        <v>356</v>
      </c>
      <c r="F61" s="1"/>
      <c r="G61" s="1"/>
      <c r="H61" s="1"/>
    </row>
    <row r="62" spans="1:12" ht="17.25" hidden="1" customHeight="1">
      <c r="A62" s="190">
        <v>2310</v>
      </c>
      <c r="B62" s="67" t="s">
        <v>89</v>
      </c>
      <c r="C62" s="67" t="s">
        <v>85</v>
      </c>
      <c r="D62" s="67" t="s">
        <v>84</v>
      </c>
      <c r="E62" s="193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12" s="14" customFormat="1" ht="17.25" hidden="1" customHeight="1">
      <c r="A63" s="190"/>
      <c r="B63" s="67"/>
      <c r="C63" s="67"/>
      <c r="D63" s="67"/>
      <c r="E63" s="191" t="s">
        <v>257</v>
      </c>
      <c r="F63" s="1"/>
      <c r="G63" s="44"/>
      <c r="H63" s="44"/>
      <c r="J63" s="235"/>
      <c r="K63" s="235"/>
      <c r="L63" s="235"/>
    </row>
    <row r="64" spans="1:12" ht="17.25" hidden="1" customHeight="1">
      <c r="A64" s="190">
        <v>2311</v>
      </c>
      <c r="B64" s="68" t="s">
        <v>89</v>
      </c>
      <c r="C64" s="68" t="s">
        <v>85</v>
      </c>
      <c r="D64" s="68" t="s">
        <v>85</v>
      </c>
      <c r="E64" s="191" t="s">
        <v>393</v>
      </c>
      <c r="F64" s="1">
        <f>G64+H64</f>
        <v>0</v>
      </c>
      <c r="G64" s="1"/>
      <c r="H64" s="1"/>
    </row>
    <row r="65" spans="1:12" ht="17.25" hidden="1" customHeight="1">
      <c r="A65" s="190">
        <v>2312</v>
      </c>
      <c r="B65" s="68" t="s">
        <v>89</v>
      </c>
      <c r="C65" s="68" t="s">
        <v>85</v>
      </c>
      <c r="D65" s="68" t="s">
        <v>86</v>
      </c>
      <c r="E65" s="191" t="s">
        <v>394</v>
      </c>
      <c r="F65" s="1">
        <f>G65+H65</f>
        <v>0</v>
      </c>
      <c r="G65" s="1"/>
      <c r="H65" s="1"/>
    </row>
    <row r="66" spans="1:12" ht="17.25" hidden="1" customHeight="1">
      <c r="A66" s="190">
        <v>2313</v>
      </c>
      <c r="B66" s="68" t="s">
        <v>89</v>
      </c>
      <c r="C66" s="68" t="s">
        <v>85</v>
      </c>
      <c r="D66" s="68" t="s">
        <v>87</v>
      </c>
      <c r="E66" s="191" t="s">
        <v>395</v>
      </c>
      <c r="F66" s="1">
        <f>G66+H66</f>
        <v>0</v>
      </c>
      <c r="G66" s="1"/>
      <c r="H66" s="1"/>
    </row>
    <row r="67" spans="1:12" ht="17.25" hidden="1" customHeight="1">
      <c r="A67" s="190">
        <v>2320</v>
      </c>
      <c r="B67" s="67" t="s">
        <v>89</v>
      </c>
      <c r="C67" s="67" t="s">
        <v>86</v>
      </c>
      <c r="D67" s="67" t="s">
        <v>84</v>
      </c>
      <c r="E67" s="193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12" s="14" customFormat="1" ht="17.25" hidden="1" customHeight="1">
      <c r="A68" s="190"/>
      <c r="B68" s="67"/>
      <c r="C68" s="67"/>
      <c r="D68" s="67"/>
      <c r="E68" s="191" t="s">
        <v>257</v>
      </c>
      <c r="F68" s="1"/>
      <c r="G68" s="44"/>
      <c r="H68" s="44"/>
      <c r="J68" s="235"/>
      <c r="K68" s="235"/>
      <c r="L68" s="235"/>
    </row>
    <row r="69" spans="1:12" ht="17.25" hidden="1" customHeight="1">
      <c r="A69" s="190">
        <v>2321</v>
      </c>
      <c r="B69" s="68" t="s">
        <v>89</v>
      </c>
      <c r="C69" s="68" t="s">
        <v>86</v>
      </c>
      <c r="D69" s="68" t="s">
        <v>85</v>
      </c>
      <c r="E69" s="191" t="s">
        <v>397</v>
      </c>
      <c r="F69" s="1">
        <f>G69+H69</f>
        <v>0</v>
      </c>
      <c r="G69" s="1"/>
      <c r="H69" s="1"/>
    </row>
    <row r="70" spans="1:12" ht="17.25" hidden="1" customHeight="1">
      <c r="A70" s="190">
        <v>2330</v>
      </c>
      <c r="B70" s="67" t="s">
        <v>89</v>
      </c>
      <c r="C70" s="67" t="s">
        <v>87</v>
      </c>
      <c r="D70" s="67" t="s">
        <v>84</v>
      </c>
      <c r="E70" s="193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12" s="14" customFormat="1" ht="17.25" hidden="1" customHeight="1">
      <c r="A71" s="190"/>
      <c r="B71" s="67"/>
      <c r="C71" s="67"/>
      <c r="D71" s="67"/>
      <c r="E71" s="191" t="s">
        <v>257</v>
      </c>
      <c r="F71" s="1"/>
      <c r="G71" s="44"/>
      <c r="H71" s="44"/>
      <c r="J71" s="235"/>
      <c r="K71" s="235"/>
      <c r="L71" s="235"/>
    </row>
    <row r="72" spans="1:12" ht="17.25" hidden="1" customHeight="1">
      <c r="A72" s="190">
        <v>2331</v>
      </c>
      <c r="B72" s="68" t="s">
        <v>89</v>
      </c>
      <c r="C72" s="68" t="s">
        <v>87</v>
      </c>
      <c r="D72" s="68" t="s">
        <v>85</v>
      </c>
      <c r="E72" s="191" t="s">
        <v>399</v>
      </c>
      <c r="F72" s="1">
        <f>G72+H72</f>
        <v>0</v>
      </c>
      <c r="G72" s="1"/>
      <c r="H72" s="1"/>
    </row>
    <row r="73" spans="1:12" ht="17.25" hidden="1" customHeight="1">
      <c r="A73" s="190">
        <v>2332</v>
      </c>
      <c r="B73" s="68" t="s">
        <v>89</v>
      </c>
      <c r="C73" s="68" t="s">
        <v>87</v>
      </c>
      <c r="D73" s="68" t="s">
        <v>86</v>
      </c>
      <c r="E73" s="191" t="s">
        <v>400</v>
      </c>
      <c r="F73" s="1">
        <f>G73+H73</f>
        <v>0</v>
      </c>
      <c r="G73" s="1"/>
      <c r="H73" s="1"/>
    </row>
    <row r="74" spans="1:12" ht="17.25" hidden="1" customHeight="1">
      <c r="A74" s="190">
        <v>2340</v>
      </c>
      <c r="B74" s="67" t="s">
        <v>89</v>
      </c>
      <c r="C74" s="67" t="s">
        <v>352</v>
      </c>
      <c r="D74" s="67" t="s">
        <v>84</v>
      </c>
      <c r="E74" s="193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12" s="14" customFormat="1" ht="17.25" hidden="1" customHeight="1">
      <c r="A75" s="190"/>
      <c r="B75" s="67"/>
      <c r="C75" s="67"/>
      <c r="D75" s="67"/>
      <c r="E75" s="191" t="s">
        <v>257</v>
      </c>
      <c r="F75" s="1"/>
      <c r="G75" s="44"/>
      <c r="H75" s="44"/>
      <c r="J75" s="235"/>
      <c r="K75" s="235"/>
      <c r="L75" s="235"/>
    </row>
    <row r="76" spans="1:12" ht="17.25" hidden="1" customHeight="1">
      <c r="A76" s="190">
        <v>2341</v>
      </c>
      <c r="B76" s="68" t="s">
        <v>89</v>
      </c>
      <c r="C76" s="68" t="s">
        <v>352</v>
      </c>
      <c r="D76" s="68" t="s">
        <v>85</v>
      </c>
      <c r="E76" s="191" t="s">
        <v>401</v>
      </c>
      <c r="F76" s="1">
        <f>G76+H76</f>
        <v>0</v>
      </c>
      <c r="G76" s="1"/>
      <c r="H76" s="1"/>
    </row>
    <row r="77" spans="1:12" ht="17.25" hidden="1" customHeight="1">
      <c r="A77" s="190">
        <v>2350</v>
      </c>
      <c r="B77" s="67" t="s">
        <v>89</v>
      </c>
      <c r="C77" s="67" t="s">
        <v>353</v>
      </c>
      <c r="D77" s="67" t="s">
        <v>84</v>
      </c>
      <c r="E77" s="193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12" s="14" customFormat="1" ht="17.25" hidden="1" customHeight="1">
      <c r="A78" s="190"/>
      <c r="B78" s="67"/>
      <c r="C78" s="67"/>
      <c r="D78" s="67"/>
      <c r="E78" s="191" t="s">
        <v>257</v>
      </c>
      <c r="F78" s="1"/>
      <c r="G78" s="44"/>
      <c r="H78" s="44"/>
      <c r="J78" s="235"/>
      <c r="K78" s="235"/>
      <c r="L78" s="235"/>
    </row>
    <row r="79" spans="1:12" ht="17.25" hidden="1" customHeight="1">
      <c r="A79" s="190">
        <v>2351</v>
      </c>
      <c r="B79" s="68" t="s">
        <v>89</v>
      </c>
      <c r="C79" s="68" t="s">
        <v>353</v>
      </c>
      <c r="D79" s="68" t="s">
        <v>85</v>
      </c>
      <c r="E79" s="191" t="s">
        <v>403</v>
      </c>
      <c r="F79" s="1">
        <f>G79+H79</f>
        <v>0</v>
      </c>
      <c r="G79" s="1"/>
      <c r="H79" s="1"/>
    </row>
    <row r="80" spans="1:12" ht="41.25" hidden="1" customHeight="1">
      <c r="A80" s="190">
        <v>2360</v>
      </c>
      <c r="B80" s="67" t="s">
        <v>89</v>
      </c>
      <c r="C80" s="67" t="s">
        <v>372</v>
      </c>
      <c r="D80" s="67" t="s">
        <v>84</v>
      </c>
      <c r="E80" s="193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12" s="14" customFormat="1" ht="16.5" hidden="1" customHeight="1">
      <c r="A81" s="190"/>
      <c r="B81" s="67"/>
      <c r="C81" s="67"/>
      <c r="D81" s="67"/>
      <c r="E81" s="191" t="s">
        <v>257</v>
      </c>
      <c r="F81" s="1"/>
      <c r="G81" s="44"/>
      <c r="H81" s="44"/>
      <c r="J81" s="235"/>
      <c r="K81" s="235"/>
      <c r="L81" s="235"/>
    </row>
    <row r="82" spans="1:12" ht="41.25" hidden="1" customHeight="1">
      <c r="A82" s="190">
        <v>2361</v>
      </c>
      <c r="B82" s="68" t="s">
        <v>89</v>
      </c>
      <c r="C82" s="68" t="s">
        <v>372</v>
      </c>
      <c r="D82" s="68" t="s">
        <v>85</v>
      </c>
      <c r="E82" s="191" t="s">
        <v>404</v>
      </c>
      <c r="F82" s="1">
        <f>G82+H82</f>
        <v>0</v>
      </c>
      <c r="G82" s="1"/>
      <c r="H82" s="1"/>
    </row>
    <row r="83" spans="1:12" ht="33.75" hidden="1" customHeight="1">
      <c r="A83" s="190">
        <v>2370</v>
      </c>
      <c r="B83" s="67" t="s">
        <v>89</v>
      </c>
      <c r="C83" s="67" t="s">
        <v>375</v>
      </c>
      <c r="D83" s="67" t="s">
        <v>84</v>
      </c>
      <c r="E83" s="193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12" s="14" customFormat="1" ht="17.25" hidden="1" customHeight="1">
      <c r="A84" s="190"/>
      <c r="B84" s="67"/>
      <c r="C84" s="67"/>
      <c r="D84" s="67"/>
      <c r="E84" s="191" t="s">
        <v>257</v>
      </c>
      <c r="F84" s="1"/>
      <c r="G84" s="44"/>
      <c r="H84" s="44"/>
      <c r="J84" s="235"/>
      <c r="K84" s="235"/>
      <c r="L84" s="235"/>
    </row>
    <row r="85" spans="1:12" ht="17.25" hidden="1" customHeight="1">
      <c r="A85" s="190">
        <v>2371</v>
      </c>
      <c r="B85" s="68" t="s">
        <v>89</v>
      </c>
      <c r="C85" s="68" t="s">
        <v>375</v>
      </c>
      <c r="D85" s="68" t="s">
        <v>85</v>
      </c>
      <c r="E85" s="191" t="s">
        <v>406</v>
      </c>
      <c r="F85" s="1">
        <f>G85+H85</f>
        <v>0</v>
      </c>
      <c r="G85" s="1"/>
      <c r="H85" s="1"/>
    </row>
    <row r="86" spans="1:12" s="13" customFormat="1" ht="48.75" customHeight="1">
      <c r="A86" s="185">
        <v>2400</v>
      </c>
      <c r="B86" s="67" t="s">
        <v>90</v>
      </c>
      <c r="C86" s="67" t="s">
        <v>84</v>
      </c>
      <c r="D86" s="67" t="s">
        <v>84</v>
      </c>
      <c r="E86" s="187" t="s">
        <v>407</v>
      </c>
      <c r="F86" s="17">
        <f>G86+H86</f>
        <v>0</v>
      </c>
      <c r="G86" s="17">
        <f>G88+G92+G98+G106+G111+G118+G121+G127+G136</f>
        <v>0</v>
      </c>
      <c r="H86" s="17">
        <f>H88+H92+H98+H106+H111+H118+H121+H127+H136</f>
        <v>0</v>
      </c>
      <c r="J86" s="234"/>
      <c r="K86" s="234"/>
      <c r="L86" s="234"/>
    </row>
    <row r="87" spans="1:12" ht="18" customHeight="1">
      <c r="A87" s="190"/>
      <c r="B87" s="67"/>
      <c r="C87" s="67"/>
      <c r="D87" s="67"/>
      <c r="E87" s="191" t="s">
        <v>356</v>
      </c>
      <c r="F87" s="1"/>
      <c r="G87" s="1"/>
      <c r="H87" s="1"/>
    </row>
    <row r="88" spans="1:12" ht="27" customHeight="1">
      <c r="A88" s="190">
        <v>2410</v>
      </c>
      <c r="B88" s="67" t="s">
        <v>90</v>
      </c>
      <c r="C88" s="67" t="s">
        <v>85</v>
      </c>
      <c r="D88" s="67" t="s">
        <v>84</v>
      </c>
      <c r="E88" s="193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12" s="14" customFormat="1" ht="19.5" hidden="1" customHeight="1">
      <c r="A89" s="190"/>
      <c r="B89" s="67"/>
      <c r="C89" s="67"/>
      <c r="D89" s="67"/>
      <c r="E89" s="191" t="s">
        <v>257</v>
      </c>
      <c r="F89" s="1"/>
      <c r="G89" s="44"/>
      <c r="H89" s="44"/>
      <c r="J89" s="235"/>
      <c r="K89" s="235"/>
      <c r="L89" s="235"/>
    </row>
    <row r="90" spans="1:12" ht="25.5" hidden="1" customHeight="1">
      <c r="A90" s="190">
        <v>2411</v>
      </c>
      <c r="B90" s="68" t="s">
        <v>90</v>
      </c>
      <c r="C90" s="68" t="s">
        <v>85</v>
      </c>
      <c r="D90" s="68" t="s">
        <v>85</v>
      </c>
      <c r="E90" s="191" t="s">
        <v>409</v>
      </c>
      <c r="F90" s="1">
        <f>G90+H90</f>
        <v>0</v>
      </c>
      <c r="G90" s="1"/>
      <c r="H90" s="1"/>
    </row>
    <row r="91" spans="1:12" ht="27.75" hidden="1" customHeight="1">
      <c r="A91" s="190">
        <v>2412</v>
      </c>
      <c r="B91" s="68" t="s">
        <v>90</v>
      </c>
      <c r="C91" s="68" t="s">
        <v>85</v>
      </c>
      <c r="D91" s="68" t="s">
        <v>86</v>
      </c>
      <c r="E91" s="191" t="s">
        <v>410</v>
      </c>
      <c r="F91" s="1">
        <f>G91+H91</f>
        <v>0</v>
      </c>
      <c r="G91" s="1"/>
      <c r="H91" s="1"/>
    </row>
    <row r="92" spans="1:12" ht="30" customHeight="1">
      <c r="A92" s="190">
        <v>2420</v>
      </c>
      <c r="B92" s="67" t="s">
        <v>90</v>
      </c>
      <c r="C92" s="67" t="s">
        <v>86</v>
      </c>
      <c r="D92" s="67" t="s">
        <v>84</v>
      </c>
      <c r="E92" s="193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12" s="14" customFormat="1" ht="17.25" hidden="1" customHeight="1">
      <c r="A93" s="190"/>
      <c r="B93" s="67"/>
      <c r="C93" s="67"/>
      <c r="D93" s="67"/>
      <c r="E93" s="191" t="s">
        <v>257</v>
      </c>
      <c r="F93" s="1"/>
      <c r="G93" s="44"/>
      <c r="H93" s="44"/>
      <c r="J93" s="235"/>
      <c r="K93" s="235"/>
      <c r="L93" s="235"/>
    </row>
    <row r="94" spans="1:12" ht="17.25" hidden="1" customHeight="1">
      <c r="A94" s="190">
        <v>2421</v>
      </c>
      <c r="B94" s="68" t="s">
        <v>90</v>
      </c>
      <c r="C94" s="68" t="s">
        <v>86</v>
      </c>
      <c r="D94" s="68" t="s">
        <v>85</v>
      </c>
      <c r="E94" s="191" t="s">
        <v>412</v>
      </c>
      <c r="F94" s="1">
        <f>G94+H94</f>
        <v>0</v>
      </c>
      <c r="G94" s="1"/>
      <c r="H94" s="1"/>
    </row>
    <row r="95" spans="1:12" ht="17.25" hidden="1" customHeight="1">
      <c r="A95" s="190">
        <v>2422</v>
      </c>
      <c r="B95" s="68" t="s">
        <v>90</v>
      </c>
      <c r="C95" s="68" t="s">
        <v>86</v>
      </c>
      <c r="D95" s="68" t="s">
        <v>86</v>
      </c>
      <c r="E95" s="191" t="s">
        <v>413</v>
      </c>
      <c r="F95" s="1">
        <f>G95+H95</f>
        <v>0</v>
      </c>
      <c r="G95" s="1"/>
      <c r="H95" s="1"/>
    </row>
    <row r="96" spans="1:12" ht="17.25" hidden="1" customHeight="1">
      <c r="A96" s="190">
        <v>2423</v>
      </c>
      <c r="B96" s="68" t="s">
        <v>90</v>
      </c>
      <c r="C96" s="68" t="s">
        <v>86</v>
      </c>
      <c r="D96" s="68" t="s">
        <v>87</v>
      </c>
      <c r="E96" s="191" t="s">
        <v>414</v>
      </c>
      <c r="F96" s="1">
        <f>G96+H96</f>
        <v>0</v>
      </c>
      <c r="G96" s="1"/>
      <c r="H96" s="1"/>
    </row>
    <row r="97" spans="1:12" ht="17.25" hidden="1" customHeight="1">
      <c r="A97" s="190">
        <v>2424</v>
      </c>
      <c r="B97" s="68" t="s">
        <v>90</v>
      </c>
      <c r="C97" s="68" t="s">
        <v>86</v>
      </c>
      <c r="D97" s="68" t="s">
        <v>352</v>
      </c>
      <c r="E97" s="191" t="s">
        <v>415</v>
      </c>
      <c r="F97" s="1">
        <f>G97+H97</f>
        <v>0</v>
      </c>
      <c r="G97" s="1"/>
      <c r="H97" s="1"/>
    </row>
    <row r="98" spans="1:12" ht="15.75" customHeight="1">
      <c r="A98" s="190">
        <v>2430</v>
      </c>
      <c r="B98" s="67" t="s">
        <v>90</v>
      </c>
      <c r="C98" s="67" t="s">
        <v>87</v>
      </c>
      <c r="D98" s="67" t="s">
        <v>84</v>
      </c>
      <c r="E98" s="193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12" s="14" customFormat="1" ht="17.25" hidden="1" customHeight="1">
      <c r="A99" s="190"/>
      <c r="B99" s="67"/>
      <c r="C99" s="67"/>
      <c r="D99" s="67"/>
      <c r="E99" s="191" t="s">
        <v>257</v>
      </c>
      <c r="F99" s="1"/>
      <c r="G99" s="44"/>
      <c r="H99" s="44"/>
      <c r="J99" s="235"/>
      <c r="K99" s="235"/>
      <c r="L99" s="235"/>
    </row>
    <row r="100" spans="1:12" ht="17.25" hidden="1" customHeight="1">
      <c r="A100" s="190">
        <v>2431</v>
      </c>
      <c r="B100" s="68" t="s">
        <v>90</v>
      </c>
      <c r="C100" s="68" t="s">
        <v>87</v>
      </c>
      <c r="D100" s="68" t="s">
        <v>85</v>
      </c>
      <c r="E100" s="191" t="s">
        <v>417</v>
      </c>
      <c r="F100" s="1">
        <f t="shared" ref="F100:F106" si="0">G100+H100</f>
        <v>0</v>
      </c>
      <c r="G100" s="1"/>
      <c r="H100" s="1"/>
    </row>
    <row r="101" spans="1:12" ht="17.25" hidden="1" customHeight="1">
      <c r="A101" s="190">
        <v>2432</v>
      </c>
      <c r="B101" s="68" t="s">
        <v>90</v>
      </c>
      <c r="C101" s="68" t="s">
        <v>87</v>
      </c>
      <c r="D101" s="68" t="s">
        <v>86</v>
      </c>
      <c r="E101" s="191" t="s">
        <v>418</v>
      </c>
      <c r="F101" s="1">
        <f t="shared" si="0"/>
        <v>0</v>
      </c>
      <c r="G101" s="1"/>
      <c r="H101" s="1"/>
    </row>
    <row r="102" spans="1:12" ht="17.25" hidden="1" customHeight="1">
      <c r="A102" s="190">
        <v>2433</v>
      </c>
      <c r="B102" s="68" t="s">
        <v>90</v>
      </c>
      <c r="C102" s="68" t="s">
        <v>87</v>
      </c>
      <c r="D102" s="68" t="s">
        <v>87</v>
      </c>
      <c r="E102" s="191" t="s">
        <v>419</v>
      </c>
      <c r="F102" s="1">
        <f t="shared" si="0"/>
        <v>0</v>
      </c>
      <c r="G102" s="1"/>
      <c r="H102" s="1"/>
    </row>
    <row r="103" spans="1:12" ht="17.25" hidden="1" customHeight="1">
      <c r="A103" s="190">
        <v>2434</v>
      </c>
      <c r="B103" s="68" t="s">
        <v>90</v>
      </c>
      <c r="C103" s="68" t="s">
        <v>87</v>
      </c>
      <c r="D103" s="68" t="s">
        <v>352</v>
      </c>
      <c r="E103" s="191" t="s">
        <v>420</v>
      </c>
      <c r="F103" s="1">
        <f t="shared" si="0"/>
        <v>0</v>
      </c>
      <c r="G103" s="1"/>
      <c r="H103" s="1"/>
    </row>
    <row r="104" spans="1:12" ht="17.25" hidden="1" customHeight="1">
      <c r="A104" s="190">
        <v>2435</v>
      </c>
      <c r="B104" s="68" t="s">
        <v>90</v>
      </c>
      <c r="C104" s="68" t="s">
        <v>87</v>
      </c>
      <c r="D104" s="68" t="s">
        <v>353</v>
      </c>
      <c r="E104" s="191" t="s">
        <v>421</v>
      </c>
      <c r="F104" s="1">
        <f t="shared" si="0"/>
        <v>0</v>
      </c>
      <c r="G104" s="1"/>
      <c r="H104" s="1"/>
    </row>
    <row r="105" spans="1:12" ht="17.25" hidden="1" customHeight="1">
      <c r="A105" s="190">
        <v>2436</v>
      </c>
      <c r="B105" s="68" t="s">
        <v>90</v>
      </c>
      <c r="C105" s="68" t="s">
        <v>87</v>
      </c>
      <c r="D105" s="68" t="s">
        <v>372</v>
      </c>
      <c r="E105" s="191" t="s">
        <v>422</v>
      </c>
      <c r="F105" s="1">
        <f t="shared" si="0"/>
        <v>0</v>
      </c>
      <c r="G105" s="1"/>
      <c r="H105" s="1"/>
    </row>
    <row r="106" spans="1:12" ht="17.25" customHeight="1">
      <c r="A106" s="190">
        <v>2440</v>
      </c>
      <c r="B106" s="67" t="s">
        <v>90</v>
      </c>
      <c r="C106" s="67" t="s">
        <v>352</v>
      </c>
      <c r="D106" s="67" t="s">
        <v>84</v>
      </c>
      <c r="E106" s="193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12" s="14" customFormat="1" ht="17.25" hidden="1" customHeight="1">
      <c r="A107" s="190"/>
      <c r="B107" s="67"/>
      <c r="C107" s="67"/>
      <c r="D107" s="67"/>
      <c r="E107" s="191" t="s">
        <v>257</v>
      </c>
      <c r="F107" s="1"/>
      <c r="G107" s="44"/>
      <c r="H107" s="44"/>
      <c r="J107" s="235"/>
      <c r="K107" s="235"/>
      <c r="L107" s="235"/>
    </row>
    <row r="108" spans="1:12" ht="31.5" hidden="1" customHeight="1">
      <c r="A108" s="190">
        <v>2441</v>
      </c>
      <c r="B108" s="68" t="s">
        <v>90</v>
      </c>
      <c r="C108" s="68" t="s">
        <v>352</v>
      </c>
      <c r="D108" s="68" t="s">
        <v>85</v>
      </c>
      <c r="E108" s="191" t="s">
        <v>424</v>
      </c>
      <c r="F108" s="1">
        <f>G108+H108</f>
        <v>0</v>
      </c>
      <c r="G108" s="1"/>
      <c r="H108" s="1"/>
    </row>
    <row r="109" spans="1:12" ht="17.25" hidden="1" customHeight="1">
      <c r="A109" s="190">
        <v>2442</v>
      </c>
      <c r="B109" s="68" t="s">
        <v>90</v>
      </c>
      <c r="C109" s="68" t="s">
        <v>352</v>
      </c>
      <c r="D109" s="68" t="s">
        <v>86</v>
      </c>
      <c r="E109" s="191" t="s">
        <v>425</v>
      </c>
      <c r="F109" s="1">
        <f>G109+H109</f>
        <v>0</v>
      </c>
      <c r="G109" s="1"/>
      <c r="H109" s="1"/>
    </row>
    <row r="110" spans="1:12" ht="17.25" hidden="1" customHeight="1">
      <c r="A110" s="190">
        <v>2443</v>
      </c>
      <c r="B110" s="68" t="s">
        <v>90</v>
      </c>
      <c r="C110" s="68" t="s">
        <v>352</v>
      </c>
      <c r="D110" s="68" t="s">
        <v>87</v>
      </c>
      <c r="E110" s="191" t="s">
        <v>426</v>
      </c>
      <c r="F110" s="1">
        <f>G110+H110</f>
        <v>0</v>
      </c>
      <c r="G110" s="1"/>
      <c r="H110" s="1"/>
    </row>
    <row r="111" spans="1:12" ht="14.25" customHeight="1">
      <c r="A111" s="190">
        <v>2450</v>
      </c>
      <c r="B111" s="67" t="s">
        <v>90</v>
      </c>
      <c r="C111" s="67" t="s">
        <v>353</v>
      </c>
      <c r="D111" s="67" t="s">
        <v>84</v>
      </c>
      <c r="E111" s="193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12" s="14" customFormat="1" ht="17.25" hidden="1" customHeight="1">
      <c r="A112" s="190"/>
      <c r="B112" s="67"/>
      <c r="C112" s="67"/>
      <c r="D112" s="67"/>
      <c r="E112" s="191" t="s">
        <v>257</v>
      </c>
      <c r="F112" s="1"/>
      <c r="G112" s="44"/>
      <c r="H112" s="44"/>
      <c r="J112" s="235"/>
      <c r="K112" s="235"/>
      <c r="L112" s="235"/>
    </row>
    <row r="113" spans="1:12" ht="17.25" hidden="1" customHeight="1">
      <c r="A113" s="190">
        <v>2451</v>
      </c>
      <c r="B113" s="68" t="s">
        <v>90</v>
      </c>
      <c r="C113" s="68" t="s">
        <v>353</v>
      </c>
      <c r="D113" s="68" t="s">
        <v>85</v>
      </c>
      <c r="E113" s="191" t="s">
        <v>428</v>
      </c>
      <c r="F113" s="1">
        <f t="shared" ref="F113:F118" si="1">G113+H113</f>
        <v>0</v>
      </c>
      <c r="G113" s="1"/>
      <c r="H113" s="1"/>
    </row>
    <row r="114" spans="1:12" ht="17.25" hidden="1" customHeight="1">
      <c r="A114" s="190">
        <v>2452</v>
      </c>
      <c r="B114" s="68" t="s">
        <v>90</v>
      </c>
      <c r="C114" s="68" t="s">
        <v>353</v>
      </c>
      <c r="D114" s="68" t="s">
        <v>86</v>
      </c>
      <c r="E114" s="191" t="s">
        <v>429</v>
      </c>
      <c r="F114" s="1">
        <f t="shared" si="1"/>
        <v>0</v>
      </c>
      <c r="G114" s="1"/>
      <c r="H114" s="1"/>
    </row>
    <row r="115" spans="1:12" ht="17.25" hidden="1" customHeight="1">
      <c r="A115" s="190">
        <v>2453</v>
      </c>
      <c r="B115" s="68" t="s">
        <v>90</v>
      </c>
      <c r="C115" s="68" t="s">
        <v>353</v>
      </c>
      <c r="D115" s="68" t="s">
        <v>87</v>
      </c>
      <c r="E115" s="191" t="s">
        <v>430</v>
      </c>
      <c r="F115" s="1">
        <f t="shared" si="1"/>
        <v>0</v>
      </c>
      <c r="G115" s="1"/>
      <c r="H115" s="1"/>
    </row>
    <row r="116" spans="1:12" ht="17.25" hidden="1" customHeight="1">
      <c r="A116" s="190">
        <v>2454</v>
      </c>
      <c r="B116" s="68" t="s">
        <v>90</v>
      </c>
      <c r="C116" s="68" t="s">
        <v>353</v>
      </c>
      <c r="D116" s="68" t="s">
        <v>352</v>
      </c>
      <c r="E116" s="191" t="s">
        <v>431</v>
      </c>
      <c r="F116" s="1">
        <f t="shared" si="1"/>
        <v>0</v>
      </c>
      <c r="G116" s="1"/>
      <c r="H116" s="1"/>
    </row>
    <row r="117" spans="1:12" ht="17.25" hidden="1" customHeight="1">
      <c r="A117" s="190">
        <v>2455</v>
      </c>
      <c r="B117" s="68" t="s">
        <v>90</v>
      </c>
      <c r="C117" s="68" t="s">
        <v>353</v>
      </c>
      <c r="D117" s="68" t="s">
        <v>353</v>
      </c>
      <c r="E117" s="191" t="s">
        <v>432</v>
      </c>
      <c r="F117" s="1">
        <f t="shared" si="1"/>
        <v>0</v>
      </c>
      <c r="G117" s="1"/>
      <c r="H117" s="1"/>
    </row>
    <row r="118" spans="1:12" ht="15.75" customHeight="1">
      <c r="A118" s="190">
        <v>2460</v>
      </c>
      <c r="B118" s="67" t="s">
        <v>90</v>
      </c>
      <c r="C118" s="67" t="s">
        <v>372</v>
      </c>
      <c r="D118" s="67" t="s">
        <v>84</v>
      </c>
      <c r="E118" s="193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12" s="14" customFormat="1" ht="17.25" hidden="1" customHeight="1">
      <c r="A119" s="190"/>
      <c r="B119" s="67"/>
      <c r="C119" s="67"/>
      <c r="D119" s="67"/>
      <c r="E119" s="191" t="s">
        <v>257</v>
      </c>
      <c r="F119" s="1"/>
      <c r="G119" s="44"/>
      <c r="H119" s="44"/>
      <c r="J119" s="235"/>
      <c r="K119" s="235"/>
      <c r="L119" s="235"/>
    </row>
    <row r="120" spans="1:12" ht="17.25" hidden="1" customHeight="1">
      <c r="A120" s="190">
        <v>2461</v>
      </c>
      <c r="B120" s="68" t="s">
        <v>90</v>
      </c>
      <c r="C120" s="68" t="s">
        <v>372</v>
      </c>
      <c r="D120" s="68" t="s">
        <v>85</v>
      </c>
      <c r="E120" s="191" t="s">
        <v>434</v>
      </c>
      <c r="F120" s="1">
        <f>G120+H120</f>
        <v>0</v>
      </c>
      <c r="G120" s="1"/>
      <c r="H120" s="1"/>
    </row>
    <row r="121" spans="1:12" ht="15.75" customHeight="1">
      <c r="A121" s="190">
        <v>2470</v>
      </c>
      <c r="B121" s="67" t="s">
        <v>90</v>
      </c>
      <c r="C121" s="67" t="s">
        <v>375</v>
      </c>
      <c r="D121" s="67" t="s">
        <v>84</v>
      </c>
      <c r="E121" s="193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12" s="14" customFormat="1" ht="17.25" hidden="1" customHeight="1">
      <c r="A122" s="190"/>
      <c r="B122" s="67"/>
      <c r="C122" s="67"/>
      <c r="D122" s="67"/>
      <c r="E122" s="191" t="s">
        <v>257</v>
      </c>
      <c r="F122" s="1"/>
      <c r="G122" s="44"/>
      <c r="H122" s="44"/>
      <c r="J122" s="235"/>
      <c r="K122" s="235"/>
      <c r="L122" s="235"/>
    </row>
    <row r="123" spans="1:12" ht="29.25" hidden="1" customHeight="1">
      <c r="A123" s="190">
        <v>2471</v>
      </c>
      <c r="B123" s="68" t="s">
        <v>90</v>
      </c>
      <c r="C123" s="68" t="s">
        <v>375</v>
      </c>
      <c r="D123" s="68" t="s">
        <v>85</v>
      </c>
      <c r="E123" s="191" t="s">
        <v>436</v>
      </c>
      <c r="F123" s="1">
        <f>G123+H123</f>
        <v>0</v>
      </c>
      <c r="G123" s="1"/>
      <c r="H123" s="1"/>
    </row>
    <row r="124" spans="1:12" ht="18.75" hidden="1" customHeight="1">
      <c r="A124" s="190">
        <v>2472</v>
      </c>
      <c r="B124" s="68" t="s">
        <v>90</v>
      </c>
      <c r="C124" s="68" t="s">
        <v>375</v>
      </c>
      <c r="D124" s="68" t="s">
        <v>86</v>
      </c>
      <c r="E124" s="191" t="s">
        <v>437</v>
      </c>
      <c r="F124" s="1">
        <f>G124+H124</f>
        <v>0</v>
      </c>
      <c r="G124" s="1"/>
      <c r="H124" s="1"/>
    </row>
    <row r="125" spans="1:12" ht="18.75" hidden="1" customHeight="1">
      <c r="A125" s="190">
        <v>2473</v>
      </c>
      <c r="B125" s="68" t="s">
        <v>90</v>
      </c>
      <c r="C125" s="68" t="s">
        <v>375</v>
      </c>
      <c r="D125" s="68" t="s">
        <v>87</v>
      </c>
      <c r="E125" s="191" t="s">
        <v>438</v>
      </c>
      <c r="F125" s="1">
        <f>G125+H125</f>
        <v>0</v>
      </c>
      <c r="G125" s="1"/>
      <c r="H125" s="1"/>
    </row>
    <row r="126" spans="1:12" ht="18.75" hidden="1" customHeight="1">
      <c r="A126" s="190">
        <v>2474</v>
      </c>
      <c r="B126" s="68" t="s">
        <v>90</v>
      </c>
      <c r="C126" s="68" t="s">
        <v>375</v>
      </c>
      <c r="D126" s="68" t="s">
        <v>352</v>
      </c>
      <c r="E126" s="191" t="s">
        <v>439</v>
      </c>
      <c r="F126" s="1">
        <f>G126+H126</f>
        <v>0</v>
      </c>
      <c r="G126" s="1"/>
      <c r="H126" s="1"/>
    </row>
    <row r="127" spans="1:12" ht="28.5" customHeight="1">
      <c r="A127" s="190">
        <v>2480</v>
      </c>
      <c r="B127" s="67" t="s">
        <v>90</v>
      </c>
      <c r="C127" s="67" t="s">
        <v>377</v>
      </c>
      <c r="D127" s="67" t="s">
        <v>84</v>
      </c>
      <c r="E127" s="193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12" s="14" customFormat="1" ht="16.5" hidden="1" customHeight="1">
      <c r="A128" s="190"/>
      <c r="B128" s="67"/>
      <c r="C128" s="67"/>
      <c r="D128" s="67"/>
      <c r="E128" s="191" t="s">
        <v>257</v>
      </c>
      <c r="F128" s="1"/>
      <c r="G128" s="44"/>
      <c r="H128" s="44"/>
      <c r="J128" s="235"/>
      <c r="K128" s="235"/>
      <c r="L128" s="235"/>
    </row>
    <row r="129" spans="1:12" ht="30.75" hidden="1" customHeight="1">
      <c r="A129" s="190">
        <v>2481</v>
      </c>
      <c r="B129" s="68" t="s">
        <v>90</v>
      </c>
      <c r="C129" s="68" t="s">
        <v>377</v>
      </c>
      <c r="D129" s="68" t="s">
        <v>85</v>
      </c>
      <c r="E129" s="191" t="s">
        <v>441</v>
      </c>
      <c r="F129" s="1">
        <f t="shared" ref="F129:F136" si="2">G129+H129</f>
        <v>0</v>
      </c>
      <c r="G129" s="1"/>
      <c r="H129" s="1"/>
    </row>
    <row r="130" spans="1:12" ht="30.75" hidden="1" customHeight="1">
      <c r="A130" s="190">
        <v>2482</v>
      </c>
      <c r="B130" s="68" t="s">
        <v>90</v>
      </c>
      <c r="C130" s="68" t="s">
        <v>377</v>
      </c>
      <c r="D130" s="68" t="s">
        <v>86</v>
      </c>
      <c r="E130" s="191" t="s">
        <v>442</v>
      </c>
      <c r="F130" s="1">
        <f t="shared" si="2"/>
        <v>0</v>
      </c>
      <c r="G130" s="1"/>
      <c r="H130" s="1"/>
    </row>
    <row r="131" spans="1:12" ht="30.75" hidden="1" customHeight="1">
      <c r="A131" s="190">
        <v>2483</v>
      </c>
      <c r="B131" s="68" t="s">
        <v>90</v>
      </c>
      <c r="C131" s="68" t="s">
        <v>377</v>
      </c>
      <c r="D131" s="68" t="s">
        <v>87</v>
      </c>
      <c r="E131" s="191" t="s">
        <v>443</v>
      </c>
      <c r="F131" s="1">
        <f t="shared" si="2"/>
        <v>0</v>
      </c>
      <c r="G131" s="1"/>
      <c r="H131" s="1"/>
    </row>
    <row r="132" spans="1:12" ht="30.75" hidden="1" customHeight="1">
      <c r="A132" s="190">
        <v>2484</v>
      </c>
      <c r="B132" s="68" t="s">
        <v>90</v>
      </c>
      <c r="C132" s="68" t="s">
        <v>377</v>
      </c>
      <c r="D132" s="68" t="s">
        <v>352</v>
      </c>
      <c r="E132" s="191" t="s">
        <v>444</v>
      </c>
      <c r="F132" s="1">
        <f t="shared" si="2"/>
        <v>0</v>
      </c>
      <c r="G132" s="1"/>
      <c r="H132" s="1"/>
    </row>
    <row r="133" spans="1:12" ht="21.75" hidden="1" customHeight="1">
      <c r="A133" s="190">
        <v>2485</v>
      </c>
      <c r="B133" s="68" t="s">
        <v>90</v>
      </c>
      <c r="C133" s="68" t="s">
        <v>377</v>
      </c>
      <c r="D133" s="68" t="s">
        <v>353</v>
      </c>
      <c r="E133" s="191" t="s">
        <v>445</v>
      </c>
      <c r="F133" s="1">
        <f t="shared" si="2"/>
        <v>0</v>
      </c>
      <c r="G133" s="1"/>
      <c r="H133" s="1"/>
    </row>
    <row r="134" spans="1:12" ht="21.75" hidden="1" customHeight="1">
      <c r="A134" s="190">
        <v>2486</v>
      </c>
      <c r="B134" s="68" t="s">
        <v>90</v>
      </c>
      <c r="C134" s="68" t="s">
        <v>377</v>
      </c>
      <c r="D134" s="68" t="s">
        <v>372</v>
      </c>
      <c r="E134" s="191" t="s">
        <v>446</v>
      </c>
      <c r="F134" s="1">
        <f t="shared" si="2"/>
        <v>0</v>
      </c>
      <c r="G134" s="1"/>
      <c r="H134" s="1"/>
    </row>
    <row r="135" spans="1:12" ht="41.25" hidden="1" customHeight="1">
      <c r="A135" s="190">
        <v>2487</v>
      </c>
      <c r="B135" s="68" t="s">
        <v>90</v>
      </c>
      <c r="C135" s="68" t="s">
        <v>377</v>
      </c>
      <c r="D135" s="68" t="s">
        <v>375</v>
      </c>
      <c r="E135" s="191" t="s">
        <v>447</v>
      </c>
      <c r="F135" s="1">
        <f t="shared" si="2"/>
        <v>0</v>
      </c>
      <c r="G135" s="1"/>
      <c r="H135" s="1"/>
    </row>
    <row r="136" spans="1:12" ht="18" customHeight="1">
      <c r="A136" s="190">
        <v>2490</v>
      </c>
      <c r="B136" s="67" t="s">
        <v>90</v>
      </c>
      <c r="C136" s="67" t="s">
        <v>448</v>
      </c>
      <c r="D136" s="67" t="s">
        <v>84</v>
      </c>
      <c r="E136" s="193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12" s="14" customFormat="1" ht="21" hidden="1" customHeight="1">
      <c r="A137" s="190"/>
      <c r="B137" s="67"/>
      <c r="C137" s="67"/>
      <c r="D137" s="67"/>
      <c r="E137" s="191" t="s">
        <v>257</v>
      </c>
      <c r="F137" s="1"/>
      <c r="G137" s="44"/>
      <c r="H137" s="44"/>
      <c r="J137" s="235"/>
      <c r="K137" s="235"/>
      <c r="L137" s="235"/>
    </row>
    <row r="138" spans="1:12" ht="21" hidden="1" customHeight="1">
      <c r="A138" s="190">
        <v>2491</v>
      </c>
      <c r="B138" s="68" t="s">
        <v>90</v>
      </c>
      <c r="C138" s="68" t="s">
        <v>448</v>
      </c>
      <c r="D138" s="68" t="s">
        <v>85</v>
      </c>
      <c r="E138" s="191" t="s">
        <v>449</v>
      </c>
      <c r="F138" s="1">
        <f>G138+H138</f>
        <v>0</v>
      </c>
      <c r="G138" s="1"/>
      <c r="H138" s="1"/>
    </row>
    <row r="139" spans="1:12" s="13" customFormat="1" ht="41.25" customHeight="1">
      <c r="A139" s="185">
        <v>2500</v>
      </c>
      <c r="B139" s="67" t="s">
        <v>91</v>
      </c>
      <c r="C139" s="67" t="s">
        <v>84</v>
      </c>
      <c r="D139" s="67" t="s">
        <v>84</v>
      </c>
      <c r="E139" s="187" t="s">
        <v>450</v>
      </c>
      <c r="F139" s="17">
        <f>G139+H139</f>
        <v>11452.3</v>
      </c>
      <c r="G139" s="17">
        <f>G141+G144+G147+G150+G153+G156</f>
        <v>11452.3</v>
      </c>
      <c r="H139" s="17">
        <f>H141+H144+H147+H150+H153+H156</f>
        <v>0</v>
      </c>
      <c r="J139" s="234"/>
      <c r="K139" s="234"/>
      <c r="L139" s="234"/>
    </row>
    <row r="140" spans="1:12" ht="15" customHeight="1">
      <c r="A140" s="190"/>
      <c r="B140" s="67"/>
      <c r="C140" s="67"/>
      <c r="D140" s="67"/>
      <c r="E140" s="191" t="s">
        <v>356</v>
      </c>
      <c r="F140" s="1"/>
      <c r="G140" s="1"/>
      <c r="H140" s="1"/>
    </row>
    <row r="141" spans="1:12" ht="14.25" customHeight="1">
      <c r="A141" s="190">
        <v>2510</v>
      </c>
      <c r="B141" s="67" t="s">
        <v>91</v>
      </c>
      <c r="C141" s="67" t="s">
        <v>85</v>
      </c>
      <c r="D141" s="67" t="s">
        <v>84</v>
      </c>
      <c r="E141" s="193" t="s">
        <v>451</v>
      </c>
      <c r="F141" s="1">
        <f>G141+H141</f>
        <v>11452.3</v>
      </c>
      <c r="G141" s="1">
        <f>G143</f>
        <v>11452.3</v>
      </c>
      <c r="H141" s="1">
        <f>H143</f>
        <v>0</v>
      </c>
    </row>
    <row r="142" spans="1:12" s="14" customFormat="1" ht="15" hidden="1" customHeight="1">
      <c r="A142" s="190"/>
      <c r="B142" s="67"/>
      <c r="C142" s="67"/>
      <c r="D142" s="67"/>
      <c r="E142" s="191" t="s">
        <v>257</v>
      </c>
      <c r="F142" s="1"/>
      <c r="G142" s="44"/>
      <c r="H142" s="44"/>
      <c r="J142" s="235"/>
      <c r="K142" s="235"/>
      <c r="L142" s="235"/>
    </row>
    <row r="143" spans="1:12" ht="18.75" customHeight="1">
      <c r="A143" s="190">
        <v>2511</v>
      </c>
      <c r="B143" s="68" t="s">
        <v>91</v>
      </c>
      <c r="C143" s="68" t="s">
        <v>85</v>
      </c>
      <c r="D143" s="68" t="s">
        <v>85</v>
      </c>
      <c r="E143" s="191" t="s">
        <v>451</v>
      </c>
      <c r="F143" s="1">
        <f>G143+H143</f>
        <v>11452.3</v>
      </c>
      <c r="G143" s="1">
        <v>11452.3</v>
      </c>
      <c r="H143" s="1"/>
    </row>
    <row r="144" spans="1:12" ht="17.25" customHeight="1">
      <c r="A144" s="190">
        <v>2520</v>
      </c>
      <c r="B144" s="67" t="s">
        <v>91</v>
      </c>
      <c r="C144" s="67" t="s">
        <v>86</v>
      </c>
      <c r="D144" s="67" t="s">
        <v>84</v>
      </c>
      <c r="E144" s="193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12" s="14" customFormat="1" ht="18.75" hidden="1" customHeight="1">
      <c r="A145" s="190"/>
      <c r="B145" s="67"/>
      <c r="C145" s="67"/>
      <c r="D145" s="67"/>
      <c r="E145" s="191" t="s">
        <v>257</v>
      </c>
      <c r="F145" s="1"/>
      <c r="G145" s="44"/>
      <c r="H145" s="44"/>
      <c r="J145" s="235"/>
      <c r="K145" s="235"/>
      <c r="L145" s="235"/>
    </row>
    <row r="146" spans="1:12" ht="18.75" hidden="1" customHeight="1">
      <c r="A146" s="190">
        <v>2521</v>
      </c>
      <c r="B146" s="68" t="s">
        <v>91</v>
      </c>
      <c r="C146" s="68" t="s">
        <v>86</v>
      </c>
      <c r="D146" s="68" t="s">
        <v>85</v>
      </c>
      <c r="E146" s="191" t="s">
        <v>453</v>
      </c>
      <c r="F146" s="1">
        <f>G146+H146</f>
        <v>0</v>
      </c>
      <c r="G146" s="1"/>
      <c r="H146" s="1"/>
    </row>
    <row r="147" spans="1:12" ht="15.75" customHeight="1">
      <c r="A147" s="190">
        <v>2530</v>
      </c>
      <c r="B147" s="67" t="s">
        <v>91</v>
      </c>
      <c r="C147" s="67" t="s">
        <v>87</v>
      </c>
      <c r="D147" s="67" t="s">
        <v>84</v>
      </c>
      <c r="E147" s="193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12" s="14" customFormat="1" ht="18.75" hidden="1" customHeight="1">
      <c r="A148" s="190"/>
      <c r="B148" s="67"/>
      <c r="C148" s="67"/>
      <c r="D148" s="67"/>
      <c r="E148" s="191" t="s">
        <v>257</v>
      </c>
      <c r="F148" s="1"/>
      <c r="G148" s="44"/>
      <c r="H148" s="44"/>
      <c r="J148" s="235"/>
      <c r="K148" s="235"/>
      <c r="L148" s="235"/>
    </row>
    <row r="149" spans="1:12" ht="18.75" hidden="1" customHeight="1">
      <c r="A149" s="190">
        <v>2531</v>
      </c>
      <c r="B149" s="68" t="s">
        <v>91</v>
      </c>
      <c r="C149" s="68" t="s">
        <v>87</v>
      </c>
      <c r="D149" s="68" t="s">
        <v>85</v>
      </c>
      <c r="E149" s="191" t="s">
        <v>454</v>
      </c>
      <c r="F149" s="1">
        <f>G149+H149</f>
        <v>0</v>
      </c>
      <c r="G149" s="1"/>
      <c r="H149" s="1"/>
    </row>
    <row r="150" spans="1:12" ht="15" customHeight="1">
      <c r="A150" s="190">
        <v>2540</v>
      </c>
      <c r="B150" s="67" t="s">
        <v>91</v>
      </c>
      <c r="C150" s="67" t="s">
        <v>352</v>
      </c>
      <c r="D150" s="67" t="s">
        <v>84</v>
      </c>
      <c r="E150" s="193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12" s="14" customFormat="1" ht="18.75" hidden="1" customHeight="1">
      <c r="A151" s="190"/>
      <c r="B151" s="67"/>
      <c r="C151" s="67"/>
      <c r="D151" s="67"/>
      <c r="E151" s="191" t="s">
        <v>257</v>
      </c>
      <c r="F151" s="1"/>
      <c r="G151" s="44"/>
      <c r="H151" s="44"/>
      <c r="J151" s="235"/>
      <c r="K151" s="235"/>
      <c r="L151" s="235"/>
    </row>
    <row r="152" spans="1:12" ht="18.75" hidden="1" customHeight="1">
      <c r="A152" s="190">
        <v>2541</v>
      </c>
      <c r="B152" s="68" t="s">
        <v>91</v>
      </c>
      <c r="C152" s="68" t="s">
        <v>352</v>
      </c>
      <c r="D152" s="68" t="s">
        <v>85</v>
      </c>
      <c r="E152" s="191" t="s">
        <v>455</v>
      </c>
      <c r="F152" s="1">
        <f>G152+H152</f>
        <v>0</v>
      </c>
      <c r="G152" s="1"/>
      <c r="H152" s="1"/>
    </row>
    <row r="153" spans="1:12" ht="29.25" customHeight="1">
      <c r="A153" s="190">
        <v>2550</v>
      </c>
      <c r="B153" s="67" t="s">
        <v>91</v>
      </c>
      <c r="C153" s="67" t="s">
        <v>353</v>
      </c>
      <c r="D153" s="67" t="s">
        <v>84</v>
      </c>
      <c r="E153" s="193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12" s="14" customFormat="1" ht="18" hidden="1" customHeight="1">
      <c r="A154" s="190"/>
      <c r="B154" s="67"/>
      <c r="C154" s="67"/>
      <c r="D154" s="67"/>
      <c r="E154" s="191" t="s">
        <v>257</v>
      </c>
      <c r="F154" s="1"/>
      <c r="G154" s="44"/>
      <c r="H154" s="44"/>
      <c r="J154" s="235"/>
      <c r="K154" s="235"/>
      <c r="L154" s="235"/>
    </row>
    <row r="155" spans="1:12" ht="41.25" hidden="1" customHeight="1">
      <c r="A155" s="190">
        <v>2551</v>
      </c>
      <c r="B155" s="68" t="s">
        <v>91</v>
      </c>
      <c r="C155" s="68" t="s">
        <v>353</v>
      </c>
      <c r="D155" s="68" t="s">
        <v>85</v>
      </c>
      <c r="E155" s="191" t="s">
        <v>456</v>
      </c>
      <c r="F155" s="1">
        <f>G155+H155</f>
        <v>0</v>
      </c>
      <c r="G155" s="1"/>
      <c r="H155" s="1"/>
    </row>
    <row r="156" spans="1:12" ht="28.5" customHeight="1">
      <c r="A156" s="190">
        <v>2560</v>
      </c>
      <c r="B156" s="67" t="s">
        <v>91</v>
      </c>
      <c r="C156" s="67" t="s">
        <v>372</v>
      </c>
      <c r="D156" s="67" t="s">
        <v>84</v>
      </c>
      <c r="E156" s="193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12" s="14" customFormat="1" ht="0.75" customHeight="1">
      <c r="A157" s="190"/>
      <c r="B157" s="67"/>
      <c r="C157" s="67"/>
      <c r="D157" s="67"/>
      <c r="E157" s="191" t="s">
        <v>257</v>
      </c>
      <c r="F157" s="1"/>
      <c r="G157" s="44"/>
      <c r="H157" s="44"/>
      <c r="J157" s="235"/>
      <c r="K157" s="235"/>
      <c r="L157" s="235"/>
    </row>
    <row r="158" spans="1:12" ht="18.75" hidden="1" customHeight="1">
      <c r="A158" s="190">
        <v>2561</v>
      </c>
      <c r="B158" s="68" t="s">
        <v>91</v>
      </c>
      <c r="C158" s="68" t="s">
        <v>372</v>
      </c>
      <c r="D158" s="68" t="s">
        <v>85</v>
      </c>
      <c r="E158" s="191" t="s">
        <v>457</v>
      </c>
      <c r="F158" s="1">
        <f>G158+H158</f>
        <v>0</v>
      </c>
      <c r="G158" s="1"/>
      <c r="H158" s="1"/>
    </row>
    <row r="159" spans="1:12" s="13" customFormat="1" ht="53.25" customHeight="1">
      <c r="A159" s="185">
        <v>2600</v>
      </c>
      <c r="B159" s="67" t="s">
        <v>92</v>
      </c>
      <c r="C159" s="67" t="s">
        <v>84</v>
      </c>
      <c r="D159" s="67" t="s">
        <v>84</v>
      </c>
      <c r="E159" s="187" t="s">
        <v>458</v>
      </c>
      <c r="F159" s="17">
        <f>G159+H159</f>
        <v>1210</v>
      </c>
      <c r="G159" s="17">
        <f>G161+G164+G167+G170+G173+G176</f>
        <v>1210</v>
      </c>
      <c r="H159" s="17">
        <f>H161+H164+H167+H170+H173+H176</f>
        <v>0</v>
      </c>
      <c r="J159" s="234"/>
      <c r="K159" s="234"/>
      <c r="L159" s="234"/>
    </row>
    <row r="160" spans="1:12" ht="17.25" customHeight="1">
      <c r="A160" s="190"/>
      <c r="B160" s="67"/>
      <c r="C160" s="67"/>
      <c r="D160" s="67"/>
      <c r="E160" s="191" t="s">
        <v>356</v>
      </c>
      <c r="F160" s="1"/>
      <c r="G160" s="1"/>
      <c r="H160" s="1"/>
    </row>
    <row r="161" spans="1:12" ht="16.5" customHeight="1">
      <c r="A161" s="190">
        <v>2610</v>
      </c>
      <c r="B161" s="67" t="s">
        <v>92</v>
      </c>
      <c r="C161" s="67" t="s">
        <v>85</v>
      </c>
      <c r="D161" s="67" t="s">
        <v>84</v>
      </c>
      <c r="E161" s="193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12" s="14" customFormat="1" ht="17.25" hidden="1" customHeight="1">
      <c r="A162" s="190"/>
      <c r="B162" s="67"/>
      <c r="C162" s="67"/>
      <c r="D162" s="67"/>
      <c r="E162" s="191" t="s">
        <v>257</v>
      </c>
      <c r="F162" s="1"/>
      <c r="G162" s="44"/>
      <c r="H162" s="44"/>
      <c r="J162" s="235"/>
      <c r="K162" s="235"/>
      <c r="L162" s="235"/>
    </row>
    <row r="163" spans="1:12" ht="17.25" hidden="1" customHeight="1">
      <c r="A163" s="190">
        <v>2611</v>
      </c>
      <c r="B163" s="68" t="s">
        <v>92</v>
      </c>
      <c r="C163" s="68" t="s">
        <v>85</v>
      </c>
      <c r="D163" s="68" t="s">
        <v>85</v>
      </c>
      <c r="E163" s="191" t="s">
        <v>460</v>
      </c>
      <c r="F163" s="1">
        <f>G163+H163</f>
        <v>0</v>
      </c>
      <c r="G163" s="1"/>
      <c r="H163" s="1"/>
    </row>
    <row r="164" spans="1:12" ht="17.25" customHeight="1">
      <c r="A164" s="190">
        <v>2620</v>
      </c>
      <c r="B164" s="67" t="s">
        <v>92</v>
      </c>
      <c r="C164" s="67" t="s">
        <v>86</v>
      </c>
      <c r="D164" s="67" t="s">
        <v>84</v>
      </c>
      <c r="E164" s="193" t="s">
        <v>461</v>
      </c>
      <c r="F164" s="1">
        <f>G164+H164</f>
        <v>1210</v>
      </c>
      <c r="G164" s="1">
        <f>G166</f>
        <v>1210</v>
      </c>
      <c r="H164" s="1">
        <f>H166</f>
        <v>0</v>
      </c>
    </row>
    <row r="165" spans="1:12" s="14" customFormat="1" ht="17.25" customHeight="1">
      <c r="A165" s="190"/>
      <c r="B165" s="67"/>
      <c r="C165" s="67"/>
      <c r="D165" s="67"/>
      <c r="E165" s="191" t="s">
        <v>257</v>
      </c>
      <c r="F165" s="1"/>
      <c r="G165" s="44"/>
      <c r="H165" s="44"/>
      <c r="J165" s="235"/>
      <c r="K165" s="235"/>
      <c r="L165" s="235"/>
    </row>
    <row r="166" spans="1:12" ht="17.25" customHeight="1">
      <c r="A166" s="190">
        <v>2621</v>
      </c>
      <c r="B166" s="68" t="s">
        <v>92</v>
      </c>
      <c r="C166" s="68" t="s">
        <v>86</v>
      </c>
      <c r="D166" s="68" t="s">
        <v>85</v>
      </c>
      <c r="E166" s="191" t="s">
        <v>461</v>
      </c>
      <c r="F166" s="1">
        <f>G166+H166</f>
        <v>1210</v>
      </c>
      <c r="G166" s="1">
        <v>1210</v>
      </c>
      <c r="H166" s="1"/>
    </row>
    <row r="167" spans="1:12" ht="17.25" customHeight="1">
      <c r="A167" s="190">
        <v>2630</v>
      </c>
      <c r="B167" s="67" t="s">
        <v>92</v>
      </c>
      <c r="C167" s="67" t="s">
        <v>87</v>
      </c>
      <c r="D167" s="67" t="s">
        <v>84</v>
      </c>
      <c r="E167" s="193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12" s="14" customFormat="1" ht="17.25" hidden="1" customHeight="1">
      <c r="A168" s="190"/>
      <c r="B168" s="67"/>
      <c r="C168" s="67"/>
      <c r="D168" s="67"/>
      <c r="E168" s="191" t="s">
        <v>257</v>
      </c>
      <c r="F168" s="1"/>
      <c r="G168" s="44"/>
      <c r="H168" s="44"/>
      <c r="J168" s="235"/>
      <c r="K168" s="235"/>
      <c r="L168" s="235"/>
    </row>
    <row r="169" spans="1:12" ht="17.25" hidden="1" customHeight="1">
      <c r="A169" s="190">
        <v>2631</v>
      </c>
      <c r="B169" s="68" t="s">
        <v>92</v>
      </c>
      <c r="C169" s="68" t="s">
        <v>87</v>
      </c>
      <c r="D169" s="68" t="s">
        <v>85</v>
      </c>
      <c r="E169" s="191" t="s">
        <v>463</v>
      </c>
      <c r="F169" s="1">
        <f>G169+H169</f>
        <v>0</v>
      </c>
      <c r="G169" s="1"/>
      <c r="H169" s="1"/>
    </row>
    <row r="170" spans="1:12" ht="16.5" customHeight="1">
      <c r="A170" s="190">
        <v>2640</v>
      </c>
      <c r="B170" s="67" t="s">
        <v>92</v>
      </c>
      <c r="C170" s="67" t="s">
        <v>352</v>
      </c>
      <c r="D170" s="67" t="s">
        <v>84</v>
      </c>
      <c r="E170" s="193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12" s="14" customFormat="1" ht="17.25" hidden="1" customHeight="1">
      <c r="A171" s="190"/>
      <c r="B171" s="67"/>
      <c r="C171" s="67"/>
      <c r="D171" s="67"/>
      <c r="E171" s="191" t="s">
        <v>257</v>
      </c>
      <c r="F171" s="1"/>
      <c r="G171" s="44"/>
      <c r="H171" s="44"/>
      <c r="J171" s="235"/>
      <c r="K171" s="235"/>
      <c r="L171" s="235"/>
    </row>
    <row r="172" spans="1:12" ht="17.25" hidden="1" customHeight="1">
      <c r="A172" s="190">
        <v>2641</v>
      </c>
      <c r="B172" s="68" t="s">
        <v>92</v>
      </c>
      <c r="C172" s="68" t="s">
        <v>352</v>
      </c>
      <c r="D172" s="68" t="s">
        <v>85</v>
      </c>
      <c r="E172" s="191" t="s">
        <v>465</v>
      </c>
      <c r="F172" s="1">
        <f>G172+H172</f>
        <v>0</v>
      </c>
      <c r="G172" s="1"/>
      <c r="H172" s="1"/>
    </row>
    <row r="173" spans="1:12" ht="29.25" customHeight="1">
      <c r="A173" s="190">
        <v>2650</v>
      </c>
      <c r="B173" s="67" t="s">
        <v>92</v>
      </c>
      <c r="C173" s="67" t="s">
        <v>353</v>
      </c>
      <c r="D173" s="67" t="s">
        <v>84</v>
      </c>
      <c r="E173" s="193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12" s="14" customFormat="1" ht="17.25" hidden="1" customHeight="1">
      <c r="A174" s="190"/>
      <c r="B174" s="67"/>
      <c r="C174" s="67"/>
      <c r="D174" s="67"/>
      <c r="E174" s="191" t="s">
        <v>257</v>
      </c>
      <c r="F174" s="1"/>
      <c r="G174" s="44"/>
      <c r="H174" s="44"/>
      <c r="J174" s="235"/>
      <c r="K174" s="235"/>
      <c r="L174" s="235"/>
    </row>
    <row r="175" spans="1:12" ht="41.25" hidden="1" customHeight="1">
      <c r="A175" s="190">
        <v>2651</v>
      </c>
      <c r="B175" s="68" t="s">
        <v>92</v>
      </c>
      <c r="C175" s="68" t="s">
        <v>353</v>
      </c>
      <c r="D175" s="68" t="s">
        <v>85</v>
      </c>
      <c r="E175" s="191" t="s">
        <v>466</v>
      </c>
      <c r="F175" s="1">
        <f>G175+H175</f>
        <v>0</v>
      </c>
      <c r="G175" s="1"/>
      <c r="H175" s="1"/>
    </row>
    <row r="176" spans="1:12" ht="31.5" customHeight="1">
      <c r="A176" s="190">
        <v>2660</v>
      </c>
      <c r="B176" s="67" t="s">
        <v>92</v>
      </c>
      <c r="C176" s="67" t="s">
        <v>372</v>
      </c>
      <c r="D176" s="67" t="s">
        <v>84</v>
      </c>
      <c r="E176" s="193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12" s="14" customFormat="1" ht="21.75" hidden="1" customHeight="1">
      <c r="A177" s="190"/>
      <c r="B177" s="67"/>
      <c r="C177" s="67"/>
      <c r="D177" s="67"/>
      <c r="E177" s="191" t="s">
        <v>257</v>
      </c>
      <c r="F177" s="1"/>
      <c r="G177" s="44"/>
      <c r="H177" s="44"/>
      <c r="J177" s="235"/>
      <c r="K177" s="235"/>
      <c r="L177" s="235"/>
    </row>
    <row r="178" spans="1:12" ht="41.25" hidden="1" customHeight="1">
      <c r="A178" s="190">
        <v>2661</v>
      </c>
      <c r="B178" s="68" t="s">
        <v>92</v>
      </c>
      <c r="C178" s="68" t="s">
        <v>372</v>
      </c>
      <c r="D178" s="68" t="s">
        <v>85</v>
      </c>
      <c r="E178" s="191" t="s">
        <v>467</v>
      </c>
      <c r="F178" s="1">
        <f>G178+H178</f>
        <v>0</v>
      </c>
      <c r="G178" s="1"/>
      <c r="H178" s="1"/>
    </row>
    <row r="179" spans="1:12" s="13" customFormat="1" ht="36" customHeight="1">
      <c r="A179" s="185">
        <v>2700</v>
      </c>
      <c r="B179" s="67" t="s">
        <v>93</v>
      </c>
      <c r="C179" s="67" t="s">
        <v>84</v>
      </c>
      <c r="D179" s="67" t="s">
        <v>84</v>
      </c>
      <c r="E179" s="214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  <c r="J179" s="234"/>
      <c r="K179" s="234"/>
      <c r="L179" s="234"/>
    </row>
    <row r="180" spans="1:12" ht="17.25" hidden="1" customHeight="1">
      <c r="A180" s="190"/>
      <c r="B180" s="67"/>
      <c r="C180" s="67"/>
      <c r="D180" s="67"/>
      <c r="E180" s="191" t="s">
        <v>356</v>
      </c>
      <c r="F180" s="1"/>
      <c r="G180" s="1"/>
      <c r="H180" s="1"/>
    </row>
    <row r="181" spans="1:12" ht="17.25" hidden="1" customHeight="1">
      <c r="A181" s="190">
        <v>2710</v>
      </c>
      <c r="B181" s="67" t="s">
        <v>93</v>
      </c>
      <c r="C181" s="67" t="s">
        <v>85</v>
      </c>
      <c r="D181" s="67" t="s">
        <v>84</v>
      </c>
      <c r="E181" s="193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12" s="14" customFormat="1" ht="17.25" hidden="1" customHeight="1">
      <c r="A182" s="190"/>
      <c r="B182" s="67"/>
      <c r="C182" s="67"/>
      <c r="D182" s="67"/>
      <c r="E182" s="191" t="s">
        <v>257</v>
      </c>
      <c r="F182" s="1"/>
      <c r="G182" s="44"/>
      <c r="H182" s="44"/>
      <c r="J182" s="235"/>
      <c r="K182" s="235"/>
      <c r="L182" s="235"/>
    </row>
    <row r="183" spans="1:12" ht="17.25" hidden="1" customHeight="1">
      <c r="A183" s="190">
        <v>2711</v>
      </c>
      <c r="B183" s="68" t="s">
        <v>93</v>
      </c>
      <c r="C183" s="68" t="s">
        <v>85</v>
      </c>
      <c r="D183" s="68" t="s">
        <v>85</v>
      </c>
      <c r="E183" s="191" t="s">
        <v>470</v>
      </c>
      <c r="F183" s="1">
        <f>G183+H183</f>
        <v>0</v>
      </c>
      <c r="G183" s="1"/>
      <c r="H183" s="1"/>
    </row>
    <row r="184" spans="1:12" ht="17.25" hidden="1" customHeight="1">
      <c r="A184" s="190">
        <v>2712</v>
      </c>
      <c r="B184" s="68" t="s">
        <v>93</v>
      </c>
      <c r="C184" s="68" t="s">
        <v>85</v>
      </c>
      <c r="D184" s="68" t="s">
        <v>86</v>
      </c>
      <c r="E184" s="191" t="s">
        <v>471</v>
      </c>
      <c r="F184" s="1">
        <f>G184+H184</f>
        <v>0</v>
      </c>
      <c r="G184" s="1"/>
      <c r="H184" s="1"/>
    </row>
    <row r="185" spans="1:12" ht="17.25" hidden="1" customHeight="1">
      <c r="A185" s="190">
        <v>2713</v>
      </c>
      <c r="B185" s="68" t="s">
        <v>93</v>
      </c>
      <c r="C185" s="68" t="s">
        <v>85</v>
      </c>
      <c r="D185" s="68" t="s">
        <v>87</v>
      </c>
      <c r="E185" s="191" t="s">
        <v>472</v>
      </c>
      <c r="F185" s="1">
        <f>G185+H185</f>
        <v>0</v>
      </c>
      <c r="G185" s="1"/>
      <c r="H185" s="1"/>
    </row>
    <row r="186" spans="1:12" ht="17.25" hidden="1" customHeight="1">
      <c r="A186" s="190">
        <v>2720</v>
      </c>
      <c r="B186" s="67" t="s">
        <v>93</v>
      </c>
      <c r="C186" s="67" t="s">
        <v>86</v>
      </c>
      <c r="D186" s="67" t="s">
        <v>84</v>
      </c>
      <c r="E186" s="193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12" s="14" customFormat="1" ht="17.25" hidden="1" customHeight="1">
      <c r="A187" s="190"/>
      <c r="B187" s="67"/>
      <c r="C187" s="67"/>
      <c r="D187" s="67"/>
      <c r="E187" s="191" t="s">
        <v>257</v>
      </c>
      <c r="F187" s="1"/>
      <c r="G187" s="44"/>
      <c r="H187" s="44"/>
      <c r="J187" s="235"/>
      <c r="K187" s="235"/>
      <c r="L187" s="235"/>
    </row>
    <row r="188" spans="1:12" ht="17.25" hidden="1" customHeight="1">
      <c r="A188" s="190">
        <v>2721</v>
      </c>
      <c r="B188" s="68" t="s">
        <v>93</v>
      </c>
      <c r="C188" s="68" t="s">
        <v>86</v>
      </c>
      <c r="D188" s="68" t="s">
        <v>85</v>
      </c>
      <c r="E188" s="191" t="s">
        <v>474</v>
      </c>
      <c r="F188" s="1">
        <f>G188+H188</f>
        <v>0</v>
      </c>
      <c r="G188" s="1"/>
      <c r="H188" s="1"/>
    </row>
    <row r="189" spans="1:12" ht="17.25" hidden="1" customHeight="1">
      <c r="A189" s="190">
        <v>2722</v>
      </c>
      <c r="B189" s="68" t="s">
        <v>93</v>
      </c>
      <c r="C189" s="68" t="s">
        <v>86</v>
      </c>
      <c r="D189" s="68" t="s">
        <v>86</v>
      </c>
      <c r="E189" s="191" t="s">
        <v>475</v>
      </c>
      <c r="F189" s="1">
        <f>G189+H189</f>
        <v>0</v>
      </c>
      <c r="G189" s="1"/>
      <c r="H189" s="1"/>
    </row>
    <row r="190" spans="1:12" ht="17.25" hidden="1" customHeight="1">
      <c r="A190" s="190">
        <v>2723</v>
      </c>
      <c r="B190" s="68" t="s">
        <v>93</v>
      </c>
      <c r="C190" s="68" t="s">
        <v>86</v>
      </c>
      <c r="D190" s="68" t="s">
        <v>87</v>
      </c>
      <c r="E190" s="191" t="s">
        <v>476</v>
      </c>
      <c r="F190" s="1">
        <f>G190+H190</f>
        <v>0</v>
      </c>
      <c r="G190" s="1"/>
      <c r="H190" s="1"/>
    </row>
    <row r="191" spans="1:12" ht="17.25" hidden="1" customHeight="1">
      <c r="A191" s="190">
        <v>2724</v>
      </c>
      <c r="B191" s="68" t="s">
        <v>93</v>
      </c>
      <c r="C191" s="68" t="s">
        <v>86</v>
      </c>
      <c r="D191" s="68" t="s">
        <v>352</v>
      </c>
      <c r="E191" s="191" t="s">
        <v>477</v>
      </c>
      <c r="F191" s="1">
        <f>G191+H191</f>
        <v>0</v>
      </c>
      <c r="G191" s="1"/>
      <c r="H191" s="1"/>
    </row>
    <row r="192" spans="1:12" ht="17.25" hidden="1" customHeight="1">
      <c r="A192" s="190">
        <v>2730</v>
      </c>
      <c r="B192" s="67" t="s">
        <v>93</v>
      </c>
      <c r="C192" s="67" t="s">
        <v>87</v>
      </c>
      <c r="D192" s="67" t="s">
        <v>84</v>
      </c>
      <c r="E192" s="193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12" s="14" customFormat="1" ht="17.25" hidden="1" customHeight="1">
      <c r="A193" s="190"/>
      <c r="B193" s="67"/>
      <c r="C193" s="67"/>
      <c r="D193" s="67"/>
      <c r="E193" s="191" t="s">
        <v>257</v>
      </c>
      <c r="F193" s="1"/>
      <c r="G193" s="44"/>
      <c r="H193" s="44"/>
      <c r="J193" s="235"/>
      <c r="K193" s="235"/>
      <c r="L193" s="235"/>
    </row>
    <row r="194" spans="1:12" ht="17.25" hidden="1" customHeight="1">
      <c r="A194" s="190">
        <v>2731</v>
      </c>
      <c r="B194" s="68" t="s">
        <v>93</v>
      </c>
      <c r="C194" s="68" t="s">
        <v>87</v>
      </c>
      <c r="D194" s="68" t="s">
        <v>85</v>
      </c>
      <c r="E194" s="191" t="s">
        <v>479</v>
      </c>
      <c r="F194" s="1">
        <f>G194+H194</f>
        <v>0</v>
      </c>
      <c r="G194" s="1"/>
      <c r="H194" s="1"/>
    </row>
    <row r="195" spans="1:12" ht="17.25" hidden="1" customHeight="1">
      <c r="A195" s="190">
        <v>2732</v>
      </c>
      <c r="B195" s="68" t="s">
        <v>93</v>
      </c>
      <c r="C195" s="68" t="s">
        <v>87</v>
      </c>
      <c r="D195" s="68" t="s">
        <v>86</v>
      </c>
      <c r="E195" s="191" t="s">
        <v>480</v>
      </c>
      <c r="F195" s="1">
        <f>G195+H195</f>
        <v>0</v>
      </c>
      <c r="G195" s="1"/>
      <c r="H195" s="1"/>
    </row>
    <row r="196" spans="1:12" ht="17.25" hidden="1" customHeight="1">
      <c r="A196" s="190">
        <v>2733</v>
      </c>
      <c r="B196" s="68" t="s">
        <v>93</v>
      </c>
      <c r="C196" s="68" t="s">
        <v>87</v>
      </c>
      <c r="D196" s="68" t="s">
        <v>87</v>
      </c>
      <c r="E196" s="191" t="s">
        <v>481</v>
      </c>
      <c r="F196" s="1">
        <f>G196+H196</f>
        <v>0</v>
      </c>
      <c r="G196" s="1"/>
      <c r="H196" s="1"/>
    </row>
    <row r="197" spans="1:12" ht="17.25" hidden="1" customHeight="1">
      <c r="A197" s="190">
        <v>2734</v>
      </c>
      <c r="B197" s="68" t="s">
        <v>93</v>
      </c>
      <c r="C197" s="68" t="s">
        <v>87</v>
      </c>
      <c r="D197" s="68" t="s">
        <v>352</v>
      </c>
      <c r="E197" s="191" t="s">
        <v>482</v>
      </c>
      <c r="F197" s="1">
        <f>G197+H197</f>
        <v>0</v>
      </c>
      <c r="G197" s="1"/>
      <c r="H197" s="1"/>
    </row>
    <row r="198" spans="1:12" ht="17.25" hidden="1" customHeight="1">
      <c r="A198" s="190">
        <v>2740</v>
      </c>
      <c r="B198" s="67" t="s">
        <v>93</v>
      </c>
      <c r="C198" s="67" t="s">
        <v>352</v>
      </c>
      <c r="D198" s="67" t="s">
        <v>84</v>
      </c>
      <c r="E198" s="193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12" s="14" customFormat="1" ht="17.25" hidden="1" customHeight="1">
      <c r="A199" s="190"/>
      <c r="B199" s="67"/>
      <c r="C199" s="67"/>
      <c r="D199" s="67"/>
      <c r="E199" s="191" t="s">
        <v>257</v>
      </c>
      <c r="F199" s="1"/>
      <c r="G199" s="44"/>
      <c r="H199" s="44"/>
      <c r="J199" s="235"/>
      <c r="K199" s="235"/>
      <c r="L199" s="235"/>
    </row>
    <row r="200" spans="1:12" ht="17.25" hidden="1" customHeight="1">
      <c r="A200" s="190">
        <v>2741</v>
      </c>
      <c r="B200" s="68" t="s">
        <v>93</v>
      </c>
      <c r="C200" s="68" t="s">
        <v>352</v>
      </c>
      <c r="D200" s="68" t="s">
        <v>85</v>
      </c>
      <c r="E200" s="191" t="s">
        <v>483</v>
      </c>
      <c r="F200" s="1">
        <f>G200+H200</f>
        <v>0</v>
      </c>
      <c r="G200" s="1"/>
      <c r="H200" s="1"/>
    </row>
    <row r="201" spans="1:12" ht="17.25" hidden="1" customHeight="1">
      <c r="A201" s="190">
        <v>2750</v>
      </c>
      <c r="B201" s="67" t="s">
        <v>93</v>
      </c>
      <c r="C201" s="67" t="s">
        <v>353</v>
      </c>
      <c r="D201" s="67" t="s">
        <v>84</v>
      </c>
      <c r="E201" s="193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12" s="14" customFormat="1" ht="17.25" hidden="1" customHeight="1">
      <c r="A202" s="190"/>
      <c r="B202" s="67"/>
      <c r="C202" s="67"/>
      <c r="D202" s="67"/>
      <c r="E202" s="191" t="s">
        <v>257</v>
      </c>
      <c r="F202" s="1"/>
      <c r="G202" s="44"/>
      <c r="H202" s="44"/>
      <c r="J202" s="235"/>
      <c r="K202" s="235"/>
      <c r="L202" s="235"/>
    </row>
    <row r="203" spans="1:12" ht="17.25" hidden="1" customHeight="1">
      <c r="A203" s="190">
        <v>2751</v>
      </c>
      <c r="B203" s="68" t="s">
        <v>93</v>
      </c>
      <c r="C203" s="68" t="s">
        <v>353</v>
      </c>
      <c r="D203" s="68" t="s">
        <v>85</v>
      </c>
      <c r="E203" s="191" t="s">
        <v>484</v>
      </c>
      <c r="F203" s="1">
        <f>G203+H203</f>
        <v>0</v>
      </c>
      <c r="G203" s="1"/>
      <c r="H203" s="1"/>
    </row>
    <row r="204" spans="1:12" ht="17.25" hidden="1" customHeight="1">
      <c r="A204" s="190">
        <v>2760</v>
      </c>
      <c r="B204" s="67" t="s">
        <v>93</v>
      </c>
      <c r="C204" s="67" t="s">
        <v>372</v>
      </c>
      <c r="D204" s="67" t="s">
        <v>84</v>
      </c>
      <c r="E204" s="193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12" s="14" customFormat="1" ht="17.25" hidden="1" customHeight="1">
      <c r="A205" s="190"/>
      <c r="B205" s="67"/>
      <c r="C205" s="67"/>
      <c r="D205" s="67"/>
      <c r="E205" s="191" t="s">
        <v>257</v>
      </c>
      <c r="F205" s="1"/>
      <c r="G205" s="44"/>
      <c r="H205" s="44"/>
      <c r="J205" s="235"/>
      <c r="K205" s="235"/>
      <c r="L205" s="235"/>
    </row>
    <row r="206" spans="1:12" ht="17.25" hidden="1" customHeight="1">
      <c r="A206" s="190">
        <v>2761</v>
      </c>
      <c r="B206" s="68" t="s">
        <v>93</v>
      </c>
      <c r="C206" s="68" t="s">
        <v>372</v>
      </c>
      <c r="D206" s="68" t="s">
        <v>85</v>
      </c>
      <c r="E206" s="191" t="s">
        <v>486</v>
      </c>
      <c r="F206" s="1">
        <f>G206+H206</f>
        <v>0</v>
      </c>
      <c r="G206" s="1"/>
      <c r="H206" s="1"/>
    </row>
    <row r="207" spans="1:12" ht="17.25" hidden="1" customHeight="1">
      <c r="A207" s="190">
        <v>2762</v>
      </c>
      <c r="B207" s="68" t="s">
        <v>93</v>
      </c>
      <c r="C207" s="68" t="s">
        <v>372</v>
      </c>
      <c r="D207" s="68" t="s">
        <v>86</v>
      </c>
      <c r="E207" s="191" t="s">
        <v>485</v>
      </c>
      <c r="F207" s="1">
        <f>G207+H207</f>
        <v>0</v>
      </c>
      <c r="G207" s="1"/>
      <c r="H207" s="1"/>
    </row>
    <row r="208" spans="1:12" s="13" customFormat="1" ht="41.25" customHeight="1">
      <c r="A208" s="185">
        <v>2800</v>
      </c>
      <c r="B208" s="67" t="s">
        <v>94</v>
      </c>
      <c r="C208" s="67" t="s">
        <v>84</v>
      </c>
      <c r="D208" s="67" t="s">
        <v>84</v>
      </c>
      <c r="E208" s="214" t="s">
        <v>487</v>
      </c>
      <c r="F208" s="17">
        <f>G208+H208</f>
        <v>7006.8</v>
      </c>
      <c r="G208" s="17">
        <f>G210+G213+G222+G227+G232+G235</f>
        <v>7006.8</v>
      </c>
      <c r="H208" s="17">
        <f>H210+H213+H222+H227+H232+H235</f>
        <v>0</v>
      </c>
      <c r="J208" s="234"/>
      <c r="K208" s="234"/>
      <c r="L208" s="234"/>
    </row>
    <row r="209" spans="1:12" ht="21.75" customHeight="1">
      <c r="A209" s="190"/>
      <c r="B209" s="67"/>
      <c r="C209" s="67"/>
      <c r="D209" s="67"/>
      <c r="E209" s="191" t="s">
        <v>356</v>
      </c>
      <c r="F209" s="1"/>
      <c r="G209" s="1"/>
      <c r="H209" s="1"/>
    </row>
    <row r="210" spans="1:12" ht="15.75" customHeight="1">
      <c r="A210" s="190">
        <v>2810</v>
      </c>
      <c r="B210" s="68" t="s">
        <v>94</v>
      </c>
      <c r="C210" s="68" t="s">
        <v>85</v>
      </c>
      <c r="D210" s="68" t="s">
        <v>84</v>
      </c>
      <c r="E210" s="193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12" s="14" customFormat="1" ht="21.75" hidden="1" customHeight="1">
      <c r="A211" s="190"/>
      <c r="B211" s="67"/>
      <c r="C211" s="67"/>
      <c r="D211" s="67"/>
      <c r="E211" s="191" t="s">
        <v>257</v>
      </c>
      <c r="F211" s="1"/>
      <c r="G211" s="44"/>
      <c r="H211" s="44"/>
      <c r="J211" s="235"/>
      <c r="K211" s="235"/>
      <c r="L211" s="235"/>
    </row>
    <row r="212" spans="1:12" ht="21.75" hidden="1" customHeight="1">
      <c r="A212" s="190">
        <v>2811</v>
      </c>
      <c r="B212" s="68" t="s">
        <v>94</v>
      </c>
      <c r="C212" s="68" t="s">
        <v>85</v>
      </c>
      <c r="D212" s="68" t="s">
        <v>85</v>
      </c>
      <c r="E212" s="191" t="s">
        <v>488</v>
      </c>
      <c r="F212" s="1">
        <f>G212+H212</f>
        <v>0</v>
      </c>
      <c r="G212" s="1"/>
      <c r="H212" s="1"/>
    </row>
    <row r="213" spans="1:12" ht="21.75" customHeight="1">
      <c r="A213" s="190">
        <v>2820</v>
      </c>
      <c r="B213" s="67" t="s">
        <v>94</v>
      </c>
      <c r="C213" s="67" t="s">
        <v>86</v>
      </c>
      <c r="D213" s="67" t="s">
        <v>84</v>
      </c>
      <c r="E213" s="193" t="s">
        <v>489</v>
      </c>
      <c r="F213" s="1">
        <f>G213+H213</f>
        <v>6506.8</v>
      </c>
      <c r="G213" s="1">
        <f>G215+G216+G217+G218+G219+G220+G221</f>
        <v>6506.8</v>
      </c>
      <c r="H213" s="1">
        <f>H215+H216+H217+H218+H219+H220+H221</f>
        <v>0</v>
      </c>
    </row>
    <row r="214" spans="1:12" s="14" customFormat="1" ht="12.75" customHeight="1">
      <c r="A214" s="190"/>
      <c r="B214" s="67"/>
      <c r="C214" s="67"/>
      <c r="D214" s="67"/>
      <c r="E214" s="191" t="s">
        <v>257</v>
      </c>
      <c r="F214" s="1"/>
      <c r="G214" s="44"/>
      <c r="H214" s="44"/>
      <c r="J214" s="235"/>
      <c r="K214" s="235"/>
      <c r="L214" s="235"/>
    </row>
    <row r="215" spans="1:12" ht="21.75" hidden="1" customHeight="1">
      <c r="A215" s="190">
        <v>2821</v>
      </c>
      <c r="B215" s="68" t="s">
        <v>94</v>
      </c>
      <c r="C215" s="68" t="s">
        <v>86</v>
      </c>
      <c r="D215" s="68" t="s">
        <v>85</v>
      </c>
      <c r="E215" s="191" t="s">
        <v>490</v>
      </c>
      <c r="F215" s="1">
        <f t="shared" ref="F215:F222" si="3">G215+H215</f>
        <v>0</v>
      </c>
      <c r="G215" s="1"/>
      <c r="H215" s="1"/>
    </row>
    <row r="216" spans="1:12" ht="21.75" hidden="1" customHeight="1">
      <c r="A216" s="190">
        <v>2822</v>
      </c>
      <c r="B216" s="68" t="s">
        <v>94</v>
      </c>
      <c r="C216" s="68" t="s">
        <v>86</v>
      </c>
      <c r="D216" s="68" t="s">
        <v>86</v>
      </c>
      <c r="E216" s="191" t="s">
        <v>491</v>
      </c>
      <c r="F216" s="1">
        <f t="shared" si="3"/>
        <v>0</v>
      </c>
      <c r="G216" s="1"/>
      <c r="H216" s="1"/>
    </row>
    <row r="217" spans="1:12" ht="21.75" customHeight="1">
      <c r="A217" s="190">
        <v>2823</v>
      </c>
      <c r="B217" s="68" t="s">
        <v>94</v>
      </c>
      <c r="C217" s="68" t="s">
        <v>86</v>
      </c>
      <c r="D217" s="68" t="s">
        <v>87</v>
      </c>
      <c r="E217" s="191" t="s">
        <v>492</v>
      </c>
      <c r="F217" s="1">
        <f t="shared" si="3"/>
        <v>6506.8</v>
      </c>
      <c r="G217" s="1">
        <v>6506.8</v>
      </c>
      <c r="H217" s="1"/>
    </row>
    <row r="218" spans="1:12" ht="21.75" hidden="1" customHeight="1">
      <c r="A218" s="190">
        <v>2824</v>
      </c>
      <c r="B218" s="68" t="s">
        <v>94</v>
      </c>
      <c r="C218" s="68" t="s">
        <v>86</v>
      </c>
      <c r="D218" s="68" t="s">
        <v>352</v>
      </c>
      <c r="E218" s="191" t="s">
        <v>493</v>
      </c>
      <c r="F218" s="1">
        <f t="shared" si="3"/>
        <v>0</v>
      </c>
      <c r="G218" s="1"/>
      <c r="H218" s="1"/>
    </row>
    <row r="219" spans="1:12" ht="21.75" hidden="1" customHeight="1">
      <c r="A219" s="190">
        <v>2825</v>
      </c>
      <c r="B219" s="68" t="s">
        <v>94</v>
      </c>
      <c r="C219" s="68" t="s">
        <v>86</v>
      </c>
      <c r="D219" s="68" t="s">
        <v>353</v>
      </c>
      <c r="E219" s="191" t="s">
        <v>494</v>
      </c>
      <c r="F219" s="1">
        <f t="shared" si="3"/>
        <v>0</v>
      </c>
      <c r="G219" s="1"/>
      <c r="H219" s="1"/>
    </row>
    <row r="220" spans="1:12" ht="21.75" hidden="1" customHeight="1">
      <c r="A220" s="190">
        <v>2826</v>
      </c>
      <c r="B220" s="68" t="s">
        <v>94</v>
      </c>
      <c r="C220" s="68" t="s">
        <v>86</v>
      </c>
      <c r="D220" s="68" t="s">
        <v>372</v>
      </c>
      <c r="E220" s="191" t="s">
        <v>495</v>
      </c>
      <c r="F220" s="1">
        <f t="shared" si="3"/>
        <v>0</v>
      </c>
      <c r="G220" s="1"/>
      <c r="H220" s="1"/>
    </row>
    <row r="221" spans="1:12" ht="27.75" hidden="1" customHeight="1">
      <c r="A221" s="190">
        <v>2827</v>
      </c>
      <c r="B221" s="68" t="s">
        <v>94</v>
      </c>
      <c r="C221" s="68" t="s">
        <v>86</v>
      </c>
      <c r="D221" s="68" t="s">
        <v>375</v>
      </c>
      <c r="E221" s="191" t="s">
        <v>496</v>
      </c>
      <c r="F221" s="1">
        <f t="shared" si="3"/>
        <v>0</v>
      </c>
      <c r="G221" s="1"/>
      <c r="H221" s="1"/>
    </row>
    <row r="222" spans="1:12" ht="27.75" customHeight="1">
      <c r="A222" s="190">
        <v>2830</v>
      </c>
      <c r="B222" s="67" t="s">
        <v>94</v>
      </c>
      <c r="C222" s="67" t="s">
        <v>87</v>
      </c>
      <c r="D222" s="67" t="s">
        <v>84</v>
      </c>
      <c r="E222" s="193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12" s="14" customFormat="1" ht="13.5" hidden="1" customHeight="1">
      <c r="A223" s="190"/>
      <c r="B223" s="67"/>
      <c r="C223" s="67"/>
      <c r="D223" s="67"/>
      <c r="E223" s="191" t="s">
        <v>257</v>
      </c>
      <c r="F223" s="1"/>
      <c r="G223" s="44"/>
      <c r="H223" s="44"/>
      <c r="J223" s="235"/>
      <c r="K223" s="235"/>
      <c r="L223" s="235"/>
    </row>
    <row r="224" spans="1:12" ht="20.25" hidden="1" customHeight="1">
      <c r="A224" s="190">
        <v>2831</v>
      </c>
      <c r="B224" s="68" t="s">
        <v>94</v>
      </c>
      <c r="C224" s="68" t="s">
        <v>87</v>
      </c>
      <c r="D224" s="68" t="s">
        <v>85</v>
      </c>
      <c r="E224" s="191" t="s">
        <v>498</v>
      </c>
      <c r="F224" s="1">
        <f>G224+H224</f>
        <v>0</v>
      </c>
      <c r="G224" s="1"/>
      <c r="H224" s="1"/>
    </row>
    <row r="225" spans="1:12" ht="20.25" hidden="1" customHeight="1">
      <c r="A225" s="190">
        <v>2832</v>
      </c>
      <c r="B225" s="68" t="s">
        <v>94</v>
      </c>
      <c r="C225" s="68" t="s">
        <v>87</v>
      </c>
      <c r="D225" s="68" t="s">
        <v>86</v>
      </c>
      <c r="E225" s="191" t="s">
        <v>499</v>
      </c>
      <c r="F225" s="1">
        <f>G225+H225</f>
        <v>0</v>
      </c>
      <c r="G225" s="1"/>
      <c r="H225" s="1"/>
    </row>
    <row r="226" spans="1:12" ht="20.25" hidden="1" customHeight="1">
      <c r="A226" s="190">
        <v>2833</v>
      </c>
      <c r="B226" s="68" t="s">
        <v>94</v>
      </c>
      <c r="C226" s="68" t="s">
        <v>87</v>
      </c>
      <c r="D226" s="68" t="s">
        <v>87</v>
      </c>
      <c r="E226" s="191" t="s">
        <v>500</v>
      </c>
      <c r="F226" s="1">
        <f>G226+H226</f>
        <v>0</v>
      </c>
      <c r="G226" s="1"/>
      <c r="H226" s="1"/>
    </row>
    <row r="227" spans="1:12" ht="16.5" customHeight="1">
      <c r="A227" s="190">
        <v>2840</v>
      </c>
      <c r="B227" s="67" t="s">
        <v>94</v>
      </c>
      <c r="C227" s="67" t="s">
        <v>352</v>
      </c>
      <c r="D227" s="67" t="s">
        <v>84</v>
      </c>
      <c r="E227" s="193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12" s="14" customFormat="1" ht="20.25" hidden="1" customHeight="1">
      <c r="A228" s="190"/>
      <c r="B228" s="67"/>
      <c r="C228" s="67"/>
      <c r="D228" s="67"/>
      <c r="E228" s="191" t="s">
        <v>257</v>
      </c>
      <c r="F228" s="1"/>
      <c r="G228" s="44"/>
      <c r="H228" s="44"/>
      <c r="J228" s="235"/>
      <c r="K228" s="235"/>
      <c r="L228" s="235"/>
    </row>
    <row r="229" spans="1:12" ht="20.25" hidden="1" customHeight="1">
      <c r="A229" s="190">
        <v>2841</v>
      </c>
      <c r="B229" s="68" t="s">
        <v>94</v>
      </c>
      <c r="C229" s="68" t="s">
        <v>352</v>
      </c>
      <c r="D229" s="68" t="s">
        <v>85</v>
      </c>
      <c r="E229" s="191" t="s">
        <v>502</v>
      </c>
      <c r="F229" s="1">
        <f>G229+H229</f>
        <v>0</v>
      </c>
      <c r="G229" s="1"/>
      <c r="H229" s="1"/>
    </row>
    <row r="230" spans="1:12" ht="41.25" hidden="1" customHeight="1">
      <c r="A230" s="190">
        <v>2842</v>
      </c>
      <c r="B230" s="68" t="s">
        <v>94</v>
      </c>
      <c r="C230" s="68" t="s">
        <v>352</v>
      </c>
      <c r="D230" s="68" t="s">
        <v>86</v>
      </c>
      <c r="E230" s="191" t="s">
        <v>503</v>
      </c>
      <c r="F230" s="1">
        <f>G230+H230</f>
        <v>0</v>
      </c>
      <c r="G230" s="1"/>
      <c r="H230" s="1"/>
    </row>
    <row r="231" spans="1:12" ht="20.25" hidden="1" customHeight="1">
      <c r="A231" s="190">
        <v>2843</v>
      </c>
      <c r="B231" s="68" t="s">
        <v>94</v>
      </c>
      <c r="C231" s="68" t="s">
        <v>352</v>
      </c>
      <c r="D231" s="68" t="s">
        <v>87</v>
      </c>
      <c r="E231" s="191" t="s">
        <v>501</v>
      </c>
      <c r="F231" s="1">
        <f>G231+H231</f>
        <v>0</v>
      </c>
      <c r="G231" s="1"/>
      <c r="H231" s="1"/>
    </row>
    <row r="232" spans="1:12" ht="28.5" customHeight="1">
      <c r="A232" s="190">
        <v>2850</v>
      </c>
      <c r="B232" s="67" t="s">
        <v>94</v>
      </c>
      <c r="C232" s="67" t="s">
        <v>353</v>
      </c>
      <c r="D232" s="67" t="s">
        <v>84</v>
      </c>
      <c r="E232" s="198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12" s="14" customFormat="1" ht="18.75" hidden="1" customHeight="1">
      <c r="A233" s="190"/>
      <c r="B233" s="67"/>
      <c r="C233" s="67"/>
      <c r="D233" s="67"/>
      <c r="E233" s="191" t="s">
        <v>257</v>
      </c>
      <c r="F233" s="1"/>
      <c r="G233" s="44"/>
      <c r="H233" s="44"/>
      <c r="J233" s="235"/>
      <c r="K233" s="235"/>
      <c r="L233" s="235"/>
    </row>
    <row r="234" spans="1:12" ht="41.25" hidden="1" customHeight="1">
      <c r="A234" s="190">
        <v>2851</v>
      </c>
      <c r="B234" s="67" t="s">
        <v>94</v>
      </c>
      <c r="C234" s="67" t="s">
        <v>353</v>
      </c>
      <c r="D234" s="67" t="s">
        <v>85</v>
      </c>
      <c r="E234" s="199" t="s">
        <v>504</v>
      </c>
      <c r="F234" s="1">
        <f>G234+H234</f>
        <v>0</v>
      </c>
      <c r="G234" s="1"/>
      <c r="H234" s="1"/>
    </row>
    <row r="235" spans="1:12" ht="21" customHeight="1">
      <c r="A235" s="190">
        <v>2860</v>
      </c>
      <c r="B235" s="67" t="s">
        <v>94</v>
      </c>
      <c r="C235" s="67" t="s">
        <v>372</v>
      </c>
      <c r="D235" s="67" t="s">
        <v>84</v>
      </c>
      <c r="E235" s="198" t="s">
        <v>505</v>
      </c>
      <c r="F235" s="1">
        <f>G235+H235</f>
        <v>500</v>
      </c>
      <c r="G235" s="1">
        <f>G237</f>
        <v>500</v>
      </c>
      <c r="H235" s="1">
        <f>H237</f>
        <v>0</v>
      </c>
    </row>
    <row r="236" spans="1:12" s="14" customFormat="1" ht="9.75" customHeight="1">
      <c r="A236" s="190"/>
      <c r="B236" s="67"/>
      <c r="C236" s="67"/>
      <c r="D236" s="67"/>
      <c r="E236" s="191" t="s">
        <v>257</v>
      </c>
      <c r="F236" s="1"/>
      <c r="G236" s="44"/>
      <c r="H236" s="44"/>
      <c r="J236" s="235"/>
      <c r="K236" s="235"/>
      <c r="L236" s="235"/>
    </row>
    <row r="237" spans="1:12" ht="21" customHeight="1">
      <c r="A237" s="190">
        <v>2861</v>
      </c>
      <c r="B237" s="68" t="s">
        <v>94</v>
      </c>
      <c r="C237" s="68" t="s">
        <v>372</v>
      </c>
      <c r="D237" s="68" t="s">
        <v>85</v>
      </c>
      <c r="E237" s="199" t="s">
        <v>505</v>
      </c>
      <c r="F237" s="1">
        <f>G237+H237</f>
        <v>500</v>
      </c>
      <c r="G237" s="1">
        <v>500</v>
      </c>
      <c r="H237" s="1"/>
    </row>
    <row r="238" spans="1:12" s="13" customFormat="1" ht="41.25" customHeight="1">
      <c r="A238" s="185">
        <v>2900</v>
      </c>
      <c r="B238" s="67" t="s">
        <v>95</v>
      </c>
      <c r="C238" s="67" t="s">
        <v>84</v>
      </c>
      <c r="D238" s="67" t="s">
        <v>84</v>
      </c>
      <c r="E238" s="187" t="s">
        <v>506</v>
      </c>
      <c r="F238" s="17">
        <f>G238+H238</f>
        <v>23065</v>
      </c>
      <c r="G238" s="17">
        <f>G240+G244+G248+G252+G256+G260+G263+G266</f>
        <v>23065</v>
      </c>
      <c r="H238" s="17">
        <f>H240+H244+H248+H252+H256+H260+H263+H266</f>
        <v>0</v>
      </c>
      <c r="J238" s="234"/>
      <c r="K238" s="234"/>
      <c r="L238" s="234"/>
    </row>
    <row r="239" spans="1:12" ht="17.25" customHeight="1">
      <c r="A239" s="190"/>
      <c r="B239" s="67"/>
      <c r="C239" s="67"/>
      <c r="D239" s="67"/>
      <c r="E239" s="191" t="s">
        <v>356</v>
      </c>
      <c r="F239" s="1"/>
      <c r="G239" s="1"/>
      <c r="H239" s="1"/>
    </row>
    <row r="240" spans="1:12" ht="17.25" customHeight="1">
      <c r="A240" s="190">
        <v>2910</v>
      </c>
      <c r="B240" s="67" t="s">
        <v>95</v>
      </c>
      <c r="C240" s="67" t="s">
        <v>85</v>
      </c>
      <c r="D240" s="67" t="s">
        <v>84</v>
      </c>
      <c r="E240" s="193" t="s">
        <v>507</v>
      </c>
      <c r="F240" s="1">
        <f>G240+H240</f>
        <v>9770</v>
      </c>
      <c r="G240" s="1">
        <f>G242+G243</f>
        <v>9770</v>
      </c>
      <c r="H240" s="1">
        <f>H242+H243</f>
        <v>0</v>
      </c>
    </row>
    <row r="241" spans="1:12" s="14" customFormat="1" ht="17.25" customHeight="1">
      <c r="A241" s="190"/>
      <c r="B241" s="67"/>
      <c r="C241" s="67"/>
      <c r="D241" s="67"/>
      <c r="E241" s="191" t="s">
        <v>257</v>
      </c>
      <c r="F241" s="1"/>
      <c r="G241" s="44"/>
      <c r="H241" s="44"/>
      <c r="J241" s="235"/>
      <c r="K241" s="235"/>
      <c r="L241" s="235"/>
    </row>
    <row r="242" spans="1:12" ht="17.25" customHeight="1">
      <c r="A242" s="190">
        <v>2911</v>
      </c>
      <c r="B242" s="68" t="s">
        <v>95</v>
      </c>
      <c r="C242" s="68" t="s">
        <v>85</v>
      </c>
      <c r="D242" s="68" t="s">
        <v>85</v>
      </c>
      <c r="E242" s="191" t="s">
        <v>508</v>
      </c>
      <c r="F242" s="1">
        <f>G242+H242</f>
        <v>9770</v>
      </c>
      <c r="G242" s="1">
        <v>9770</v>
      </c>
      <c r="H242" s="1"/>
    </row>
    <row r="243" spans="1:12" ht="17.25" customHeight="1">
      <c r="A243" s="190">
        <v>2912</v>
      </c>
      <c r="B243" s="68" t="s">
        <v>95</v>
      </c>
      <c r="C243" s="68" t="s">
        <v>85</v>
      </c>
      <c r="D243" s="68" t="s">
        <v>86</v>
      </c>
      <c r="E243" s="191" t="s">
        <v>509</v>
      </c>
      <c r="F243" s="1">
        <f>G243+H243</f>
        <v>0</v>
      </c>
      <c r="G243" s="1"/>
      <c r="H243" s="1"/>
    </row>
    <row r="244" spans="1:12" ht="15.75" customHeight="1">
      <c r="A244" s="190">
        <v>2920</v>
      </c>
      <c r="B244" s="67" t="s">
        <v>95</v>
      </c>
      <c r="C244" s="67" t="s">
        <v>86</v>
      </c>
      <c r="D244" s="67" t="s">
        <v>84</v>
      </c>
      <c r="E244" s="193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12" s="14" customFormat="1" ht="17.25" hidden="1" customHeight="1">
      <c r="A245" s="190"/>
      <c r="B245" s="67"/>
      <c r="C245" s="67"/>
      <c r="D245" s="67"/>
      <c r="E245" s="191" t="s">
        <v>257</v>
      </c>
      <c r="F245" s="1"/>
      <c r="G245" s="44"/>
      <c r="H245" s="44"/>
      <c r="J245" s="235"/>
      <c r="K245" s="235"/>
      <c r="L245" s="235"/>
    </row>
    <row r="246" spans="1:12" ht="17.25" hidden="1" customHeight="1">
      <c r="A246" s="190">
        <v>2921</v>
      </c>
      <c r="B246" s="68" t="s">
        <v>95</v>
      </c>
      <c r="C246" s="68" t="s">
        <v>86</v>
      </c>
      <c r="D246" s="68" t="s">
        <v>85</v>
      </c>
      <c r="E246" s="191" t="s">
        <v>511</v>
      </c>
      <c r="F246" s="1">
        <f>G246+H246</f>
        <v>0</v>
      </c>
      <c r="G246" s="1"/>
      <c r="H246" s="1"/>
    </row>
    <row r="247" spans="1:12" ht="17.25" hidden="1" customHeight="1">
      <c r="A247" s="190">
        <v>2922</v>
      </c>
      <c r="B247" s="68" t="s">
        <v>95</v>
      </c>
      <c r="C247" s="68" t="s">
        <v>86</v>
      </c>
      <c r="D247" s="68" t="s">
        <v>86</v>
      </c>
      <c r="E247" s="191" t="s">
        <v>512</v>
      </c>
      <c r="F247" s="1">
        <f>G247+H247</f>
        <v>0</v>
      </c>
      <c r="G247" s="1"/>
      <c r="H247" s="1"/>
    </row>
    <row r="248" spans="1:12" ht="27.75" customHeight="1">
      <c r="A248" s="190">
        <v>2930</v>
      </c>
      <c r="B248" s="67" t="s">
        <v>95</v>
      </c>
      <c r="C248" s="67" t="s">
        <v>87</v>
      </c>
      <c r="D248" s="67" t="s">
        <v>84</v>
      </c>
      <c r="E248" s="193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12" s="14" customFormat="1" ht="16.5" hidden="1" customHeight="1">
      <c r="A249" s="190"/>
      <c r="B249" s="67"/>
      <c r="C249" s="67"/>
      <c r="D249" s="67"/>
      <c r="E249" s="191" t="s">
        <v>257</v>
      </c>
      <c r="F249" s="1"/>
      <c r="G249" s="44"/>
      <c r="H249" s="44"/>
      <c r="J249" s="237"/>
      <c r="K249" s="235"/>
      <c r="L249" s="235"/>
    </row>
    <row r="250" spans="1:12" ht="16.5" hidden="1" customHeight="1">
      <c r="A250" s="190">
        <v>2931</v>
      </c>
      <c r="B250" s="68" t="s">
        <v>95</v>
      </c>
      <c r="C250" s="68" t="s">
        <v>87</v>
      </c>
      <c r="D250" s="68" t="s">
        <v>85</v>
      </c>
      <c r="E250" s="191" t="s">
        <v>514</v>
      </c>
      <c r="F250" s="1">
        <f>G250+H250</f>
        <v>0</v>
      </c>
      <c r="G250" s="1"/>
      <c r="H250" s="1"/>
      <c r="J250" s="236"/>
    </row>
    <row r="251" spans="1:12" ht="16.5" hidden="1" customHeight="1">
      <c r="A251" s="190">
        <v>2932</v>
      </c>
      <c r="B251" s="68" t="s">
        <v>95</v>
      </c>
      <c r="C251" s="68" t="s">
        <v>87</v>
      </c>
      <c r="D251" s="68" t="s">
        <v>86</v>
      </c>
      <c r="E251" s="191" t="s">
        <v>515</v>
      </c>
      <c r="F251" s="1">
        <f>G251+H251</f>
        <v>0</v>
      </c>
      <c r="G251" s="1"/>
      <c r="H251" s="1"/>
    </row>
    <row r="252" spans="1:12" ht="16.5" customHeight="1">
      <c r="A252" s="190">
        <v>2940</v>
      </c>
      <c r="B252" s="67" t="s">
        <v>95</v>
      </c>
      <c r="C252" s="67" t="s">
        <v>352</v>
      </c>
      <c r="D252" s="67" t="s">
        <v>84</v>
      </c>
      <c r="E252" s="193" t="s">
        <v>516</v>
      </c>
      <c r="F252" s="1">
        <f>G252+H252</f>
        <v>0</v>
      </c>
      <c r="G252" s="1">
        <f>G254+G255</f>
        <v>0</v>
      </c>
      <c r="H252" s="1">
        <f>H254+H255</f>
        <v>0</v>
      </c>
      <c r="J252" s="236"/>
    </row>
    <row r="253" spans="1:12" s="14" customFormat="1" ht="16.5" customHeight="1">
      <c r="A253" s="190"/>
      <c r="B253" s="67"/>
      <c r="C253" s="67"/>
      <c r="D253" s="67"/>
      <c r="E253" s="191" t="s">
        <v>257</v>
      </c>
      <c r="F253" s="1"/>
      <c r="G253" s="44"/>
      <c r="H253" s="44"/>
      <c r="J253" s="237"/>
      <c r="K253" s="235"/>
      <c r="L253" s="235"/>
    </row>
    <row r="254" spans="1:12" ht="16.5" customHeight="1">
      <c r="A254" s="190">
        <v>2941</v>
      </c>
      <c r="B254" s="68" t="s">
        <v>95</v>
      </c>
      <c r="C254" s="68" t="s">
        <v>352</v>
      </c>
      <c r="D254" s="68" t="s">
        <v>85</v>
      </c>
      <c r="E254" s="191" t="s">
        <v>517</v>
      </c>
      <c r="F254" s="1">
        <f>G254+H254</f>
        <v>0</v>
      </c>
      <c r="G254" s="1"/>
      <c r="H254" s="1"/>
      <c r="J254" s="236"/>
    </row>
    <row r="255" spans="1:12" ht="16.5" customHeight="1">
      <c r="A255" s="190">
        <v>2942</v>
      </c>
      <c r="B255" s="68" t="s">
        <v>95</v>
      </c>
      <c r="C255" s="68" t="s">
        <v>352</v>
      </c>
      <c r="D255" s="68" t="s">
        <v>86</v>
      </c>
      <c r="E255" s="191" t="s">
        <v>518</v>
      </c>
      <c r="F255" s="1">
        <f>G255+H255</f>
        <v>0</v>
      </c>
      <c r="G255" s="1"/>
      <c r="H255" s="1"/>
      <c r="J255" s="236"/>
    </row>
    <row r="256" spans="1:12" ht="16.5" customHeight="1">
      <c r="A256" s="190">
        <v>2950</v>
      </c>
      <c r="B256" s="67" t="s">
        <v>95</v>
      </c>
      <c r="C256" s="67" t="s">
        <v>353</v>
      </c>
      <c r="D256" s="67" t="s">
        <v>84</v>
      </c>
      <c r="E256" s="193" t="s">
        <v>519</v>
      </c>
      <c r="F256" s="1">
        <f>G256+H256</f>
        <v>13295</v>
      </c>
      <c r="G256" s="1">
        <f>G258+G259</f>
        <v>13295</v>
      </c>
      <c r="H256" s="1">
        <f>H258+H259</f>
        <v>0</v>
      </c>
      <c r="J256" s="236"/>
    </row>
    <row r="257" spans="1:12" s="14" customFormat="1" ht="16.5" customHeight="1">
      <c r="A257" s="190"/>
      <c r="B257" s="67"/>
      <c r="C257" s="67"/>
      <c r="D257" s="67"/>
      <c r="E257" s="191" t="s">
        <v>257</v>
      </c>
      <c r="F257" s="1"/>
      <c r="G257" s="44"/>
      <c r="H257" s="44"/>
      <c r="J257" s="237"/>
      <c r="K257" s="235"/>
      <c r="L257" s="235"/>
    </row>
    <row r="258" spans="1:12" ht="16.5" customHeight="1">
      <c r="A258" s="190">
        <v>2951</v>
      </c>
      <c r="B258" s="68" t="s">
        <v>95</v>
      </c>
      <c r="C258" s="68" t="s">
        <v>353</v>
      </c>
      <c r="D258" s="68" t="s">
        <v>85</v>
      </c>
      <c r="E258" s="191" t="s">
        <v>520</v>
      </c>
      <c r="F258" s="1">
        <f>G258+H258</f>
        <v>13295</v>
      </c>
      <c r="G258" s="1">
        <v>13295</v>
      </c>
      <c r="H258" s="1"/>
      <c r="J258" s="236"/>
    </row>
    <row r="259" spans="1:12" ht="16.5" customHeight="1">
      <c r="A259" s="190">
        <v>2952</v>
      </c>
      <c r="B259" s="68" t="s">
        <v>95</v>
      </c>
      <c r="C259" s="68" t="s">
        <v>353</v>
      </c>
      <c r="D259" s="68" t="s">
        <v>86</v>
      </c>
      <c r="E259" s="191" t="s">
        <v>521</v>
      </c>
      <c r="F259" s="1">
        <f>G259+H259</f>
        <v>0</v>
      </c>
      <c r="G259" s="1"/>
      <c r="H259" s="1"/>
      <c r="J259" s="236"/>
    </row>
    <row r="260" spans="1:12" ht="16.5" customHeight="1">
      <c r="A260" s="190">
        <v>2960</v>
      </c>
      <c r="B260" s="67" t="s">
        <v>95</v>
      </c>
      <c r="C260" s="67" t="s">
        <v>372</v>
      </c>
      <c r="D260" s="67" t="s">
        <v>84</v>
      </c>
      <c r="E260" s="193" t="s">
        <v>522</v>
      </c>
      <c r="F260" s="1">
        <f>G260+H260</f>
        <v>0</v>
      </c>
      <c r="G260" s="1">
        <f>G262</f>
        <v>0</v>
      </c>
      <c r="H260" s="1">
        <f>H262</f>
        <v>0</v>
      </c>
      <c r="J260" s="236">
        <f>SUM(J249:J259)</f>
        <v>0</v>
      </c>
    </row>
    <row r="261" spans="1:12" s="14" customFormat="1" ht="16.5" hidden="1" customHeight="1">
      <c r="A261" s="190"/>
      <c r="B261" s="67"/>
      <c r="C261" s="67"/>
      <c r="D261" s="67"/>
      <c r="E261" s="191" t="s">
        <v>257</v>
      </c>
      <c r="F261" s="1"/>
      <c r="G261" s="44"/>
      <c r="H261" s="44"/>
      <c r="J261" s="237"/>
      <c r="K261" s="235"/>
      <c r="L261" s="235"/>
    </row>
    <row r="262" spans="1:12" ht="16.5" hidden="1" customHeight="1">
      <c r="A262" s="190">
        <v>2961</v>
      </c>
      <c r="B262" s="68" t="s">
        <v>95</v>
      </c>
      <c r="C262" s="68" t="s">
        <v>372</v>
      </c>
      <c r="D262" s="68" t="s">
        <v>85</v>
      </c>
      <c r="E262" s="191" t="s">
        <v>522</v>
      </c>
      <c r="F262" s="1">
        <f>G262+H262</f>
        <v>0</v>
      </c>
      <c r="G262" s="1"/>
      <c r="H262" s="1"/>
      <c r="J262" s="236"/>
    </row>
    <row r="263" spans="1:12" ht="29.25" customHeight="1">
      <c r="A263" s="190">
        <v>2970</v>
      </c>
      <c r="B263" s="67" t="s">
        <v>95</v>
      </c>
      <c r="C263" s="67" t="s">
        <v>375</v>
      </c>
      <c r="D263" s="67" t="s">
        <v>84</v>
      </c>
      <c r="E263" s="193" t="s">
        <v>523</v>
      </c>
      <c r="F263" s="1">
        <f>G263+H263</f>
        <v>0</v>
      </c>
      <c r="G263" s="1">
        <f>G265</f>
        <v>0</v>
      </c>
      <c r="H263" s="1">
        <f>H265</f>
        <v>0</v>
      </c>
      <c r="J263" s="236"/>
    </row>
    <row r="264" spans="1:12" s="14" customFormat="1" ht="18.75" hidden="1" customHeight="1">
      <c r="A264" s="190"/>
      <c r="B264" s="67"/>
      <c r="C264" s="67"/>
      <c r="D264" s="67"/>
      <c r="E264" s="191" t="s">
        <v>257</v>
      </c>
      <c r="F264" s="1"/>
      <c r="G264" s="44"/>
      <c r="H264" s="44"/>
      <c r="J264" s="235"/>
      <c r="K264" s="235"/>
      <c r="L264" s="235"/>
    </row>
    <row r="265" spans="1:12" ht="18.75" hidden="1" customHeight="1">
      <c r="A265" s="190">
        <v>2971</v>
      </c>
      <c r="B265" s="68" t="s">
        <v>95</v>
      </c>
      <c r="C265" s="68" t="s">
        <v>375</v>
      </c>
      <c r="D265" s="68" t="s">
        <v>85</v>
      </c>
      <c r="E265" s="191" t="s">
        <v>523</v>
      </c>
      <c r="F265" s="1">
        <f>G265+H265</f>
        <v>0</v>
      </c>
      <c r="G265" s="1"/>
      <c r="H265" s="1"/>
    </row>
    <row r="266" spans="1:12" ht="18" customHeight="1">
      <c r="A266" s="190">
        <v>2980</v>
      </c>
      <c r="B266" s="67" t="s">
        <v>95</v>
      </c>
      <c r="C266" s="67" t="s">
        <v>377</v>
      </c>
      <c r="D266" s="67" t="s">
        <v>84</v>
      </c>
      <c r="E266" s="193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12" s="14" customFormat="1" ht="18.75" hidden="1" customHeight="1">
      <c r="A267" s="190"/>
      <c r="B267" s="67"/>
      <c r="C267" s="67"/>
      <c r="D267" s="67"/>
      <c r="E267" s="191" t="s">
        <v>257</v>
      </c>
      <c r="F267" s="1"/>
      <c r="G267" s="44"/>
      <c r="H267" s="44"/>
      <c r="J267" s="235"/>
      <c r="K267" s="235"/>
      <c r="L267" s="235"/>
    </row>
    <row r="268" spans="1:12" ht="18.75" hidden="1" customHeight="1">
      <c r="A268" s="190">
        <v>2981</v>
      </c>
      <c r="B268" s="68" t="s">
        <v>95</v>
      </c>
      <c r="C268" s="68" t="s">
        <v>377</v>
      </c>
      <c r="D268" s="68" t="s">
        <v>85</v>
      </c>
      <c r="E268" s="191" t="s">
        <v>524</v>
      </c>
      <c r="F268" s="1">
        <f>G268+H268</f>
        <v>0</v>
      </c>
      <c r="G268" s="1"/>
      <c r="H268" s="1"/>
    </row>
    <row r="269" spans="1:12" s="13" customFormat="1" ht="41.25" customHeight="1">
      <c r="A269" s="185">
        <v>3000</v>
      </c>
      <c r="B269" s="67" t="s">
        <v>96</v>
      </c>
      <c r="C269" s="67" t="s">
        <v>84</v>
      </c>
      <c r="D269" s="67" t="s">
        <v>84</v>
      </c>
      <c r="E269" s="187" t="s">
        <v>525</v>
      </c>
      <c r="F269" s="17">
        <f>G269+H269</f>
        <v>4000.2</v>
      </c>
      <c r="G269" s="17">
        <f>G271+G275+G278+G281+G284+G287+G290+G293+G297</f>
        <v>4000.2</v>
      </c>
      <c r="H269" s="17">
        <f>H271+H275+H278+H281+H284+H287+H290+H293+H297</f>
        <v>0</v>
      </c>
      <c r="J269" s="234"/>
      <c r="K269" s="234"/>
      <c r="L269" s="234"/>
    </row>
    <row r="270" spans="1:12" ht="19.5" customHeight="1">
      <c r="A270" s="190"/>
      <c r="B270" s="67"/>
      <c r="C270" s="67"/>
      <c r="D270" s="67"/>
      <c r="E270" s="191" t="s">
        <v>356</v>
      </c>
      <c r="F270" s="1"/>
      <c r="G270" s="1"/>
      <c r="H270" s="1"/>
    </row>
    <row r="271" spans="1:12" ht="15.75" customHeight="1">
      <c r="A271" s="190">
        <v>3010</v>
      </c>
      <c r="B271" s="67" t="s">
        <v>96</v>
      </c>
      <c r="C271" s="67" t="s">
        <v>85</v>
      </c>
      <c r="D271" s="67" t="s">
        <v>84</v>
      </c>
      <c r="E271" s="193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12" s="14" customFormat="1" ht="19.5" hidden="1" customHeight="1">
      <c r="A272" s="190"/>
      <c r="B272" s="67"/>
      <c r="C272" s="67"/>
      <c r="D272" s="67"/>
      <c r="E272" s="191" t="s">
        <v>257</v>
      </c>
      <c r="F272" s="1"/>
      <c r="G272" s="44"/>
      <c r="H272" s="44"/>
      <c r="J272" s="235"/>
      <c r="K272" s="235"/>
      <c r="L272" s="235"/>
    </row>
    <row r="273" spans="1:12" ht="19.5" hidden="1" customHeight="1">
      <c r="A273" s="190">
        <v>3011</v>
      </c>
      <c r="B273" s="68" t="s">
        <v>96</v>
      </c>
      <c r="C273" s="68" t="s">
        <v>85</v>
      </c>
      <c r="D273" s="68" t="s">
        <v>85</v>
      </c>
      <c r="E273" s="191" t="s">
        <v>527</v>
      </c>
      <c r="F273" s="1">
        <f>G273+H273</f>
        <v>0</v>
      </c>
      <c r="G273" s="1"/>
      <c r="H273" s="1"/>
    </row>
    <row r="274" spans="1:12" ht="19.5" hidden="1" customHeight="1">
      <c r="A274" s="190">
        <v>3012</v>
      </c>
      <c r="B274" s="68" t="s">
        <v>96</v>
      </c>
      <c r="C274" s="68" t="s">
        <v>85</v>
      </c>
      <c r="D274" s="68" t="s">
        <v>86</v>
      </c>
      <c r="E274" s="191" t="s">
        <v>528</v>
      </c>
      <c r="F274" s="1">
        <f>G274+H274</f>
        <v>0</v>
      </c>
      <c r="G274" s="1"/>
      <c r="H274" s="1"/>
    </row>
    <row r="275" spans="1:12" ht="13.5" customHeight="1">
      <c r="A275" s="190">
        <v>3020</v>
      </c>
      <c r="B275" s="67" t="s">
        <v>96</v>
      </c>
      <c r="C275" s="67" t="s">
        <v>86</v>
      </c>
      <c r="D275" s="67" t="s">
        <v>84</v>
      </c>
      <c r="E275" s="193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12" s="14" customFormat="1" ht="18.75" hidden="1" customHeight="1">
      <c r="A276" s="190"/>
      <c r="B276" s="67"/>
      <c r="C276" s="67"/>
      <c r="D276" s="67"/>
      <c r="E276" s="191" t="s">
        <v>257</v>
      </c>
      <c r="F276" s="1"/>
      <c r="G276" s="44"/>
      <c r="H276" s="44"/>
      <c r="J276" s="235"/>
      <c r="K276" s="235"/>
      <c r="L276" s="235"/>
    </row>
    <row r="277" spans="1:12" ht="19.5" hidden="1" customHeight="1">
      <c r="A277" s="190">
        <v>3021</v>
      </c>
      <c r="B277" s="68" t="s">
        <v>96</v>
      </c>
      <c r="C277" s="68" t="s">
        <v>86</v>
      </c>
      <c r="D277" s="68" t="s">
        <v>85</v>
      </c>
      <c r="E277" s="191" t="s">
        <v>529</v>
      </c>
      <c r="F277" s="1">
        <f>G277+H277</f>
        <v>0</v>
      </c>
      <c r="G277" s="1"/>
      <c r="H277" s="1"/>
    </row>
    <row r="278" spans="1:12" ht="13.5" customHeight="1">
      <c r="A278" s="190">
        <v>3030</v>
      </c>
      <c r="B278" s="67" t="s">
        <v>96</v>
      </c>
      <c r="C278" s="67" t="s">
        <v>87</v>
      </c>
      <c r="D278" s="67" t="s">
        <v>84</v>
      </c>
      <c r="E278" s="193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12" s="14" customFormat="1" ht="19.5" hidden="1" customHeight="1">
      <c r="A279" s="190"/>
      <c r="B279" s="67"/>
      <c r="C279" s="67"/>
      <c r="D279" s="67"/>
      <c r="E279" s="191" t="s">
        <v>257</v>
      </c>
      <c r="F279" s="1"/>
      <c r="G279" s="44"/>
      <c r="H279" s="44"/>
      <c r="J279" s="235"/>
      <c r="K279" s="235"/>
      <c r="L279" s="235"/>
    </row>
    <row r="280" spans="1:12" ht="19.5" hidden="1" customHeight="1">
      <c r="A280" s="190">
        <v>3031</v>
      </c>
      <c r="B280" s="68" t="s">
        <v>96</v>
      </c>
      <c r="C280" s="68" t="s">
        <v>87</v>
      </c>
      <c r="D280" s="68" t="s">
        <v>85</v>
      </c>
      <c r="E280" s="191" t="s">
        <v>530</v>
      </c>
      <c r="F280" s="1">
        <f>G280+H280</f>
        <v>0</v>
      </c>
      <c r="G280" s="1"/>
      <c r="H280" s="1"/>
    </row>
    <row r="281" spans="1:12" ht="15" customHeight="1">
      <c r="A281" s="190">
        <v>3040</v>
      </c>
      <c r="B281" s="67" t="s">
        <v>96</v>
      </c>
      <c r="C281" s="67" t="s">
        <v>352</v>
      </c>
      <c r="D281" s="67" t="s">
        <v>84</v>
      </c>
      <c r="E281" s="193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12" s="14" customFormat="1" ht="19.5" hidden="1" customHeight="1">
      <c r="A282" s="190"/>
      <c r="B282" s="67"/>
      <c r="C282" s="67"/>
      <c r="D282" s="67"/>
      <c r="E282" s="191" t="s">
        <v>257</v>
      </c>
      <c r="F282" s="1"/>
      <c r="G282" s="44"/>
      <c r="H282" s="44"/>
      <c r="J282" s="235"/>
      <c r="K282" s="235"/>
      <c r="L282" s="235"/>
    </row>
    <row r="283" spans="1:12" ht="19.5" hidden="1" customHeight="1">
      <c r="A283" s="190">
        <v>3041</v>
      </c>
      <c r="B283" s="68" t="s">
        <v>96</v>
      </c>
      <c r="C283" s="68" t="s">
        <v>352</v>
      </c>
      <c r="D283" s="68" t="s">
        <v>85</v>
      </c>
      <c r="E283" s="191" t="s">
        <v>531</v>
      </c>
      <c r="F283" s="1">
        <f>G283+H283</f>
        <v>0</v>
      </c>
      <c r="G283" s="1"/>
      <c r="H283" s="1"/>
    </row>
    <row r="284" spans="1:12" ht="15.75" customHeight="1">
      <c r="A284" s="190">
        <v>3050</v>
      </c>
      <c r="B284" s="67" t="s">
        <v>96</v>
      </c>
      <c r="C284" s="67" t="s">
        <v>353</v>
      </c>
      <c r="D284" s="67" t="s">
        <v>84</v>
      </c>
      <c r="E284" s="193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12" s="14" customFormat="1" ht="19.5" hidden="1" customHeight="1">
      <c r="A285" s="190"/>
      <c r="B285" s="67"/>
      <c r="C285" s="67"/>
      <c r="D285" s="67"/>
      <c r="E285" s="191" t="s">
        <v>257</v>
      </c>
      <c r="F285" s="1"/>
      <c r="G285" s="44"/>
      <c r="H285" s="44"/>
      <c r="J285" s="235"/>
      <c r="K285" s="235"/>
      <c r="L285" s="235"/>
    </row>
    <row r="286" spans="1:12" ht="19.5" hidden="1" customHeight="1">
      <c r="A286" s="190">
        <v>3051</v>
      </c>
      <c r="B286" s="68" t="s">
        <v>96</v>
      </c>
      <c r="C286" s="68" t="s">
        <v>353</v>
      </c>
      <c r="D286" s="68" t="s">
        <v>85</v>
      </c>
      <c r="E286" s="191" t="s">
        <v>532</v>
      </c>
      <c r="F286" s="1">
        <f>G286+H286</f>
        <v>0</v>
      </c>
      <c r="G286" s="1"/>
      <c r="H286" s="1"/>
    </row>
    <row r="287" spans="1:12" ht="16.5" customHeight="1">
      <c r="A287" s="190">
        <v>3060</v>
      </c>
      <c r="B287" s="67" t="s">
        <v>96</v>
      </c>
      <c r="C287" s="67" t="s">
        <v>372</v>
      </c>
      <c r="D287" s="67" t="s">
        <v>84</v>
      </c>
      <c r="E287" s="193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12" s="14" customFormat="1" ht="19.5" hidden="1" customHeight="1">
      <c r="A288" s="190"/>
      <c r="B288" s="67"/>
      <c r="C288" s="67"/>
      <c r="D288" s="67"/>
      <c r="E288" s="191" t="s">
        <v>257</v>
      </c>
      <c r="F288" s="1"/>
      <c r="G288" s="44"/>
      <c r="H288" s="44"/>
      <c r="J288" s="235"/>
      <c r="K288" s="235"/>
      <c r="L288" s="235"/>
    </row>
    <row r="289" spans="1:12" ht="19.5" hidden="1" customHeight="1">
      <c r="A289" s="190">
        <v>3061</v>
      </c>
      <c r="B289" s="68" t="s">
        <v>96</v>
      </c>
      <c r="C289" s="68" t="s">
        <v>372</v>
      </c>
      <c r="D289" s="68" t="s">
        <v>85</v>
      </c>
      <c r="E289" s="191" t="s">
        <v>533</v>
      </c>
      <c r="F289" s="1">
        <f>G289+H289</f>
        <v>0</v>
      </c>
      <c r="G289" s="1"/>
      <c r="H289" s="1"/>
    </row>
    <row r="290" spans="1:12" ht="27.75" customHeight="1">
      <c r="A290" s="190">
        <v>3070</v>
      </c>
      <c r="B290" s="67" t="s">
        <v>96</v>
      </c>
      <c r="C290" s="67" t="s">
        <v>375</v>
      </c>
      <c r="D290" s="67" t="s">
        <v>84</v>
      </c>
      <c r="E290" s="193" t="s">
        <v>534</v>
      </c>
      <c r="F290" s="1">
        <f>G290+H290</f>
        <v>4000.2</v>
      </c>
      <c r="G290" s="1">
        <f>G292</f>
        <v>4000.2</v>
      </c>
      <c r="H290" s="1">
        <f>H292</f>
        <v>0</v>
      </c>
    </row>
    <row r="291" spans="1:12" s="14" customFormat="1" ht="19.5" customHeight="1">
      <c r="A291" s="190"/>
      <c r="B291" s="67"/>
      <c r="C291" s="67"/>
      <c r="D291" s="67"/>
      <c r="E291" s="191" t="s">
        <v>257</v>
      </c>
      <c r="F291" s="1"/>
      <c r="G291" s="44"/>
      <c r="H291" s="44"/>
      <c r="J291" s="235"/>
      <c r="K291" s="235"/>
      <c r="L291" s="235"/>
    </row>
    <row r="292" spans="1:12" ht="36" customHeight="1">
      <c r="A292" s="190">
        <v>3071</v>
      </c>
      <c r="B292" s="68" t="s">
        <v>96</v>
      </c>
      <c r="C292" s="68" t="s">
        <v>375</v>
      </c>
      <c r="D292" s="68" t="s">
        <v>85</v>
      </c>
      <c r="E292" s="191" t="s">
        <v>534</v>
      </c>
      <c r="F292" s="1">
        <f>G292+H292</f>
        <v>4000.2</v>
      </c>
      <c r="G292" s="1">
        <v>4000.2</v>
      </c>
      <c r="H292" s="1"/>
    </row>
    <row r="293" spans="1:12" ht="36" customHeight="1">
      <c r="A293" s="190">
        <v>3080</v>
      </c>
      <c r="B293" s="67" t="s">
        <v>96</v>
      </c>
      <c r="C293" s="67" t="s">
        <v>377</v>
      </c>
      <c r="D293" s="67" t="s">
        <v>84</v>
      </c>
      <c r="E293" s="193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12" s="14" customFormat="1" ht="21.75" hidden="1" customHeight="1">
      <c r="A294" s="190"/>
      <c r="B294" s="67"/>
      <c r="C294" s="67"/>
      <c r="D294" s="67"/>
      <c r="E294" s="191" t="s">
        <v>257</v>
      </c>
      <c r="F294" s="1"/>
      <c r="G294" s="44"/>
      <c r="H294" s="44"/>
      <c r="J294" s="235"/>
      <c r="K294" s="235"/>
      <c r="L294" s="235"/>
    </row>
    <row r="295" spans="1:12" ht="29.25" hidden="1" customHeight="1">
      <c r="A295" s="190">
        <v>3081</v>
      </c>
      <c r="B295" s="68" t="s">
        <v>96</v>
      </c>
      <c r="C295" s="68" t="s">
        <v>377</v>
      </c>
      <c r="D295" s="68" t="s">
        <v>85</v>
      </c>
      <c r="E295" s="191" t="s">
        <v>535</v>
      </c>
      <c r="F295" s="1">
        <f>G295+H295</f>
        <v>0</v>
      </c>
      <c r="G295" s="1"/>
      <c r="H295" s="1"/>
    </row>
    <row r="296" spans="1:12" s="14" customFormat="1" ht="19.5" hidden="1" customHeight="1">
      <c r="A296" s="190"/>
      <c r="B296" s="67"/>
      <c r="C296" s="67"/>
      <c r="D296" s="67"/>
      <c r="E296" s="191" t="s">
        <v>257</v>
      </c>
      <c r="F296" s="1"/>
      <c r="G296" s="44"/>
      <c r="H296" s="44"/>
      <c r="J296" s="235"/>
      <c r="K296" s="235"/>
      <c r="L296" s="235"/>
    </row>
    <row r="297" spans="1:12" ht="18.75" customHeight="1">
      <c r="A297" s="190">
        <v>3090</v>
      </c>
      <c r="B297" s="67" t="s">
        <v>96</v>
      </c>
      <c r="C297" s="67" t="s">
        <v>448</v>
      </c>
      <c r="D297" s="67" t="s">
        <v>84</v>
      </c>
      <c r="E297" s="193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12" s="14" customFormat="1" ht="19.5" hidden="1" customHeight="1">
      <c r="A298" s="190"/>
      <c r="B298" s="67"/>
      <c r="C298" s="67"/>
      <c r="D298" s="67"/>
      <c r="E298" s="191" t="s">
        <v>257</v>
      </c>
      <c r="F298" s="1"/>
      <c r="G298" s="44"/>
      <c r="H298" s="44"/>
      <c r="J298" s="235"/>
      <c r="K298" s="235"/>
      <c r="L298" s="235"/>
    </row>
    <row r="299" spans="1:12" ht="19.5" hidden="1" customHeight="1">
      <c r="A299" s="190">
        <v>3091</v>
      </c>
      <c r="B299" s="68" t="s">
        <v>96</v>
      </c>
      <c r="C299" s="68" t="s">
        <v>448</v>
      </c>
      <c r="D299" s="68" t="s">
        <v>85</v>
      </c>
      <c r="E299" s="191" t="s">
        <v>536</v>
      </c>
      <c r="F299" s="1">
        <f>G299+H299</f>
        <v>0</v>
      </c>
      <c r="G299" s="1"/>
      <c r="H299" s="1"/>
    </row>
    <row r="300" spans="1:12" ht="41.25" hidden="1" customHeight="1">
      <c r="A300" s="190">
        <v>3092</v>
      </c>
      <c r="B300" s="68" t="s">
        <v>96</v>
      </c>
      <c r="C300" s="68" t="s">
        <v>448</v>
      </c>
      <c r="D300" s="68" t="s">
        <v>86</v>
      </c>
      <c r="E300" s="191" t="s">
        <v>537</v>
      </c>
      <c r="F300" s="1">
        <f>G300+H300</f>
        <v>0</v>
      </c>
      <c r="G300" s="1"/>
      <c r="H300" s="1"/>
    </row>
    <row r="301" spans="1:12" s="13" customFormat="1" ht="41.25" customHeight="1">
      <c r="A301" s="185">
        <v>3100</v>
      </c>
      <c r="B301" s="67" t="s">
        <v>97</v>
      </c>
      <c r="C301" s="67" t="s">
        <v>84</v>
      </c>
      <c r="D301" s="67" t="s">
        <v>84</v>
      </c>
      <c r="E301" s="201" t="s">
        <v>538</v>
      </c>
      <c r="F301" s="17">
        <f>F303</f>
        <v>141.30000000000001</v>
      </c>
      <c r="G301" s="17">
        <f t="shared" ref="G301:H301" si="4">G303</f>
        <v>141.30000000000001</v>
      </c>
      <c r="H301" s="17">
        <f t="shared" si="4"/>
        <v>0</v>
      </c>
      <c r="J301" s="234"/>
      <c r="K301" s="234"/>
      <c r="L301" s="234"/>
    </row>
    <row r="302" spans="1:12" ht="18" customHeight="1">
      <c r="A302" s="190"/>
      <c r="B302" s="67"/>
      <c r="C302" s="67"/>
      <c r="D302" s="67"/>
      <c r="E302" s="191" t="s">
        <v>356</v>
      </c>
      <c r="F302" s="1"/>
      <c r="G302" s="1"/>
      <c r="H302" s="1"/>
    </row>
    <row r="303" spans="1:12" ht="18" customHeight="1">
      <c r="A303" s="190">
        <v>3110</v>
      </c>
      <c r="B303" s="69" t="s">
        <v>97</v>
      </c>
      <c r="C303" s="69" t="s">
        <v>85</v>
      </c>
      <c r="D303" s="69" t="s">
        <v>84</v>
      </c>
      <c r="E303" s="198" t="s">
        <v>539</v>
      </c>
      <c r="F303" s="1">
        <f>G303+H303-'hat1'!F135</f>
        <v>141.30000000000001</v>
      </c>
      <c r="G303" s="1">
        <f>G305</f>
        <v>141.30000000000001</v>
      </c>
      <c r="H303" s="1">
        <f>H305</f>
        <v>0</v>
      </c>
    </row>
    <row r="304" spans="1:12" s="14" customFormat="1" ht="18" customHeight="1">
      <c r="A304" s="190"/>
      <c r="B304" s="67"/>
      <c r="C304" s="67"/>
      <c r="D304" s="67"/>
      <c r="E304" s="191" t="s">
        <v>257</v>
      </c>
      <c r="F304" s="1"/>
      <c r="G304" s="44"/>
      <c r="H304" s="44"/>
      <c r="J304" s="235"/>
      <c r="K304" s="235"/>
      <c r="L304" s="235"/>
    </row>
    <row r="305" spans="1:8" ht="18" customHeight="1">
      <c r="A305" s="190">
        <v>3112</v>
      </c>
      <c r="B305" s="69" t="s">
        <v>97</v>
      </c>
      <c r="C305" s="69" t="s">
        <v>85</v>
      </c>
      <c r="D305" s="69" t="s">
        <v>86</v>
      </c>
      <c r="E305" s="199" t="s">
        <v>540</v>
      </c>
      <c r="F305" s="1">
        <f>G305+H305-'hat1'!F135</f>
        <v>141.30000000000001</v>
      </c>
      <c r="G305" s="1">
        <v>141.30000000000001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E86" sqref="E86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63" t="s">
        <v>98</v>
      </c>
      <c r="B1" s="263"/>
      <c r="C1" s="263"/>
      <c r="D1" s="263"/>
      <c r="E1" s="263"/>
      <c r="F1" s="263"/>
    </row>
    <row r="2" spans="1:6" s="19" customFormat="1" ht="49.5" customHeight="1">
      <c r="A2" s="264" t="s">
        <v>791</v>
      </c>
      <c r="B2" s="264"/>
      <c r="C2" s="264"/>
      <c r="D2" s="264"/>
      <c r="E2" s="264"/>
      <c r="F2" s="264"/>
    </row>
    <row r="3" spans="1:6" ht="28.5" customHeight="1">
      <c r="A3" s="252" t="s">
        <v>347</v>
      </c>
      <c r="B3" s="122" t="s">
        <v>541</v>
      </c>
      <c r="C3" s="122"/>
      <c r="D3" s="249" t="s">
        <v>1</v>
      </c>
      <c r="E3" s="259" t="s">
        <v>2</v>
      </c>
      <c r="F3" s="259"/>
    </row>
    <row r="4" spans="1:6" ht="28.5" customHeight="1">
      <c r="A4" s="252"/>
      <c r="B4" s="122" t="s">
        <v>542</v>
      </c>
      <c r="C4" s="76" t="s">
        <v>99</v>
      </c>
      <c r="D4" s="259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67787.900000000009</v>
      </c>
      <c r="E6" s="17">
        <f>E8</f>
        <v>67763.8</v>
      </c>
      <c r="F6" s="17">
        <f>F8+F169+F204</f>
        <v>24.1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67763.8</v>
      </c>
      <c r="E8" s="1">
        <f>E10+E23+E66+E81+E91+E125+E140</f>
        <v>67763.8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17255</v>
      </c>
      <c r="E10" s="1">
        <f>E12+E17+E20</f>
        <v>17255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17255</v>
      </c>
      <c r="E12" s="1">
        <f>E14+E15+E16</f>
        <v>17255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17255</v>
      </c>
      <c r="E14" s="1">
        <v>17255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5213.2</v>
      </c>
      <c r="E23" s="17">
        <f>E25+E34+E39+E49+E52+E56</f>
        <v>5213.2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992</v>
      </c>
      <c r="E25" s="1">
        <f>E27+E28+E29+E30+E31+E32+E33</f>
        <v>992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650</v>
      </c>
      <c r="E28" s="1">
        <v>650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300</v>
      </c>
      <c r="E30" s="1">
        <v>300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42</v>
      </c>
      <c r="E31" s="1">
        <v>42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147.19999999999999</v>
      </c>
      <c r="E34" s="1">
        <f>E36+E37+E38</f>
        <v>147.19999999999999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147.19999999999999</v>
      </c>
      <c r="E36" s="1">
        <v>147.19999999999999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0</v>
      </c>
      <c r="E39" s="1">
        <f>E41+E42+E43+E44+E45+E46+E47+E48</f>
        <v>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0</v>
      </c>
      <c r="E44" s="1"/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865</v>
      </c>
      <c r="E49" s="1">
        <f>E51</f>
        <v>865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865</v>
      </c>
      <c r="E51" s="1">
        <v>865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50</v>
      </c>
      <c r="E52" s="1">
        <f>E54+E55</f>
        <v>50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50</v>
      </c>
      <c r="E55" s="1">
        <v>50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3159</v>
      </c>
      <c r="E56" s="1">
        <f>E58+E59+E60+E61+E62+E63+E64+E65</f>
        <v>3159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150</v>
      </c>
      <c r="E58" s="1">
        <v>150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1299</v>
      </c>
      <c r="E61" s="1">
        <v>1299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500</v>
      </c>
      <c r="E64" s="1">
        <v>500</v>
      </c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1210</v>
      </c>
      <c r="E65" s="1">
        <v>1210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41024.1</v>
      </c>
      <c r="E81" s="17">
        <f>E83+E87</f>
        <v>41024.1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41024.1</v>
      </c>
      <c r="E83" s="1">
        <f>E85+E86</f>
        <v>41024.1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41024.1</v>
      </c>
      <c r="E85" s="1">
        <v>41024.1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5"/>
      <c r="B118" s="91" t="s">
        <v>543</v>
      </c>
      <c r="C118" s="216"/>
      <c r="D118" s="217"/>
      <c r="E118" s="217"/>
      <c r="F118" s="217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4000.2</v>
      </c>
      <c r="E125" s="17">
        <f>E127+E131+E137</f>
        <v>4000.2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4000.2</v>
      </c>
      <c r="E131" s="1">
        <f>E133+E134+E135+E136</f>
        <v>4000.2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4000.2</v>
      </c>
      <c r="E136" s="1">
        <v>4000.2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271.3</v>
      </c>
      <c r="E140" s="17">
        <f>E142+E146+E152+E155+E159+E162+E165</f>
        <v>271.3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90</v>
      </c>
      <c r="E142" s="1">
        <f>E144+E145</f>
        <v>90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90</v>
      </c>
      <c r="E145" s="1">
        <v>90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40</v>
      </c>
      <c r="E146" s="1">
        <f>E148+E149+E150+E151</f>
        <v>40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40</v>
      </c>
      <c r="E150" s="1">
        <v>40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141.30000000000001</v>
      </c>
      <c r="E165" s="1">
        <f>E167</f>
        <v>141.30000000000001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141.30000000000001</v>
      </c>
      <c r="E167" s="1">
        <v>141.30000000000001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24.1</v>
      </c>
      <c r="E169" s="17" t="s">
        <v>82</v>
      </c>
      <c r="F169" s="17">
        <f>F171+F189+F195+F198</f>
        <v>24.1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24.1</v>
      </c>
      <c r="E171" s="1" t="s">
        <v>82</v>
      </c>
      <c r="F171" s="1">
        <f>F173+F178+F183</f>
        <v>24.1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24.1</v>
      </c>
      <c r="E178" s="1"/>
      <c r="F178" s="1">
        <f>F180+F181+F182</f>
        <v>24.1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24.1</v>
      </c>
      <c r="E181" s="1" t="s">
        <v>82</v>
      </c>
      <c r="F181" s="1">
        <v>24.1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H68" sqref="H68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65" t="s">
        <v>220</v>
      </c>
      <c r="B2" s="265"/>
      <c r="C2" s="265"/>
      <c r="D2" s="265"/>
      <c r="E2" s="265"/>
      <c r="F2" s="265"/>
    </row>
    <row r="3" spans="1:6" s="19" customFormat="1"/>
    <row r="4" spans="1:6" s="19" customFormat="1" ht="33.75" customHeight="1">
      <c r="A4" s="266" t="s">
        <v>792</v>
      </c>
      <c r="B4" s="266"/>
      <c r="C4" s="266"/>
      <c r="D4" s="266"/>
      <c r="E4" s="266"/>
      <c r="F4" s="266"/>
    </row>
    <row r="5" spans="1:6" ht="12.75" customHeight="1">
      <c r="A5" s="267" t="s">
        <v>221</v>
      </c>
      <c r="B5" s="160"/>
      <c r="C5" s="161"/>
      <c r="D5" s="273" t="s">
        <v>222</v>
      </c>
      <c r="E5" s="271" t="s">
        <v>2</v>
      </c>
      <c r="F5" s="272"/>
    </row>
    <row r="6" spans="1:6" s="5" customFormat="1" ht="32.25" customHeight="1">
      <c r="A6" s="268"/>
      <c r="B6" s="163"/>
      <c r="C6" s="162"/>
      <c r="D6" s="274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-24.1</v>
      </c>
      <c r="E8" s="4">
        <f>'hat1'!E6-'hat2'!G6</f>
        <v>0</v>
      </c>
      <c r="F8" s="4">
        <f>'hat1'!F6-'hat2'!H6</f>
        <v>-24.1</v>
      </c>
    </row>
    <row r="9" spans="1:6" ht="9.75" customHeight="1"/>
    <row r="10" spans="1:6" s="19" customFormat="1" ht="21" customHeight="1">
      <c r="A10" s="265" t="s">
        <v>226</v>
      </c>
      <c r="B10" s="265"/>
      <c r="C10" s="265"/>
      <c r="D10" s="265"/>
      <c r="E10" s="265"/>
      <c r="F10" s="265"/>
    </row>
    <row r="11" spans="1:6" ht="6.75" customHeight="1">
      <c r="A11" s="109"/>
      <c r="B11" s="109"/>
      <c r="C11" s="109"/>
    </row>
    <row r="12" spans="1:6" ht="61.5" customHeight="1">
      <c r="A12" s="270" t="s">
        <v>793</v>
      </c>
      <c r="B12" s="270"/>
      <c r="C12" s="270"/>
      <c r="D12" s="270"/>
      <c r="E12" s="270"/>
      <c r="F12" s="270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69" t="s">
        <v>703</v>
      </c>
      <c r="B14" s="269" t="s">
        <v>541</v>
      </c>
      <c r="C14" s="269"/>
      <c r="D14" s="249" t="s">
        <v>1</v>
      </c>
      <c r="E14" s="121" t="s">
        <v>227</v>
      </c>
      <c r="F14" s="121"/>
    </row>
    <row r="15" spans="1:6" ht="25.5">
      <c r="A15" s="269"/>
      <c r="B15" s="135" t="s">
        <v>542</v>
      </c>
      <c r="C15" s="136" t="s">
        <v>99</v>
      </c>
      <c r="D15" s="259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84.1</v>
      </c>
      <c r="E17" s="4">
        <f>E19+E74</f>
        <v>60</v>
      </c>
      <c r="F17" s="4">
        <f>F19+F74</f>
        <v>24.1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84.1</v>
      </c>
      <c r="E19" s="4">
        <f>E21+E49</f>
        <v>60</v>
      </c>
      <c r="F19" s="4">
        <f>F21+F49</f>
        <v>24.1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84.1</v>
      </c>
      <c r="E49" s="43">
        <f>E56+E60+E71+E72</f>
        <v>60</v>
      </c>
      <c r="F49" s="4">
        <f>F51+F56+F60+F71+F72</f>
        <v>24.1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84.1</v>
      </c>
      <c r="E60" s="4">
        <f>E62+E65</f>
        <v>60</v>
      </c>
      <c r="F60" s="4">
        <f>F66</f>
        <v>24.1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60</v>
      </c>
      <c r="E62" s="4">
        <v>60</v>
      </c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60</v>
      </c>
      <c r="E64" s="4">
        <v>60</v>
      </c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24.1</v>
      </c>
      <c r="E66" s="22" t="s">
        <v>228</v>
      </c>
      <c r="F66" s="4">
        <f>F68+F69</f>
        <v>24.1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24.1</v>
      </c>
      <c r="E68" s="22" t="s">
        <v>228</v>
      </c>
      <c r="F68" s="4">
        <v>24.1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5"/>
  <sheetViews>
    <sheetView workbookViewId="0">
      <selection activeCell="F9" sqref="F9"/>
    </sheetView>
  </sheetViews>
  <sheetFormatPr defaultRowHeight="15"/>
  <cols>
    <col min="1" max="1" width="6.140625" style="202" customWidth="1"/>
    <col min="2" max="2" width="6.85546875" style="210" customWidth="1"/>
    <col min="3" max="3" width="6.28515625" style="211" customWidth="1"/>
    <col min="4" max="4" width="5.7109375" style="212" customWidth="1"/>
    <col min="5" max="5" width="51.42578125" style="206" customWidth="1"/>
    <col min="6" max="6" width="11.5703125" style="164" customWidth="1"/>
    <col min="7" max="7" width="12.42578125" style="164" customWidth="1"/>
    <col min="8" max="8" width="10" style="164" customWidth="1"/>
    <col min="9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75" t="s">
        <v>760</v>
      </c>
      <c r="B1" s="275"/>
      <c r="C1" s="275"/>
      <c r="D1" s="275"/>
      <c r="E1" s="275"/>
      <c r="F1" s="275"/>
      <c r="G1" s="275"/>
      <c r="H1" s="275"/>
    </row>
    <row r="2" spans="1:8" ht="36" customHeight="1">
      <c r="A2" s="276" t="s">
        <v>818</v>
      </c>
      <c r="B2" s="276"/>
      <c r="C2" s="276"/>
      <c r="D2" s="276"/>
      <c r="E2" s="276"/>
      <c r="F2" s="276"/>
      <c r="G2" s="276"/>
      <c r="H2" s="276"/>
    </row>
    <row r="3" spans="1:8" ht="8.25" customHeight="1">
      <c r="A3" s="165" t="s">
        <v>761</v>
      </c>
      <c r="B3" s="166"/>
      <c r="C3" s="167"/>
      <c r="D3" s="167"/>
      <c r="E3" s="168"/>
      <c r="F3" s="165"/>
      <c r="G3" s="169"/>
      <c r="H3" s="169"/>
    </row>
    <row r="4" spans="1:8" ht="17.25">
      <c r="A4" s="170"/>
      <c r="B4" s="171"/>
      <c r="C4" s="172"/>
      <c r="D4" s="172"/>
      <c r="E4" s="173"/>
      <c r="F4" s="169"/>
      <c r="G4" s="174" t="s">
        <v>762</v>
      </c>
      <c r="H4" s="174"/>
    </row>
    <row r="5" spans="1:8" s="175" customFormat="1" ht="15.75" customHeight="1">
      <c r="A5" s="252" t="s">
        <v>347</v>
      </c>
      <c r="B5" s="277" t="s">
        <v>763</v>
      </c>
      <c r="C5" s="278" t="s">
        <v>349</v>
      </c>
      <c r="D5" s="278" t="s">
        <v>350</v>
      </c>
      <c r="E5" s="262" t="s">
        <v>764</v>
      </c>
      <c r="F5" s="252" t="s">
        <v>765</v>
      </c>
      <c r="G5" s="279" t="s">
        <v>766</v>
      </c>
      <c r="H5" s="279"/>
    </row>
    <row r="6" spans="1:8" s="177" customFormat="1" ht="48" customHeight="1">
      <c r="A6" s="252"/>
      <c r="B6" s="277"/>
      <c r="C6" s="278"/>
      <c r="D6" s="278"/>
      <c r="E6" s="262"/>
      <c r="F6" s="252"/>
      <c r="G6" s="176" t="s">
        <v>767</v>
      </c>
      <c r="H6" s="176" t="s">
        <v>768</v>
      </c>
    </row>
    <row r="7" spans="1:8" s="179" customFormat="1" ht="15.75" thickBo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</row>
    <row r="8" spans="1:8" s="232" customFormat="1" ht="36" customHeight="1" thickBot="1">
      <c r="A8" s="285">
        <v>2000</v>
      </c>
      <c r="B8" s="286" t="s">
        <v>82</v>
      </c>
      <c r="C8" s="287" t="s">
        <v>5</v>
      </c>
      <c r="D8" s="288" t="s">
        <v>5</v>
      </c>
      <c r="E8" s="289" t="s">
        <v>817</v>
      </c>
      <c r="F8" s="290">
        <f>G8+H8</f>
        <v>67787.900000000009</v>
      </c>
      <c r="G8" s="291">
        <f>G9+G83+G113+G169+G297+G335+G373+G447+G525+G595+G654</f>
        <v>67763.8</v>
      </c>
      <c r="H8" s="291">
        <f>H9+H83+H113+H169+H297+H335+H373+H447+H525+H595+H654</f>
        <v>24.1</v>
      </c>
    </row>
    <row r="9" spans="1:8" s="189" customFormat="1" ht="64.5" customHeight="1">
      <c r="A9" s="185">
        <v>2100</v>
      </c>
      <c r="B9" s="67" t="s">
        <v>83</v>
      </c>
      <c r="C9" s="186">
        <v>0</v>
      </c>
      <c r="D9" s="186">
        <v>0</v>
      </c>
      <c r="E9" s="187" t="s">
        <v>769</v>
      </c>
      <c r="F9" s="292">
        <f t="shared" ref="F9:F12" si="0">G9+H9</f>
        <v>20912.3</v>
      </c>
      <c r="G9" s="284">
        <f>G11+G61</f>
        <v>20888.2</v>
      </c>
      <c r="H9" s="284">
        <v>24.1</v>
      </c>
    </row>
    <row r="10" spans="1:8" ht="17.25">
      <c r="A10" s="190"/>
      <c r="B10" s="67"/>
      <c r="C10" s="186"/>
      <c r="D10" s="186"/>
      <c r="E10" s="191" t="s">
        <v>356</v>
      </c>
      <c r="F10" s="282"/>
      <c r="G10" s="192"/>
      <c r="H10" s="192"/>
    </row>
    <row r="11" spans="1:8" s="195" customFormat="1" ht="46.5" customHeight="1">
      <c r="A11" s="190">
        <v>2110</v>
      </c>
      <c r="B11" s="67" t="s">
        <v>83</v>
      </c>
      <c r="C11" s="186">
        <v>1</v>
      </c>
      <c r="D11" s="186">
        <v>0</v>
      </c>
      <c r="E11" s="193" t="s">
        <v>357</v>
      </c>
      <c r="F11" s="282">
        <f t="shared" si="0"/>
        <v>19917.3</v>
      </c>
      <c r="G11" s="283">
        <f>G13</f>
        <v>19893.2</v>
      </c>
      <c r="H11" s="283">
        <f>H13</f>
        <v>24.1</v>
      </c>
    </row>
    <row r="12" spans="1:8" s="195" customFormat="1" ht="17.25">
      <c r="A12" s="190"/>
      <c r="B12" s="67"/>
      <c r="C12" s="186"/>
      <c r="D12" s="186"/>
      <c r="E12" s="191" t="s">
        <v>257</v>
      </c>
      <c r="F12" s="192"/>
      <c r="G12" s="194"/>
      <c r="H12" s="281"/>
    </row>
    <row r="13" spans="1:8" ht="27">
      <c r="A13" s="190">
        <v>2111</v>
      </c>
      <c r="B13" s="68" t="s">
        <v>83</v>
      </c>
      <c r="C13" s="196">
        <v>1</v>
      </c>
      <c r="D13" s="196">
        <v>1</v>
      </c>
      <c r="E13" s="191" t="s">
        <v>358</v>
      </c>
      <c r="F13" s="192">
        <f>G13+H13</f>
        <v>19917.3</v>
      </c>
      <c r="G13" s="192">
        <f>SUM(G15:G23)</f>
        <v>19893.2</v>
      </c>
      <c r="H13" s="192">
        <f>SUM(H15:H23)</f>
        <v>24.1</v>
      </c>
    </row>
    <row r="14" spans="1:8" ht="27">
      <c r="A14" s="190"/>
      <c r="B14" s="68"/>
      <c r="C14" s="196"/>
      <c r="D14" s="196"/>
      <c r="E14" s="191" t="s">
        <v>770</v>
      </c>
      <c r="F14" s="192"/>
      <c r="G14" s="192"/>
      <c r="H14" s="192"/>
    </row>
    <row r="15" spans="1:8" ht="17.25">
      <c r="A15" s="190"/>
      <c r="B15" s="68"/>
      <c r="C15" s="196"/>
      <c r="D15" s="196"/>
      <c r="E15" s="191" t="s">
        <v>795</v>
      </c>
      <c r="F15" s="192">
        <v>17255</v>
      </c>
      <c r="G15" s="192">
        <v>17255</v>
      </c>
      <c r="H15" s="192"/>
    </row>
    <row r="16" spans="1:8" ht="17.25">
      <c r="A16" s="190"/>
      <c r="B16" s="68"/>
      <c r="C16" s="196"/>
      <c r="D16" s="196"/>
      <c r="E16" s="191" t="s">
        <v>796</v>
      </c>
      <c r="F16" s="192">
        <v>650</v>
      </c>
      <c r="G16" s="192">
        <v>650</v>
      </c>
      <c r="H16" s="192"/>
    </row>
    <row r="17" spans="1:8" ht="17.25">
      <c r="A17" s="190"/>
      <c r="B17" s="68"/>
      <c r="C17" s="196"/>
      <c r="D17" s="196"/>
      <c r="E17" s="191" t="s">
        <v>797</v>
      </c>
      <c r="F17" s="192">
        <v>300</v>
      </c>
      <c r="G17" s="192">
        <v>300</v>
      </c>
      <c r="H17" s="192"/>
    </row>
    <row r="18" spans="1:8" ht="17.25">
      <c r="A18" s="190"/>
      <c r="B18" s="68"/>
      <c r="C18" s="196"/>
      <c r="D18" s="196"/>
      <c r="E18" s="191" t="s">
        <v>798</v>
      </c>
      <c r="F18" s="192">
        <v>42</v>
      </c>
      <c r="G18" s="192">
        <v>42</v>
      </c>
      <c r="H18" s="192"/>
    </row>
    <row r="19" spans="1:8" ht="17.25">
      <c r="A19" s="190"/>
      <c r="B19" s="68"/>
      <c r="C19" s="196"/>
      <c r="D19" s="196"/>
      <c r="E19" s="191" t="s">
        <v>799</v>
      </c>
      <c r="F19" s="192">
        <v>60</v>
      </c>
      <c r="G19" s="192">
        <v>147.19999999999999</v>
      </c>
      <c r="H19" s="192"/>
    </row>
    <row r="20" spans="1:8" ht="27">
      <c r="A20" s="190"/>
      <c r="B20" s="68"/>
      <c r="C20" s="196"/>
      <c r="D20" s="196"/>
      <c r="E20" s="191" t="s">
        <v>800</v>
      </c>
      <c r="F20" s="192">
        <v>50</v>
      </c>
      <c r="G20" s="192">
        <v>50</v>
      </c>
      <c r="H20" s="192"/>
    </row>
    <row r="21" spans="1:8" ht="17.25">
      <c r="A21" s="190"/>
      <c r="B21" s="68"/>
      <c r="C21" s="196"/>
      <c r="D21" s="196"/>
      <c r="E21" s="191" t="s">
        <v>801</v>
      </c>
      <c r="F21" s="192">
        <v>150</v>
      </c>
      <c r="G21" s="192">
        <v>150</v>
      </c>
      <c r="H21" s="192"/>
    </row>
    <row r="22" spans="1:8" ht="17.25">
      <c r="A22" s="190"/>
      <c r="B22" s="68"/>
      <c r="C22" s="196"/>
      <c r="D22" s="196"/>
      <c r="E22" s="191" t="s">
        <v>802</v>
      </c>
      <c r="F22" s="192">
        <v>1299</v>
      </c>
      <c r="G22" s="192">
        <v>1299</v>
      </c>
      <c r="H22" s="192"/>
    </row>
    <row r="23" spans="1:8" ht="17.25">
      <c r="A23" s="190"/>
      <c r="B23" s="68"/>
      <c r="C23" s="196"/>
      <c r="D23" s="196"/>
      <c r="E23" s="191" t="s">
        <v>803</v>
      </c>
      <c r="F23" s="192">
        <v>24.1</v>
      </c>
      <c r="G23" s="192"/>
      <c r="H23" s="192">
        <v>24.1</v>
      </c>
    </row>
    <row r="24" spans="1:8" ht="17.25">
      <c r="A24" s="190"/>
      <c r="B24" s="68"/>
      <c r="C24" s="196"/>
      <c r="D24" s="196"/>
      <c r="E24" s="191" t="s">
        <v>771</v>
      </c>
      <c r="F24" s="192"/>
      <c r="G24" s="192"/>
      <c r="H24" s="192"/>
    </row>
    <row r="25" spans="1:8" ht="17.25" customHeight="1">
      <c r="A25" s="190">
        <v>2120</v>
      </c>
      <c r="B25" s="67" t="s">
        <v>83</v>
      </c>
      <c r="C25" s="186">
        <v>2</v>
      </c>
      <c r="D25" s="186">
        <v>0</v>
      </c>
      <c r="E25" s="193" t="s">
        <v>361</v>
      </c>
      <c r="F25" s="192"/>
      <c r="G25" s="192"/>
      <c r="H25" s="192"/>
    </row>
    <row r="26" spans="1:8" s="195" customFormat="1" ht="17.25" hidden="1">
      <c r="A26" s="190"/>
      <c r="B26" s="67"/>
      <c r="C26" s="186"/>
      <c r="D26" s="186"/>
      <c r="E26" s="191" t="s">
        <v>257</v>
      </c>
      <c r="F26" s="194"/>
      <c r="G26" s="194"/>
      <c r="H26" s="194"/>
    </row>
    <row r="27" spans="1:8" ht="16.5" hidden="1" customHeight="1">
      <c r="A27" s="190">
        <v>2121</v>
      </c>
      <c r="B27" s="68" t="s">
        <v>83</v>
      </c>
      <c r="C27" s="196">
        <v>2</v>
      </c>
      <c r="D27" s="196">
        <v>1</v>
      </c>
      <c r="E27" s="197" t="s">
        <v>362</v>
      </c>
      <c r="F27" s="192"/>
      <c r="G27" s="192"/>
      <c r="H27" s="192"/>
    </row>
    <row r="28" spans="1:8" ht="27" hidden="1">
      <c r="A28" s="190"/>
      <c r="B28" s="68"/>
      <c r="C28" s="196"/>
      <c r="D28" s="196"/>
      <c r="E28" s="191" t="s">
        <v>770</v>
      </c>
      <c r="F28" s="192"/>
      <c r="G28" s="192"/>
      <c r="H28" s="192"/>
    </row>
    <row r="29" spans="1:8" ht="17.25" hidden="1">
      <c r="A29" s="190"/>
      <c r="B29" s="68"/>
      <c r="C29" s="196"/>
      <c r="D29" s="196"/>
      <c r="E29" s="191" t="s">
        <v>771</v>
      </c>
      <c r="F29" s="192"/>
      <c r="G29" s="192"/>
      <c r="H29" s="192"/>
    </row>
    <row r="30" spans="1:8" ht="17.25" hidden="1">
      <c r="A30" s="190"/>
      <c r="B30" s="68"/>
      <c r="C30" s="196"/>
      <c r="D30" s="196"/>
      <c r="E30" s="191" t="s">
        <v>771</v>
      </c>
      <c r="F30" s="192"/>
      <c r="G30" s="192"/>
      <c r="H30" s="192"/>
    </row>
    <row r="31" spans="1:8" ht="27" hidden="1">
      <c r="A31" s="190">
        <v>2122</v>
      </c>
      <c r="B31" s="68" t="s">
        <v>83</v>
      </c>
      <c r="C31" s="196">
        <v>2</v>
      </c>
      <c r="D31" s="196">
        <v>2</v>
      </c>
      <c r="E31" s="191" t="s">
        <v>363</v>
      </c>
      <c r="F31" s="192"/>
      <c r="G31" s="192"/>
      <c r="H31" s="192"/>
    </row>
    <row r="32" spans="1:8" ht="27" hidden="1">
      <c r="A32" s="190"/>
      <c r="B32" s="68"/>
      <c r="C32" s="196"/>
      <c r="D32" s="196"/>
      <c r="E32" s="191" t="s">
        <v>770</v>
      </c>
      <c r="F32" s="192"/>
      <c r="G32" s="192"/>
      <c r="H32" s="192"/>
    </row>
    <row r="33" spans="1:8" ht="17.25" hidden="1">
      <c r="A33" s="190"/>
      <c r="B33" s="68"/>
      <c r="C33" s="196"/>
      <c r="D33" s="196"/>
      <c r="E33" s="191" t="s">
        <v>771</v>
      </c>
      <c r="F33" s="192"/>
      <c r="G33" s="192"/>
      <c r="H33" s="192"/>
    </row>
    <row r="34" spans="1:8" ht="17.25" hidden="1">
      <c r="A34" s="190"/>
      <c r="B34" s="68"/>
      <c r="C34" s="196"/>
      <c r="D34" s="196"/>
      <c r="E34" s="191" t="s">
        <v>771</v>
      </c>
      <c r="F34" s="192"/>
      <c r="G34" s="192"/>
      <c r="H34" s="192"/>
    </row>
    <row r="35" spans="1:8" ht="16.5" customHeight="1">
      <c r="A35" s="190">
        <v>2130</v>
      </c>
      <c r="B35" s="67" t="s">
        <v>83</v>
      </c>
      <c r="C35" s="186">
        <v>3</v>
      </c>
      <c r="D35" s="186">
        <v>0</v>
      </c>
      <c r="E35" s="193" t="s">
        <v>364</v>
      </c>
      <c r="F35" s="192"/>
      <c r="G35" s="192"/>
      <c r="H35" s="192"/>
    </row>
    <row r="36" spans="1:8" s="195" customFormat="1" ht="17.25" hidden="1">
      <c r="A36" s="190"/>
      <c r="B36" s="67"/>
      <c r="C36" s="186"/>
      <c r="D36" s="186"/>
      <c r="E36" s="191" t="s">
        <v>257</v>
      </c>
      <c r="F36" s="194"/>
      <c r="G36" s="194"/>
      <c r="H36" s="194"/>
    </row>
    <row r="37" spans="1:8" ht="27" hidden="1">
      <c r="A37" s="190">
        <v>2131</v>
      </c>
      <c r="B37" s="68" t="s">
        <v>83</v>
      </c>
      <c r="C37" s="196">
        <v>3</v>
      </c>
      <c r="D37" s="196">
        <v>1</v>
      </c>
      <c r="E37" s="191" t="s">
        <v>365</v>
      </c>
      <c r="F37" s="192"/>
      <c r="G37" s="192"/>
      <c r="H37" s="192"/>
    </row>
    <row r="38" spans="1:8" ht="27" hidden="1">
      <c r="A38" s="190"/>
      <c r="B38" s="68"/>
      <c r="C38" s="196"/>
      <c r="D38" s="196"/>
      <c r="E38" s="191" t="s">
        <v>770</v>
      </c>
      <c r="F38" s="192"/>
      <c r="G38" s="192"/>
      <c r="H38" s="192"/>
    </row>
    <row r="39" spans="1:8" ht="17.25" hidden="1">
      <c r="A39" s="190"/>
      <c r="B39" s="68"/>
      <c r="C39" s="196"/>
      <c r="D39" s="196"/>
      <c r="E39" s="191" t="s">
        <v>771</v>
      </c>
      <c r="F39" s="192"/>
      <c r="G39" s="192"/>
      <c r="H39" s="192"/>
    </row>
    <row r="40" spans="1:8" ht="17.25" hidden="1">
      <c r="A40" s="190"/>
      <c r="B40" s="68"/>
      <c r="C40" s="196"/>
      <c r="D40" s="196"/>
      <c r="E40" s="191" t="s">
        <v>771</v>
      </c>
      <c r="F40" s="192"/>
      <c r="G40" s="192"/>
      <c r="H40" s="192"/>
    </row>
    <row r="41" spans="1:8" ht="14.25" hidden="1" customHeight="1">
      <c r="A41" s="190">
        <v>2132</v>
      </c>
      <c r="B41" s="68" t="s">
        <v>83</v>
      </c>
      <c r="C41" s="196">
        <v>3</v>
      </c>
      <c r="D41" s="196">
        <v>2</v>
      </c>
      <c r="E41" s="191" t="s">
        <v>366</v>
      </c>
      <c r="F41" s="192"/>
      <c r="G41" s="192"/>
      <c r="H41" s="192"/>
    </row>
    <row r="42" spans="1:8" ht="27" hidden="1">
      <c r="A42" s="190"/>
      <c r="B42" s="68"/>
      <c r="C42" s="196"/>
      <c r="D42" s="196"/>
      <c r="E42" s="191" t="s">
        <v>770</v>
      </c>
      <c r="F42" s="192"/>
      <c r="G42" s="192"/>
      <c r="H42" s="192"/>
    </row>
    <row r="43" spans="1:8" ht="17.25" hidden="1">
      <c r="A43" s="190"/>
      <c r="B43" s="68"/>
      <c r="C43" s="196"/>
      <c r="D43" s="196"/>
      <c r="E43" s="191" t="s">
        <v>771</v>
      </c>
      <c r="F43" s="192"/>
      <c r="G43" s="192"/>
      <c r="H43" s="192"/>
    </row>
    <row r="44" spans="1:8" ht="17.25" hidden="1">
      <c r="A44" s="190"/>
      <c r="B44" s="68"/>
      <c r="C44" s="196"/>
      <c r="D44" s="196"/>
      <c r="E44" s="191" t="s">
        <v>771</v>
      </c>
      <c r="F44" s="192"/>
      <c r="G44" s="192"/>
      <c r="H44" s="192"/>
    </row>
    <row r="45" spans="1:8" ht="17.25" hidden="1">
      <c r="A45" s="190">
        <v>2133</v>
      </c>
      <c r="B45" s="68" t="s">
        <v>83</v>
      </c>
      <c r="C45" s="196">
        <v>3</v>
      </c>
      <c r="D45" s="196">
        <v>3</v>
      </c>
      <c r="E45" s="191" t="s">
        <v>367</v>
      </c>
      <c r="F45" s="192"/>
      <c r="G45" s="192"/>
      <c r="H45" s="192"/>
    </row>
    <row r="46" spans="1:8" ht="27" hidden="1">
      <c r="A46" s="190"/>
      <c r="B46" s="68"/>
      <c r="C46" s="196"/>
      <c r="D46" s="196"/>
      <c r="E46" s="191" t="s">
        <v>770</v>
      </c>
      <c r="F46" s="192"/>
      <c r="G46" s="192"/>
      <c r="H46" s="192"/>
    </row>
    <row r="47" spans="1:8" ht="17.25" hidden="1">
      <c r="A47" s="190"/>
      <c r="B47" s="68"/>
      <c r="C47" s="196"/>
      <c r="D47" s="196"/>
      <c r="E47" s="191" t="s">
        <v>771</v>
      </c>
      <c r="F47" s="192"/>
      <c r="G47" s="192"/>
      <c r="H47" s="192"/>
    </row>
    <row r="48" spans="1:8" ht="17.25" hidden="1">
      <c r="A48" s="190"/>
      <c r="B48" s="68"/>
      <c r="C48" s="196"/>
      <c r="D48" s="196"/>
      <c r="E48" s="191" t="s">
        <v>771</v>
      </c>
      <c r="F48" s="192"/>
      <c r="G48" s="192"/>
      <c r="H48" s="192"/>
    </row>
    <row r="49" spans="1:8" ht="16.5" customHeight="1">
      <c r="A49" s="190">
        <v>2140</v>
      </c>
      <c r="B49" s="67" t="s">
        <v>83</v>
      </c>
      <c r="C49" s="186">
        <v>4</v>
      </c>
      <c r="D49" s="186">
        <v>0</v>
      </c>
      <c r="E49" s="193" t="s">
        <v>368</v>
      </c>
      <c r="F49" s="192"/>
      <c r="G49" s="192"/>
      <c r="H49" s="192"/>
    </row>
    <row r="50" spans="1:8" s="195" customFormat="1" ht="17.25" hidden="1">
      <c r="A50" s="190"/>
      <c r="B50" s="67"/>
      <c r="C50" s="186"/>
      <c r="D50" s="186"/>
      <c r="E50" s="191" t="s">
        <v>257</v>
      </c>
      <c r="F50" s="194"/>
      <c r="G50" s="194"/>
      <c r="H50" s="194"/>
    </row>
    <row r="51" spans="1:8" ht="17.25" hidden="1">
      <c r="A51" s="190">
        <v>2141</v>
      </c>
      <c r="B51" s="68" t="s">
        <v>83</v>
      </c>
      <c r="C51" s="196">
        <v>4</v>
      </c>
      <c r="D51" s="196">
        <v>1</v>
      </c>
      <c r="E51" s="191" t="s">
        <v>369</v>
      </c>
      <c r="F51" s="192"/>
      <c r="G51" s="192"/>
      <c r="H51" s="192"/>
    </row>
    <row r="52" spans="1:8" ht="27" hidden="1">
      <c r="A52" s="190"/>
      <c r="B52" s="68"/>
      <c r="C52" s="196"/>
      <c r="D52" s="196"/>
      <c r="E52" s="191" t="s">
        <v>770</v>
      </c>
      <c r="F52" s="192"/>
      <c r="G52" s="192"/>
      <c r="H52" s="192"/>
    </row>
    <row r="53" spans="1:8" ht="17.25" hidden="1">
      <c r="A53" s="190"/>
      <c r="B53" s="68"/>
      <c r="C53" s="196"/>
      <c r="D53" s="196"/>
      <c r="E53" s="191" t="s">
        <v>771</v>
      </c>
      <c r="F53" s="192"/>
      <c r="G53" s="192"/>
      <c r="H53" s="192"/>
    </row>
    <row r="54" spans="1:8" ht="17.25" hidden="1">
      <c r="A54" s="190"/>
      <c r="B54" s="68"/>
      <c r="C54" s="196"/>
      <c r="D54" s="196"/>
      <c r="E54" s="191" t="s">
        <v>771</v>
      </c>
      <c r="F54" s="192"/>
      <c r="G54" s="192"/>
      <c r="H54" s="192"/>
    </row>
    <row r="55" spans="1:8" ht="31.5" customHeight="1">
      <c r="A55" s="190">
        <v>2150</v>
      </c>
      <c r="B55" s="67" t="s">
        <v>83</v>
      </c>
      <c r="C55" s="186">
        <v>5</v>
      </c>
      <c r="D55" s="186">
        <v>0</v>
      </c>
      <c r="E55" s="193" t="s">
        <v>370</v>
      </c>
      <c r="F55" s="192"/>
      <c r="G55" s="192"/>
      <c r="H55" s="192"/>
    </row>
    <row r="56" spans="1:8" s="195" customFormat="1" ht="10.5" hidden="1" customHeight="1">
      <c r="A56" s="190"/>
      <c r="B56" s="67"/>
      <c r="C56" s="186"/>
      <c r="D56" s="186"/>
      <c r="E56" s="191" t="s">
        <v>257</v>
      </c>
      <c r="F56" s="194"/>
      <c r="G56" s="194"/>
      <c r="H56" s="194"/>
    </row>
    <row r="57" spans="1:8" ht="27" hidden="1">
      <c r="A57" s="190">
        <v>2151</v>
      </c>
      <c r="B57" s="68" t="s">
        <v>83</v>
      </c>
      <c r="C57" s="196">
        <v>5</v>
      </c>
      <c r="D57" s="196">
        <v>1</v>
      </c>
      <c r="E57" s="191" t="s">
        <v>371</v>
      </c>
      <c r="F57" s="192"/>
      <c r="G57" s="192"/>
      <c r="H57" s="192"/>
    </row>
    <row r="58" spans="1:8" ht="27" hidden="1">
      <c r="A58" s="190"/>
      <c r="B58" s="68"/>
      <c r="C58" s="196"/>
      <c r="D58" s="196"/>
      <c r="E58" s="191" t="s">
        <v>770</v>
      </c>
      <c r="F58" s="192"/>
      <c r="G58" s="192"/>
      <c r="H58" s="192"/>
    </row>
    <row r="59" spans="1:8" ht="17.25" hidden="1">
      <c r="A59" s="190"/>
      <c r="B59" s="68"/>
      <c r="C59" s="196"/>
      <c r="D59" s="196"/>
      <c r="E59" s="191" t="s">
        <v>771</v>
      </c>
      <c r="F59" s="192"/>
      <c r="G59" s="192"/>
      <c r="H59" s="192"/>
    </row>
    <row r="60" spans="1:8" ht="17.25" hidden="1">
      <c r="A60" s="190"/>
      <c r="B60" s="68"/>
      <c r="C60" s="196"/>
      <c r="D60" s="196"/>
      <c r="E60" s="191" t="s">
        <v>771</v>
      </c>
      <c r="F60" s="192"/>
      <c r="G60" s="192"/>
      <c r="H60" s="192"/>
    </row>
    <row r="61" spans="1:8" ht="33.75" customHeight="1">
      <c r="A61" s="190">
        <v>2160</v>
      </c>
      <c r="B61" s="67" t="s">
        <v>83</v>
      </c>
      <c r="C61" s="186">
        <v>6</v>
      </c>
      <c r="D61" s="186">
        <v>0</v>
      </c>
      <c r="E61" s="193" t="s">
        <v>373</v>
      </c>
      <c r="F61" s="192">
        <v>995</v>
      </c>
      <c r="G61" s="192">
        <v>995</v>
      </c>
      <c r="H61" s="192"/>
    </row>
    <row r="62" spans="1:8" s="195" customFormat="1" ht="17.25">
      <c r="A62" s="190"/>
      <c r="B62" s="67"/>
      <c r="C62" s="186"/>
      <c r="D62" s="186"/>
      <c r="E62" s="191" t="s">
        <v>257</v>
      </c>
      <c r="F62" s="194"/>
      <c r="G62" s="194"/>
      <c r="H62" s="194"/>
    </row>
    <row r="63" spans="1:8" ht="27">
      <c r="A63" s="190">
        <v>2161</v>
      </c>
      <c r="B63" s="68" t="s">
        <v>83</v>
      </c>
      <c r="C63" s="196">
        <v>6</v>
      </c>
      <c r="D63" s="196">
        <v>1</v>
      </c>
      <c r="E63" s="191" t="s">
        <v>374</v>
      </c>
      <c r="F63" s="192">
        <v>995</v>
      </c>
      <c r="G63" s="192">
        <v>995</v>
      </c>
      <c r="H63" s="192"/>
    </row>
    <row r="64" spans="1:8" ht="27">
      <c r="A64" s="190"/>
      <c r="B64" s="68"/>
      <c r="C64" s="196"/>
      <c r="D64" s="196"/>
      <c r="E64" s="191" t="s">
        <v>770</v>
      </c>
      <c r="F64" s="192"/>
      <c r="G64" s="192"/>
      <c r="H64" s="192"/>
    </row>
    <row r="65" spans="1:8" ht="17.25">
      <c r="A65" s="190"/>
      <c r="B65" s="68"/>
      <c r="C65" s="196"/>
      <c r="D65" s="196"/>
      <c r="E65" s="191" t="s">
        <v>804</v>
      </c>
      <c r="F65" s="192">
        <v>865</v>
      </c>
      <c r="G65" s="192">
        <v>865</v>
      </c>
      <c r="H65" s="192"/>
    </row>
    <row r="66" spans="1:8" ht="17.25">
      <c r="A66" s="190"/>
      <c r="B66" s="68"/>
      <c r="C66" s="196"/>
      <c r="D66" s="196"/>
      <c r="E66" s="191" t="s">
        <v>805</v>
      </c>
      <c r="F66" s="192">
        <v>90</v>
      </c>
      <c r="G66" s="192">
        <v>90</v>
      </c>
      <c r="H66" s="192"/>
    </row>
    <row r="67" spans="1:8" ht="15.75" customHeight="1">
      <c r="A67" s="190"/>
      <c r="B67" s="67"/>
      <c r="C67" s="186"/>
      <c r="D67" s="186"/>
      <c r="E67" s="280" t="s">
        <v>806</v>
      </c>
      <c r="F67" s="192">
        <v>40</v>
      </c>
      <c r="G67" s="192">
        <v>40</v>
      </c>
      <c r="H67" s="192"/>
    </row>
    <row r="68" spans="1:8" s="195" customFormat="1" ht="17.25" hidden="1">
      <c r="A68" s="190"/>
      <c r="B68" s="67"/>
      <c r="C68" s="186"/>
      <c r="D68" s="186"/>
      <c r="E68" s="191"/>
      <c r="F68" s="194"/>
      <c r="G68" s="194"/>
      <c r="H68" s="194"/>
    </row>
    <row r="69" spans="1:8" ht="16.5" customHeight="1">
      <c r="A69" s="190">
        <v>2171</v>
      </c>
      <c r="B69" s="68" t="s">
        <v>83</v>
      </c>
      <c r="C69" s="196">
        <v>7</v>
      </c>
      <c r="D69" s="196">
        <v>1</v>
      </c>
      <c r="E69" s="191" t="s">
        <v>376</v>
      </c>
      <c r="F69" s="192"/>
      <c r="G69" s="192"/>
      <c r="H69" s="192"/>
    </row>
    <row r="70" spans="1:8" ht="27" hidden="1">
      <c r="A70" s="190"/>
      <c r="B70" s="68"/>
      <c r="C70" s="196"/>
      <c r="D70" s="196"/>
      <c r="E70" s="191" t="s">
        <v>770</v>
      </c>
      <c r="F70" s="192"/>
      <c r="G70" s="192"/>
      <c r="H70" s="192"/>
    </row>
    <row r="71" spans="1:8" ht="17.25" hidden="1">
      <c r="A71" s="190"/>
      <c r="B71" s="68"/>
      <c r="C71" s="196"/>
      <c r="D71" s="196"/>
      <c r="E71" s="191" t="s">
        <v>771</v>
      </c>
      <c r="F71" s="192"/>
      <c r="G71" s="192"/>
      <c r="H71" s="192"/>
    </row>
    <row r="72" spans="1:8" ht="17.25" hidden="1">
      <c r="A72" s="190"/>
      <c r="B72" s="68"/>
      <c r="C72" s="196"/>
      <c r="D72" s="196"/>
      <c r="E72" s="191" t="s">
        <v>771</v>
      </c>
      <c r="F72" s="192"/>
      <c r="G72" s="192"/>
      <c r="H72" s="192"/>
    </row>
    <row r="73" spans="1:8" ht="29.25" customHeight="1">
      <c r="A73" s="190">
        <v>2180</v>
      </c>
      <c r="B73" s="67" t="s">
        <v>83</v>
      </c>
      <c r="C73" s="186">
        <v>8</v>
      </c>
      <c r="D73" s="186">
        <v>0</v>
      </c>
      <c r="E73" s="193" t="s">
        <v>378</v>
      </c>
      <c r="F73" s="192"/>
      <c r="G73" s="192"/>
      <c r="H73" s="192"/>
    </row>
    <row r="74" spans="1:8" s="195" customFormat="1" ht="10.5" customHeight="1">
      <c r="A74" s="190"/>
      <c r="B74" s="67"/>
      <c r="C74" s="186"/>
      <c r="D74" s="186"/>
      <c r="E74" s="191" t="s">
        <v>257</v>
      </c>
      <c r="F74" s="194"/>
      <c r="G74" s="194"/>
      <c r="H74" s="194"/>
    </row>
    <row r="75" spans="1:8" ht="27">
      <c r="A75" s="190">
        <v>2181</v>
      </c>
      <c r="B75" s="68" t="s">
        <v>83</v>
      </c>
      <c r="C75" s="196">
        <v>8</v>
      </c>
      <c r="D75" s="196">
        <v>1</v>
      </c>
      <c r="E75" s="191" t="s">
        <v>378</v>
      </c>
      <c r="F75" s="192"/>
      <c r="G75" s="192"/>
      <c r="H75" s="192"/>
    </row>
    <row r="76" spans="1:8" ht="17.25">
      <c r="A76" s="190"/>
      <c r="B76" s="68"/>
      <c r="C76" s="196"/>
      <c r="D76" s="196"/>
      <c r="E76" s="191" t="s">
        <v>257</v>
      </c>
      <c r="F76" s="192"/>
      <c r="G76" s="192"/>
      <c r="H76" s="192"/>
    </row>
    <row r="77" spans="1:8" ht="17.25">
      <c r="A77" s="190">
        <v>2182</v>
      </c>
      <c r="B77" s="68" t="s">
        <v>83</v>
      </c>
      <c r="C77" s="196">
        <v>8</v>
      </c>
      <c r="D77" s="196">
        <v>1</v>
      </c>
      <c r="E77" s="191" t="s">
        <v>379</v>
      </c>
      <c r="F77" s="192"/>
      <c r="G77" s="192"/>
      <c r="H77" s="192"/>
    </row>
    <row r="78" spans="1:8" ht="17.25">
      <c r="A78" s="190">
        <v>2183</v>
      </c>
      <c r="B78" s="68" t="s">
        <v>83</v>
      </c>
      <c r="C78" s="196">
        <v>8</v>
      </c>
      <c r="D78" s="196">
        <v>1</v>
      </c>
      <c r="E78" s="191" t="s">
        <v>380</v>
      </c>
      <c r="F78" s="192"/>
      <c r="G78" s="192"/>
      <c r="H78" s="192"/>
    </row>
    <row r="79" spans="1:8" ht="27">
      <c r="A79" s="190">
        <v>2184</v>
      </c>
      <c r="B79" s="68" t="s">
        <v>83</v>
      </c>
      <c r="C79" s="196">
        <v>8</v>
      </c>
      <c r="D79" s="196">
        <v>1</v>
      </c>
      <c r="E79" s="191" t="s">
        <v>381</v>
      </c>
      <c r="F79" s="192"/>
      <c r="G79" s="192"/>
      <c r="H79" s="192"/>
    </row>
    <row r="80" spans="1:8" ht="27">
      <c r="A80" s="190"/>
      <c r="B80" s="68"/>
      <c r="C80" s="196"/>
      <c r="D80" s="196"/>
      <c r="E80" s="191" t="s">
        <v>770</v>
      </c>
      <c r="F80" s="192"/>
      <c r="G80" s="192"/>
      <c r="H80" s="192"/>
    </row>
    <row r="81" spans="1:8" ht="17.25">
      <c r="A81" s="190"/>
      <c r="B81" s="68"/>
      <c r="C81" s="196"/>
      <c r="D81" s="196"/>
      <c r="E81" s="191" t="s">
        <v>771</v>
      </c>
      <c r="F81" s="192"/>
      <c r="G81" s="192"/>
      <c r="H81" s="192"/>
    </row>
    <row r="82" spans="1:8" ht="17.25">
      <c r="A82" s="190"/>
      <c r="B82" s="68"/>
      <c r="C82" s="196"/>
      <c r="D82" s="196"/>
      <c r="E82" s="191" t="s">
        <v>771</v>
      </c>
      <c r="F82" s="192"/>
      <c r="G82" s="192"/>
      <c r="H82" s="192"/>
    </row>
    <row r="83" spans="1:8" s="189" customFormat="1" ht="40.5" customHeight="1">
      <c r="A83" s="185">
        <v>2200</v>
      </c>
      <c r="B83" s="67" t="s">
        <v>88</v>
      </c>
      <c r="C83" s="186">
        <v>0</v>
      </c>
      <c r="D83" s="186">
        <v>0</v>
      </c>
      <c r="E83" s="187" t="s">
        <v>772</v>
      </c>
      <c r="F83" s="188"/>
      <c r="G83" s="188"/>
      <c r="H83" s="188"/>
    </row>
    <row r="84" spans="1:8" ht="11.25" hidden="1" customHeight="1">
      <c r="A84" s="190"/>
      <c r="B84" s="67"/>
      <c r="C84" s="186"/>
      <c r="D84" s="186"/>
      <c r="E84" s="191" t="s">
        <v>356</v>
      </c>
      <c r="F84" s="192"/>
      <c r="G84" s="192"/>
      <c r="H84" s="192"/>
    </row>
    <row r="85" spans="1:8" ht="17.25" hidden="1">
      <c r="A85" s="190">
        <v>2210</v>
      </c>
      <c r="B85" s="67" t="s">
        <v>88</v>
      </c>
      <c r="C85" s="196">
        <v>1</v>
      </c>
      <c r="D85" s="196">
        <v>0</v>
      </c>
      <c r="E85" s="193" t="s">
        <v>383</v>
      </c>
      <c r="F85" s="192"/>
      <c r="G85" s="192"/>
      <c r="H85" s="192"/>
    </row>
    <row r="86" spans="1:8" s="195" customFormat="1" ht="10.5" hidden="1" customHeight="1">
      <c r="A86" s="190"/>
      <c r="B86" s="67"/>
      <c r="C86" s="186"/>
      <c r="D86" s="186"/>
      <c r="E86" s="191" t="s">
        <v>257</v>
      </c>
      <c r="F86" s="194"/>
      <c r="G86" s="194"/>
      <c r="H86" s="194"/>
    </row>
    <row r="87" spans="1:8" ht="17.25" hidden="1">
      <c r="A87" s="190">
        <v>2211</v>
      </c>
      <c r="B87" s="68" t="s">
        <v>88</v>
      </c>
      <c r="C87" s="196">
        <v>1</v>
      </c>
      <c r="D87" s="196">
        <v>1</v>
      </c>
      <c r="E87" s="191" t="s">
        <v>384</v>
      </c>
      <c r="F87" s="192"/>
      <c r="G87" s="192"/>
      <c r="H87" s="192"/>
    </row>
    <row r="88" spans="1:8" ht="27" hidden="1">
      <c r="A88" s="190"/>
      <c r="B88" s="68"/>
      <c r="C88" s="196"/>
      <c r="D88" s="196"/>
      <c r="E88" s="191" t="s">
        <v>770</v>
      </c>
      <c r="F88" s="192"/>
      <c r="G88" s="192"/>
      <c r="H88" s="192"/>
    </row>
    <row r="89" spans="1:8" ht="17.25" hidden="1">
      <c r="A89" s="190"/>
      <c r="B89" s="68"/>
      <c r="C89" s="196"/>
      <c r="D89" s="196"/>
      <c r="E89" s="191" t="s">
        <v>771</v>
      </c>
      <c r="F89" s="192"/>
      <c r="G89" s="192"/>
      <c r="H89" s="192"/>
    </row>
    <row r="90" spans="1:8" ht="17.25" hidden="1">
      <c r="A90" s="190"/>
      <c r="B90" s="68"/>
      <c r="C90" s="196"/>
      <c r="D90" s="196"/>
      <c r="E90" s="191" t="s">
        <v>771</v>
      </c>
      <c r="F90" s="192"/>
      <c r="G90" s="192"/>
      <c r="H90" s="192"/>
    </row>
    <row r="91" spans="1:8" ht="17.25" hidden="1">
      <c r="A91" s="190">
        <v>2220</v>
      </c>
      <c r="B91" s="67" t="s">
        <v>88</v>
      </c>
      <c r="C91" s="186">
        <v>2</v>
      </c>
      <c r="D91" s="186">
        <v>0</v>
      </c>
      <c r="E91" s="193" t="s">
        <v>385</v>
      </c>
      <c r="F91" s="192"/>
      <c r="G91" s="192"/>
      <c r="H91" s="192"/>
    </row>
    <row r="92" spans="1:8" s="195" customFormat="1" ht="10.5" hidden="1" customHeight="1">
      <c r="A92" s="190"/>
      <c r="B92" s="67"/>
      <c r="C92" s="186"/>
      <c r="D92" s="186"/>
      <c r="E92" s="191" t="s">
        <v>257</v>
      </c>
      <c r="F92" s="194"/>
      <c r="G92" s="194"/>
      <c r="H92" s="194"/>
    </row>
    <row r="93" spans="1:8" ht="17.25" hidden="1">
      <c r="A93" s="190">
        <v>2221</v>
      </c>
      <c r="B93" s="68" t="s">
        <v>88</v>
      </c>
      <c r="C93" s="196">
        <v>2</v>
      </c>
      <c r="D93" s="196">
        <v>1</v>
      </c>
      <c r="E93" s="191" t="s">
        <v>386</v>
      </c>
      <c r="F93" s="192"/>
      <c r="G93" s="192"/>
      <c r="H93" s="192"/>
    </row>
    <row r="94" spans="1:8" ht="27" hidden="1">
      <c r="A94" s="190"/>
      <c r="B94" s="68"/>
      <c r="C94" s="196"/>
      <c r="D94" s="196"/>
      <c r="E94" s="191" t="s">
        <v>770</v>
      </c>
      <c r="F94" s="192"/>
      <c r="G94" s="192"/>
      <c r="H94" s="192"/>
    </row>
    <row r="95" spans="1:8" ht="17.25" hidden="1">
      <c r="A95" s="190"/>
      <c r="B95" s="68"/>
      <c r="C95" s="196"/>
      <c r="D95" s="196"/>
      <c r="E95" s="191" t="s">
        <v>771</v>
      </c>
      <c r="F95" s="192"/>
      <c r="G95" s="192"/>
      <c r="H95" s="192"/>
    </row>
    <row r="96" spans="1:8" ht="17.25" hidden="1">
      <c r="A96" s="190"/>
      <c r="B96" s="68"/>
      <c r="C96" s="196"/>
      <c r="D96" s="196"/>
      <c r="E96" s="191" t="s">
        <v>771</v>
      </c>
      <c r="F96" s="192"/>
      <c r="G96" s="192"/>
      <c r="H96" s="192"/>
    </row>
    <row r="97" spans="1:8" ht="17.25" hidden="1">
      <c r="A97" s="190">
        <v>2230</v>
      </c>
      <c r="B97" s="67" t="s">
        <v>88</v>
      </c>
      <c r="C97" s="196">
        <v>3</v>
      </c>
      <c r="D97" s="196">
        <v>0</v>
      </c>
      <c r="E97" s="193" t="s">
        <v>387</v>
      </c>
      <c r="F97" s="192"/>
      <c r="G97" s="192"/>
      <c r="H97" s="192"/>
    </row>
    <row r="98" spans="1:8" s="195" customFormat="1" ht="10.5" hidden="1" customHeight="1">
      <c r="A98" s="190"/>
      <c r="B98" s="67"/>
      <c r="C98" s="186"/>
      <c r="D98" s="186"/>
      <c r="E98" s="191" t="s">
        <v>257</v>
      </c>
      <c r="F98" s="194"/>
      <c r="G98" s="194"/>
      <c r="H98" s="194"/>
    </row>
    <row r="99" spans="1:8" ht="17.25" hidden="1">
      <c r="A99" s="190">
        <v>2231</v>
      </c>
      <c r="B99" s="68" t="s">
        <v>88</v>
      </c>
      <c r="C99" s="196">
        <v>3</v>
      </c>
      <c r="D99" s="196">
        <v>1</v>
      </c>
      <c r="E99" s="191" t="s">
        <v>388</v>
      </c>
      <c r="F99" s="192"/>
      <c r="G99" s="192"/>
      <c r="H99" s="192"/>
    </row>
    <row r="100" spans="1:8" ht="17.25" hidden="1" customHeight="1">
      <c r="A100" s="190"/>
      <c r="B100" s="68"/>
      <c r="C100" s="196"/>
      <c r="D100" s="196"/>
      <c r="E100" s="191" t="s">
        <v>770</v>
      </c>
      <c r="F100" s="192"/>
      <c r="G100" s="192"/>
      <c r="H100" s="192"/>
    </row>
    <row r="101" spans="1:8" ht="17.25" hidden="1">
      <c r="A101" s="190"/>
      <c r="B101" s="68"/>
      <c r="C101" s="196"/>
      <c r="D101" s="196"/>
      <c r="E101" s="191" t="s">
        <v>771</v>
      </c>
      <c r="F101" s="192"/>
      <c r="G101" s="192"/>
      <c r="H101" s="192"/>
    </row>
    <row r="102" spans="1:8" ht="17.25" hidden="1">
      <c r="A102" s="190"/>
      <c r="B102" s="68"/>
      <c r="C102" s="196"/>
      <c r="D102" s="196"/>
      <c r="E102" s="191" t="s">
        <v>771</v>
      </c>
      <c r="F102" s="192"/>
      <c r="G102" s="192"/>
      <c r="H102" s="192"/>
    </row>
    <row r="103" spans="1:8" ht="27" hidden="1">
      <c r="A103" s="190">
        <v>2240</v>
      </c>
      <c r="B103" s="67" t="s">
        <v>88</v>
      </c>
      <c r="C103" s="186">
        <v>4</v>
      </c>
      <c r="D103" s="186">
        <v>0</v>
      </c>
      <c r="E103" s="193" t="s">
        <v>389</v>
      </c>
      <c r="F103" s="192"/>
      <c r="G103" s="192"/>
      <c r="H103" s="192"/>
    </row>
    <row r="104" spans="1:8" s="195" customFormat="1" ht="10.5" hidden="1" customHeight="1">
      <c r="A104" s="190"/>
      <c r="B104" s="67"/>
      <c r="C104" s="186"/>
      <c r="D104" s="186"/>
      <c r="E104" s="191" t="s">
        <v>257</v>
      </c>
      <c r="F104" s="194"/>
      <c r="G104" s="194"/>
      <c r="H104" s="194"/>
    </row>
    <row r="105" spans="1:8" ht="27" hidden="1">
      <c r="A105" s="190">
        <v>2241</v>
      </c>
      <c r="B105" s="68" t="s">
        <v>88</v>
      </c>
      <c r="C105" s="196">
        <v>4</v>
      </c>
      <c r="D105" s="196">
        <v>1</v>
      </c>
      <c r="E105" s="191" t="s">
        <v>389</v>
      </c>
      <c r="F105" s="192"/>
      <c r="G105" s="192"/>
      <c r="H105" s="192"/>
    </row>
    <row r="106" spans="1:8" s="195" customFormat="1" ht="10.5" hidden="1" customHeight="1">
      <c r="A106" s="190"/>
      <c r="B106" s="67"/>
      <c r="C106" s="186"/>
      <c r="D106" s="186"/>
      <c r="E106" s="191" t="s">
        <v>257</v>
      </c>
      <c r="F106" s="194"/>
      <c r="G106" s="194"/>
      <c r="H106" s="194"/>
    </row>
    <row r="107" spans="1:8" ht="17.25" hidden="1">
      <c r="A107" s="190">
        <v>2250</v>
      </c>
      <c r="B107" s="67" t="s">
        <v>88</v>
      </c>
      <c r="C107" s="186">
        <v>5</v>
      </c>
      <c r="D107" s="186">
        <v>0</v>
      </c>
      <c r="E107" s="193" t="s">
        <v>390</v>
      </c>
      <c r="F107" s="192"/>
      <c r="G107" s="192"/>
      <c r="H107" s="192"/>
    </row>
    <row r="108" spans="1:8" s="195" customFormat="1" ht="17.25" hidden="1">
      <c r="A108" s="190"/>
      <c r="B108" s="67"/>
      <c r="C108" s="186"/>
      <c r="D108" s="186"/>
      <c r="E108" s="191" t="s">
        <v>257</v>
      </c>
      <c r="F108" s="194"/>
      <c r="G108" s="194"/>
      <c r="H108" s="194"/>
    </row>
    <row r="109" spans="1:8" ht="17.25" hidden="1">
      <c r="A109" s="190">
        <v>2251</v>
      </c>
      <c r="B109" s="68" t="s">
        <v>88</v>
      </c>
      <c r="C109" s="196">
        <v>5</v>
      </c>
      <c r="D109" s="196">
        <v>1</v>
      </c>
      <c r="E109" s="191" t="s">
        <v>390</v>
      </c>
      <c r="F109" s="192"/>
      <c r="G109" s="192"/>
      <c r="H109" s="192"/>
    </row>
    <row r="110" spans="1:8" ht="27" hidden="1">
      <c r="A110" s="190"/>
      <c r="B110" s="68"/>
      <c r="C110" s="196"/>
      <c r="D110" s="196"/>
      <c r="E110" s="191" t="s">
        <v>770</v>
      </c>
      <c r="F110" s="192"/>
      <c r="G110" s="192"/>
      <c r="H110" s="192"/>
    </row>
    <row r="111" spans="1:8" ht="17.25" hidden="1">
      <c r="A111" s="190"/>
      <c r="B111" s="68"/>
      <c r="C111" s="196"/>
      <c r="D111" s="196"/>
      <c r="E111" s="191" t="s">
        <v>771</v>
      </c>
      <c r="F111" s="192"/>
      <c r="G111" s="192"/>
      <c r="H111" s="192"/>
    </row>
    <row r="112" spans="1:8" ht="17.25" hidden="1">
      <c r="A112" s="190"/>
      <c r="B112" s="68"/>
      <c r="C112" s="196"/>
      <c r="D112" s="196"/>
      <c r="E112" s="191" t="s">
        <v>771</v>
      </c>
      <c r="F112" s="192"/>
      <c r="G112" s="192"/>
      <c r="H112" s="192"/>
    </row>
    <row r="113" spans="1:8" s="189" customFormat="1" ht="54.75" customHeight="1">
      <c r="A113" s="185">
        <v>2300</v>
      </c>
      <c r="B113" s="67" t="s">
        <v>89</v>
      </c>
      <c r="C113" s="186">
        <v>0</v>
      </c>
      <c r="D113" s="186">
        <v>0</v>
      </c>
      <c r="E113" s="187" t="s">
        <v>773</v>
      </c>
      <c r="F113" s="188"/>
      <c r="G113" s="188"/>
      <c r="H113" s="188"/>
    </row>
    <row r="114" spans="1:8" ht="17.25" hidden="1">
      <c r="A114" s="190"/>
      <c r="B114" s="67"/>
      <c r="C114" s="186"/>
      <c r="D114" s="186"/>
      <c r="E114" s="191" t="s">
        <v>356</v>
      </c>
      <c r="F114" s="192"/>
      <c r="G114" s="192"/>
      <c r="H114" s="192"/>
    </row>
    <row r="115" spans="1:8" ht="17.25" hidden="1">
      <c r="A115" s="190">
        <v>2310</v>
      </c>
      <c r="B115" s="67" t="s">
        <v>89</v>
      </c>
      <c r="C115" s="186">
        <v>1</v>
      </c>
      <c r="D115" s="186">
        <v>0</v>
      </c>
      <c r="E115" s="193" t="s">
        <v>392</v>
      </c>
      <c r="F115" s="192"/>
      <c r="G115" s="192"/>
      <c r="H115" s="192"/>
    </row>
    <row r="116" spans="1:8" s="195" customFormat="1" ht="17.25" hidden="1">
      <c r="A116" s="190"/>
      <c r="B116" s="67"/>
      <c r="C116" s="186"/>
      <c r="D116" s="186"/>
      <c r="E116" s="191" t="s">
        <v>257</v>
      </c>
      <c r="F116" s="194"/>
      <c r="G116" s="194"/>
      <c r="H116" s="194"/>
    </row>
    <row r="117" spans="1:8" ht="17.25" hidden="1">
      <c r="A117" s="190">
        <v>2311</v>
      </c>
      <c r="B117" s="68" t="s">
        <v>89</v>
      </c>
      <c r="C117" s="196">
        <v>1</v>
      </c>
      <c r="D117" s="196">
        <v>1</v>
      </c>
      <c r="E117" s="191" t="s">
        <v>393</v>
      </c>
      <c r="F117" s="192"/>
      <c r="G117" s="192"/>
      <c r="H117" s="192"/>
    </row>
    <row r="118" spans="1:8" ht="27" hidden="1">
      <c r="A118" s="190"/>
      <c r="B118" s="68"/>
      <c r="C118" s="196"/>
      <c r="D118" s="196"/>
      <c r="E118" s="191" t="s">
        <v>770</v>
      </c>
      <c r="F118" s="192"/>
      <c r="G118" s="192"/>
      <c r="H118" s="192"/>
    </row>
    <row r="119" spans="1:8" ht="17.25" hidden="1">
      <c r="A119" s="190"/>
      <c r="B119" s="68"/>
      <c r="C119" s="196"/>
      <c r="D119" s="196"/>
      <c r="E119" s="191" t="s">
        <v>771</v>
      </c>
      <c r="F119" s="192"/>
      <c r="G119" s="192"/>
      <c r="H119" s="192"/>
    </row>
    <row r="120" spans="1:8" ht="17.25" hidden="1">
      <c r="A120" s="190"/>
      <c r="B120" s="68"/>
      <c r="C120" s="196"/>
      <c r="D120" s="196"/>
      <c r="E120" s="191" t="s">
        <v>771</v>
      </c>
      <c r="F120" s="192"/>
      <c r="G120" s="192"/>
      <c r="H120" s="192"/>
    </row>
    <row r="121" spans="1:8" ht="17.25" hidden="1">
      <c r="A121" s="190">
        <v>2312</v>
      </c>
      <c r="B121" s="68" t="s">
        <v>89</v>
      </c>
      <c r="C121" s="196">
        <v>1</v>
      </c>
      <c r="D121" s="196">
        <v>2</v>
      </c>
      <c r="E121" s="191" t="s">
        <v>394</v>
      </c>
      <c r="F121" s="192"/>
      <c r="G121" s="192"/>
      <c r="H121" s="192"/>
    </row>
    <row r="122" spans="1:8" ht="27" hidden="1">
      <c r="A122" s="190"/>
      <c r="B122" s="68"/>
      <c r="C122" s="196"/>
      <c r="D122" s="196"/>
      <c r="E122" s="191" t="s">
        <v>770</v>
      </c>
      <c r="F122" s="192"/>
      <c r="G122" s="192"/>
      <c r="H122" s="192"/>
    </row>
    <row r="123" spans="1:8" ht="17.25" hidden="1">
      <c r="A123" s="190"/>
      <c r="B123" s="68"/>
      <c r="C123" s="196"/>
      <c r="D123" s="196"/>
      <c r="E123" s="191" t="s">
        <v>771</v>
      </c>
      <c r="F123" s="192"/>
      <c r="G123" s="192"/>
      <c r="H123" s="192"/>
    </row>
    <row r="124" spans="1:8" ht="17.25" hidden="1">
      <c r="A124" s="190"/>
      <c r="B124" s="68"/>
      <c r="C124" s="196"/>
      <c r="D124" s="196"/>
      <c r="E124" s="191" t="s">
        <v>771</v>
      </c>
      <c r="F124" s="192"/>
      <c r="G124" s="192"/>
      <c r="H124" s="192"/>
    </row>
    <row r="125" spans="1:8" ht="17.25" hidden="1">
      <c r="A125" s="190">
        <v>2313</v>
      </c>
      <c r="B125" s="68" t="s">
        <v>89</v>
      </c>
      <c r="C125" s="196">
        <v>1</v>
      </c>
      <c r="D125" s="196">
        <v>3</v>
      </c>
      <c r="E125" s="191" t="s">
        <v>395</v>
      </c>
      <c r="F125" s="192"/>
      <c r="G125" s="192"/>
      <c r="H125" s="192"/>
    </row>
    <row r="126" spans="1:8" ht="27" hidden="1">
      <c r="A126" s="190"/>
      <c r="B126" s="68"/>
      <c r="C126" s="196"/>
      <c r="D126" s="196"/>
      <c r="E126" s="191" t="s">
        <v>770</v>
      </c>
      <c r="F126" s="192"/>
      <c r="G126" s="192"/>
      <c r="H126" s="192"/>
    </row>
    <row r="127" spans="1:8" ht="17.25" hidden="1">
      <c r="A127" s="190"/>
      <c r="B127" s="68"/>
      <c r="C127" s="196"/>
      <c r="D127" s="196"/>
      <c r="E127" s="191" t="s">
        <v>771</v>
      </c>
      <c r="F127" s="192"/>
      <c r="G127" s="192"/>
      <c r="H127" s="192"/>
    </row>
    <row r="128" spans="1:8" ht="17.25" hidden="1">
      <c r="A128" s="190"/>
      <c r="B128" s="68"/>
      <c r="C128" s="196"/>
      <c r="D128" s="196"/>
      <c r="E128" s="191" t="s">
        <v>771</v>
      </c>
      <c r="F128" s="192"/>
      <c r="G128" s="192"/>
      <c r="H128" s="192"/>
    </row>
    <row r="129" spans="1:8" ht="17.25" hidden="1">
      <c r="A129" s="190">
        <v>2320</v>
      </c>
      <c r="B129" s="67" t="s">
        <v>89</v>
      </c>
      <c r="C129" s="186">
        <v>2</v>
      </c>
      <c r="D129" s="186">
        <v>0</v>
      </c>
      <c r="E129" s="193" t="s">
        <v>396</v>
      </c>
      <c r="F129" s="192"/>
      <c r="G129" s="192"/>
      <c r="H129" s="192"/>
    </row>
    <row r="130" spans="1:8" s="195" customFormat="1" ht="10.5" hidden="1" customHeight="1">
      <c r="A130" s="190"/>
      <c r="B130" s="67"/>
      <c r="C130" s="186"/>
      <c r="D130" s="186"/>
      <c r="E130" s="191" t="s">
        <v>257</v>
      </c>
      <c r="F130" s="194"/>
      <c r="G130" s="194"/>
      <c r="H130" s="194"/>
    </row>
    <row r="131" spans="1:8" ht="17.25" hidden="1">
      <c r="A131" s="190">
        <v>2321</v>
      </c>
      <c r="B131" s="68" t="s">
        <v>89</v>
      </c>
      <c r="C131" s="196">
        <v>2</v>
      </c>
      <c r="D131" s="196">
        <v>1</v>
      </c>
      <c r="E131" s="191" t="s">
        <v>397</v>
      </c>
      <c r="F131" s="192"/>
      <c r="G131" s="192"/>
      <c r="H131" s="192"/>
    </row>
    <row r="132" spans="1:8" ht="27" hidden="1">
      <c r="A132" s="190"/>
      <c r="B132" s="68"/>
      <c r="C132" s="196"/>
      <c r="D132" s="196"/>
      <c r="E132" s="191" t="s">
        <v>770</v>
      </c>
      <c r="F132" s="192"/>
      <c r="G132" s="192"/>
      <c r="H132" s="192"/>
    </row>
    <row r="133" spans="1:8" ht="17.25" hidden="1">
      <c r="A133" s="190"/>
      <c r="B133" s="68"/>
      <c r="C133" s="196"/>
      <c r="D133" s="196"/>
      <c r="E133" s="191" t="s">
        <v>771</v>
      </c>
      <c r="F133" s="192"/>
      <c r="G133" s="192"/>
      <c r="H133" s="192"/>
    </row>
    <row r="134" spans="1:8" ht="17.25" hidden="1">
      <c r="A134" s="190"/>
      <c r="B134" s="68"/>
      <c r="C134" s="196"/>
      <c r="D134" s="196"/>
      <c r="E134" s="191" t="s">
        <v>771</v>
      </c>
      <c r="F134" s="192"/>
      <c r="G134" s="192"/>
      <c r="H134" s="192"/>
    </row>
    <row r="135" spans="1:8" ht="27" hidden="1">
      <c r="A135" s="190">
        <v>2330</v>
      </c>
      <c r="B135" s="67" t="s">
        <v>89</v>
      </c>
      <c r="C135" s="186">
        <v>3</v>
      </c>
      <c r="D135" s="186">
        <v>0</v>
      </c>
      <c r="E135" s="193" t="s">
        <v>398</v>
      </c>
      <c r="F135" s="192"/>
      <c r="G135" s="192"/>
      <c r="H135" s="192"/>
    </row>
    <row r="136" spans="1:8" s="195" customFormat="1" ht="17.25" hidden="1">
      <c r="A136" s="190"/>
      <c r="B136" s="67"/>
      <c r="C136" s="186"/>
      <c r="D136" s="186"/>
      <c r="E136" s="191" t="s">
        <v>257</v>
      </c>
      <c r="F136" s="194"/>
      <c r="G136" s="194"/>
      <c r="H136" s="194"/>
    </row>
    <row r="137" spans="1:8" ht="17.25" hidden="1">
      <c r="A137" s="190">
        <v>2331</v>
      </c>
      <c r="B137" s="68" t="s">
        <v>89</v>
      </c>
      <c r="C137" s="196">
        <v>3</v>
      </c>
      <c r="D137" s="196">
        <v>1</v>
      </c>
      <c r="E137" s="191" t="s">
        <v>399</v>
      </c>
      <c r="F137" s="192"/>
      <c r="G137" s="192"/>
      <c r="H137" s="192"/>
    </row>
    <row r="138" spans="1:8" ht="27" hidden="1">
      <c r="A138" s="190"/>
      <c r="B138" s="68"/>
      <c r="C138" s="196"/>
      <c r="D138" s="196"/>
      <c r="E138" s="191" t="s">
        <v>770</v>
      </c>
      <c r="F138" s="192"/>
      <c r="G138" s="192"/>
      <c r="H138" s="192"/>
    </row>
    <row r="139" spans="1:8" ht="17.25" hidden="1">
      <c r="A139" s="190"/>
      <c r="B139" s="68"/>
      <c r="C139" s="196"/>
      <c r="D139" s="196"/>
      <c r="E139" s="191" t="s">
        <v>771</v>
      </c>
      <c r="F139" s="192"/>
      <c r="G139" s="192"/>
      <c r="H139" s="192"/>
    </row>
    <row r="140" spans="1:8" ht="17.25" hidden="1">
      <c r="A140" s="190"/>
      <c r="B140" s="68"/>
      <c r="C140" s="196"/>
      <c r="D140" s="196"/>
      <c r="E140" s="191" t="s">
        <v>771</v>
      </c>
      <c r="F140" s="192"/>
      <c r="G140" s="192"/>
      <c r="H140" s="192"/>
    </row>
    <row r="141" spans="1:8" ht="17.25" hidden="1">
      <c r="A141" s="190">
        <v>2332</v>
      </c>
      <c r="B141" s="68" t="s">
        <v>89</v>
      </c>
      <c r="C141" s="196">
        <v>3</v>
      </c>
      <c r="D141" s="196">
        <v>2</v>
      </c>
      <c r="E141" s="191" t="s">
        <v>400</v>
      </c>
      <c r="F141" s="192"/>
      <c r="G141" s="192"/>
      <c r="H141" s="192"/>
    </row>
    <row r="142" spans="1:8" ht="27" hidden="1">
      <c r="A142" s="190"/>
      <c r="B142" s="68"/>
      <c r="C142" s="196"/>
      <c r="D142" s="196"/>
      <c r="E142" s="191" t="s">
        <v>770</v>
      </c>
      <c r="F142" s="192"/>
      <c r="G142" s="192"/>
      <c r="H142" s="192"/>
    </row>
    <row r="143" spans="1:8" ht="17.25" hidden="1">
      <c r="A143" s="190"/>
      <c r="B143" s="68"/>
      <c r="C143" s="196"/>
      <c r="D143" s="196"/>
      <c r="E143" s="191" t="s">
        <v>771</v>
      </c>
      <c r="F143" s="192"/>
      <c r="G143" s="192"/>
      <c r="H143" s="192"/>
    </row>
    <row r="144" spans="1:8" ht="17.25" hidden="1">
      <c r="A144" s="190"/>
      <c r="B144" s="68"/>
      <c r="C144" s="196"/>
      <c r="D144" s="196"/>
      <c r="E144" s="191" t="s">
        <v>771</v>
      </c>
      <c r="F144" s="192"/>
      <c r="G144" s="192"/>
      <c r="H144" s="192"/>
    </row>
    <row r="145" spans="1:8" ht="17.25" hidden="1">
      <c r="A145" s="190">
        <v>2340</v>
      </c>
      <c r="B145" s="67" t="s">
        <v>89</v>
      </c>
      <c r="C145" s="186">
        <v>4</v>
      </c>
      <c r="D145" s="186">
        <v>0</v>
      </c>
      <c r="E145" s="193" t="s">
        <v>401</v>
      </c>
      <c r="F145" s="192"/>
      <c r="G145" s="192"/>
      <c r="H145" s="192"/>
    </row>
    <row r="146" spans="1:8" s="195" customFormat="1" ht="10.5" hidden="1" customHeight="1">
      <c r="A146" s="190"/>
      <c r="B146" s="67"/>
      <c r="C146" s="186"/>
      <c r="D146" s="186"/>
      <c r="E146" s="191" t="s">
        <v>257</v>
      </c>
      <c r="F146" s="194"/>
      <c r="G146" s="194"/>
      <c r="H146" s="194"/>
    </row>
    <row r="147" spans="1:8" ht="17.25" hidden="1">
      <c r="A147" s="190">
        <v>2341</v>
      </c>
      <c r="B147" s="68" t="s">
        <v>89</v>
      </c>
      <c r="C147" s="196">
        <v>4</v>
      </c>
      <c r="D147" s="196">
        <v>1</v>
      </c>
      <c r="E147" s="191" t="s">
        <v>401</v>
      </c>
      <c r="F147" s="192"/>
      <c r="G147" s="192"/>
      <c r="H147" s="192"/>
    </row>
    <row r="148" spans="1:8" ht="27" hidden="1">
      <c r="A148" s="190"/>
      <c r="B148" s="68"/>
      <c r="C148" s="196"/>
      <c r="D148" s="196"/>
      <c r="E148" s="191" t="s">
        <v>770</v>
      </c>
      <c r="F148" s="192"/>
      <c r="G148" s="192"/>
      <c r="H148" s="192"/>
    </row>
    <row r="149" spans="1:8" ht="17.25" hidden="1">
      <c r="A149" s="190"/>
      <c r="B149" s="68"/>
      <c r="C149" s="196"/>
      <c r="D149" s="196"/>
      <c r="E149" s="191" t="s">
        <v>771</v>
      </c>
      <c r="F149" s="192"/>
      <c r="G149" s="192"/>
      <c r="H149" s="192"/>
    </row>
    <row r="150" spans="1:8" ht="17.25" hidden="1">
      <c r="A150" s="190"/>
      <c r="B150" s="68"/>
      <c r="C150" s="196"/>
      <c r="D150" s="196"/>
      <c r="E150" s="191" t="s">
        <v>771</v>
      </c>
      <c r="F150" s="192"/>
      <c r="G150" s="192"/>
      <c r="H150" s="192"/>
    </row>
    <row r="151" spans="1:8" ht="17.25" hidden="1">
      <c r="A151" s="190">
        <v>2350</v>
      </c>
      <c r="B151" s="67" t="s">
        <v>89</v>
      </c>
      <c r="C151" s="186">
        <v>5</v>
      </c>
      <c r="D151" s="186">
        <v>0</v>
      </c>
      <c r="E151" s="193" t="s">
        <v>402</v>
      </c>
      <c r="F151" s="192"/>
      <c r="G151" s="192"/>
      <c r="H151" s="192"/>
    </row>
    <row r="152" spans="1:8" s="195" customFormat="1" ht="17.25" hidden="1">
      <c r="A152" s="190"/>
      <c r="B152" s="67"/>
      <c r="C152" s="186"/>
      <c r="D152" s="186"/>
      <c r="E152" s="191" t="s">
        <v>257</v>
      </c>
      <c r="F152" s="194"/>
      <c r="G152" s="194"/>
      <c r="H152" s="194"/>
    </row>
    <row r="153" spans="1:8" ht="17.25" hidden="1">
      <c r="A153" s="190">
        <v>2351</v>
      </c>
      <c r="B153" s="68" t="s">
        <v>89</v>
      </c>
      <c r="C153" s="196">
        <v>5</v>
      </c>
      <c r="D153" s="196">
        <v>1</v>
      </c>
      <c r="E153" s="191" t="s">
        <v>403</v>
      </c>
      <c r="F153" s="192"/>
      <c r="G153" s="192"/>
      <c r="H153" s="192"/>
    </row>
    <row r="154" spans="1:8" ht="27" hidden="1">
      <c r="A154" s="190"/>
      <c r="B154" s="68"/>
      <c r="C154" s="196"/>
      <c r="D154" s="196"/>
      <c r="E154" s="191" t="s">
        <v>770</v>
      </c>
      <c r="F154" s="192"/>
      <c r="G154" s="192"/>
      <c r="H154" s="192"/>
    </row>
    <row r="155" spans="1:8" ht="17.25" hidden="1">
      <c r="A155" s="190"/>
      <c r="B155" s="68"/>
      <c r="C155" s="196"/>
      <c r="D155" s="196"/>
      <c r="E155" s="191" t="s">
        <v>771</v>
      </c>
      <c r="F155" s="192"/>
      <c r="G155" s="192"/>
      <c r="H155" s="192"/>
    </row>
    <row r="156" spans="1:8" ht="17.25" hidden="1">
      <c r="A156" s="190"/>
      <c r="B156" s="68"/>
      <c r="C156" s="196"/>
      <c r="D156" s="196"/>
      <c r="E156" s="191" t="s">
        <v>771</v>
      </c>
      <c r="F156" s="192"/>
      <c r="G156" s="192"/>
      <c r="H156" s="192"/>
    </row>
    <row r="157" spans="1:8" ht="33" hidden="1" customHeight="1">
      <c r="A157" s="190">
        <v>2360</v>
      </c>
      <c r="B157" s="67" t="s">
        <v>89</v>
      </c>
      <c r="C157" s="186">
        <v>6</v>
      </c>
      <c r="D157" s="186">
        <v>0</v>
      </c>
      <c r="E157" s="193" t="s">
        <v>404</v>
      </c>
      <c r="F157" s="192"/>
      <c r="G157" s="192"/>
      <c r="H157" s="192"/>
    </row>
    <row r="158" spans="1:8" s="195" customFormat="1" ht="10.5" hidden="1" customHeight="1">
      <c r="A158" s="190"/>
      <c r="B158" s="67"/>
      <c r="C158" s="186"/>
      <c r="D158" s="186"/>
      <c r="E158" s="191" t="s">
        <v>257</v>
      </c>
      <c r="F158" s="194"/>
      <c r="G158" s="194"/>
      <c r="H158" s="194"/>
    </row>
    <row r="159" spans="1:8" ht="27" hidden="1">
      <c r="A159" s="190">
        <v>2361</v>
      </c>
      <c r="B159" s="68" t="s">
        <v>89</v>
      </c>
      <c r="C159" s="196">
        <v>6</v>
      </c>
      <c r="D159" s="196">
        <v>1</v>
      </c>
      <c r="E159" s="191" t="s">
        <v>404</v>
      </c>
      <c r="F159" s="192"/>
      <c r="G159" s="192"/>
      <c r="H159" s="192"/>
    </row>
    <row r="160" spans="1:8" ht="27" hidden="1">
      <c r="A160" s="190"/>
      <c r="B160" s="68"/>
      <c r="C160" s="196"/>
      <c r="D160" s="196"/>
      <c r="E160" s="191" t="s">
        <v>770</v>
      </c>
      <c r="F160" s="192"/>
      <c r="G160" s="192"/>
      <c r="H160" s="192"/>
    </row>
    <row r="161" spans="1:8" ht="17.25" hidden="1">
      <c r="A161" s="190"/>
      <c r="B161" s="68"/>
      <c r="C161" s="196"/>
      <c r="D161" s="196"/>
      <c r="E161" s="191" t="s">
        <v>771</v>
      </c>
      <c r="F161" s="192"/>
      <c r="G161" s="192"/>
      <c r="H161" s="192"/>
    </row>
    <row r="162" spans="1:8" ht="17.25" hidden="1">
      <c r="A162" s="190"/>
      <c r="B162" s="68"/>
      <c r="C162" s="196"/>
      <c r="D162" s="196"/>
      <c r="E162" s="191" t="s">
        <v>771</v>
      </c>
      <c r="F162" s="192"/>
      <c r="G162" s="192"/>
      <c r="H162" s="192"/>
    </row>
    <row r="163" spans="1:8" ht="31.5" hidden="1" customHeight="1">
      <c r="A163" s="190">
        <v>2370</v>
      </c>
      <c r="B163" s="67" t="s">
        <v>89</v>
      </c>
      <c r="C163" s="186">
        <v>7</v>
      </c>
      <c r="D163" s="186">
        <v>0</v>
      </c>
      <c r="E163" s="193" t="s">
        <v>406</v>
      </c>
      <c r="F163" s="192"/>
      <c r="G163" s="192"/>
      <c r="H163" s="192"/>
    </row>
    <row r="164" spans="1:8" s="195" customFormat="1" ht="17.25" hidden="1">
      <c r="A164" s="190"/>
      <c r="B164" s="67"/>
      <c r="C164" s="186"/>
      <c r="D164" s="186"/>
      <c r="E164" s="191" t="s">
        <v>257</v>
      </c>
      <c r="F164" s="194"/>
      <c r="G164" s="194"/>
      <c r="H164" s="194"/>
    </row>
    <row r="165" spans="1:8" ht="27" hidden="1">
      <c r="A165" s="190">
        <v>2371</v>
      </c>
      <c r="B165" s="68" t="s">
        <v>89</v>
      </c>
      <c r="C165" s="196">
        <v>7</v>
      </c>
      <c r="D165" s="196">
        <v>1</v>
      </c>
      <c r="E165" s="191" t="s">
        <v>406</v>
      </c>
      <c r="F165" s="192"/>
      <c r="G165" s="192"/>
      <c r="H165" s="192"/>
    </row>
    <row r="166" spans="1:8" ht="27" hidden="1">
      <c r="A166" s="190"/>
      <c r="B166" s="68"/>
      <c r="C166" s="196"/>
      <c r="D166" s="196"/>
      <c r="E166" s="191" t="s">
        <v>770</v>
      </c>
      <c r="F166" s="192"/>
      <c r="G166" s="192"/>
      <c r="H166" s="192"/>
    </row>
    <row r="167" spans="1:8" ht="17.25" hidden="1">
      <c r="A167" s="190"/>
      <c r="B167" s="68"/>
      <c r="C167" s="196"/>
      <c r="D167" s="196"/>
      <c r="E167" s="191" t="s">
        <v>771</v>
      </c>
      <c r="F167" s="192"/>
      <c r="G167" s="192"/>
      <c r="H167" s="192"/>
    </row>
    <row r="168" spans="1:8" ht="17.25" hidden="1">
      <c r="A168" s="190"/>
      <c r="B168" s="68"/>
      <c r="C168" s="196"/>
      <c r="D168" s="196"/>
      <c r="E168" s="191" t="s">
        <v>771</v>
      </c>
      <c r="F168" s="192"/>
      <c r="G168" s="192"/>
      <c r="H168" s="192"/>
    </row>
    <row r="169" spans="1:8" s="189" customFormat="1" ht="52.5" customHeight="1">
      <c r="A169" s="185">
        <v>2400</v>
      </c>
      <c r="B169" s="67" t="s">
        <v>90</v>
      </c>
      <c r="C169" s="186">
        <v>0</v>
      </c>
      <c r="D169" s="186">
        <v>0</v>
      </c>
      <c r="E169" s="187" t="s">
        <v>774</v>
      </c>
      <c r="F169" s="188"/>
      <c r="G169" s="188"/>
      <c r="H169" s="188"/>
    </row>
    <row r="170" spans="1:8" ht="11.25" customHeight="1">
      <c r="A170" s="190"/>
      <c r="B170" s="67"/>
      <c r="C170" s="186"/>
      <c r="D170" s="186"/>
      <c r="E170" s="191" t="s">
        <v>356</v>
      </c>
      <c r="F170" s="192"/>
      <c r="G170" s="192"/>
      <c r="H170" s="192"/>
    </row>
    <row r="171" spans="1:8" ht="36.75" customHeight="1">
      <c r="A171" s="190">
        <v>2410</v>
      </c>
      <c r="B171" s="67" t="s">
        <v>90</v>
      </c>
      <c r="C171" s="186">
        <v>1</v>
      </c>
      <c r="D171" s="186">
        <v>0</v>
      </c>
      <c r="E171" s="193" t="s">
        <v>408</v>
      </c>
      <c r="F171" s="192"/>
      <c r="G171" s="192"/>
      <c r="H171" s="192"/>
    </row>
    <row r="172" spans="1:8" s="195" customFormat="1" ht="10.5" customHeight="1">
      <c r="A172" s="190"/>
      <c r="B172" s="67"/>
      <c r="C172" s="186"/>
      <c r="D172" s="186"/>
      <c r="E172" s="191" t="s">
        <v>257</v>
      </c>
      <c r="F172" s="194"/>
      <c r="G172" s="194"/>
      <c r="H172" s="194"/>
    </row>
    <row r="173" spans="1:8" ht="32.25" customHeight="1">
      <c r="A173" s="190">
        <v>2411</v>
      </c>
      <c r="B173" s="68" t="s">
        <v>90</v>
      </c>
      <c r="C173" s="196">
        <v>1</v>
      </c>
      <c r="D173" s="196">
        <v>1</v>
      </c>
      <c r="E173" s="191" t="s">
        <v>409</v>
      </c>
      <c r="F173" s="192"/>
      <c r="G173" s="192"/>
      <c r="H173" s="192"/>
    </row>
    <row r="174" spans="1:8" ht="27">
      <c r="A174" s="190"/>
      <c r="B174" s="68"/>
      <c r="C174" s="196"/>
      <c r="D174" s="196"/>
      <c r="E174" s="191" t="s">
        <v>770</v>
      </c>
      <c r="F174" s="192"/>
      <c r="G174" s="192"/>
      <c r="H174" s="192"/>
    </row>
    <row r="175" spans="1:8" ht="17.25">
      <c r="A175" s="190"/>
      <c r="B175" s="68"/>
      <c r="C175" s="196"/>
      <c r="D175" s="196"/>
      <c r="E175" s="191" t="s">
        <v>771</v>
      </c>
      <c r="F175" s="192"/>
      <c r="G175" s="192"/>
      <c r="H175" s="192"/>
    </row>
    <row r="176" spans="1:8" ht="17.25">
      <c r="A176" s="190"/>
      <c r="B176" s="68"/>
      <c r="C176" s="196"/>
      <c r="D176" s="196"/>
      <c r="E176" s="191" t="s">
        <v>771</v>
      </c>
      <c r="F176" s="192"/>
      <c r="G176" s="192"/>
      <c r="H176" s="192"/>
    </row>
    <row r="177" spans="1:8" ht="27">
      <c r="A177" s="190">
        <v>2412</v>
      </c>
      <c r="B177" s="68" t="s">
        <v>90</v>
      </c>
      <c r="C177" s="196">
        <v>1</v>
      </c>
      <c r="D177" s="196">
        <v>2</v>
      </c>
      <c r="E177" s="191" t="s">
        <v>410</v>
      </c>
      <c r="F177" s="192"/>
      <c r="G177" s="192"/>
      <c r="H177" s="192"/>
    </row>
    <row r="178" spans="1:8" ht="27">
      <c r="A178" s="190"/>
      <c r="B178" s="68"/>
      <c r="C178" s="196"/>
      <c r="D178" s="196"/>
      <c r="E178" s="191" t="s">
        <v>770</v>
      </c>
      <c r="F178" s="192"/>
      <c r="G178" s="192"/>
      <c r="H178" s="192"/>
    </row>
    <row r="179" spans="1:8" ht="17.25">
      <c r="A179" s="190"/>
      <c r="B179" s="68"/>
      <c r="C179" s="196"/>
      <c r="D179" s="196"/>
      <c r="E179" s="191" t="s">
        <v>771</v>
      </c>
      <c r="F179" s="192"/>
      <c r="G179" s="192"/>
      <c r="H179" s="192"/>
    </row>
    <row r="180" spans="1:8" ht="17.25">
      <c r="A180" s="190"/>
      <c r="B180" s="68"/>
      <c r="C180" s="196"/>
      <c r="D180" s="196"/>
      <c r="E180" s="191" t="s">
        <v>771</v>
      </c>
      <c r="F180" s="192"/>
      <c r="G180" s="192"/>
      <c r="H180" s="192"/>
    </row>
    <row r="181" spans="1:8" ht="33" customHeight="1">
      <c r="A181" s="190">
        <v>2420</v>
      </c>
      <c r="B181" s="67" t="s">
        <v>90</v>
      </c>
      <c r="C181" s="186">
        <v>2</v>
      </c>
      <c r="D181" s="186">
        <v>0</v>
      </c>
      <c r="E181" s="193" t="s">
        <v>411</v>
      </c>
      <c r="F181" s="192"/>
      <c r="G181" s="192"/>
      <c r="H181" s="192"/>
    </row>
    <row r="182" spans="1:8" s="195" customFormat="1" ht="10.5" customHeight="1">
      <c r="A182" s="190"/>
      <c r="B182" s="67"/>
      <c r="C182" s="186"/>
      <c r="D182" s="186"/>
      <c r="E182" s="191" t="s">
        <v>257</v>
      </c>
      <c r="F182" s="194"/>
      <c r="G182" s="194"/>
      <c r="H182" s="194"/>
    </row>
    <row r="183" spans="1:8" ht="17.25">
      <c r="A183" s="190">
        <v>2421</v>
      </c>
      <c r="B183" s="68" t="s">
        <v>90</v>
      </c>
      <c r="C183" s="196">
        <v>2</v>
      </c>
      <c r="D183" s="196">
        <v>1</v>
      </c>
      <c r="E183" s="191" t="s">
        <v>412</v>
      </c>
      <c r="F183" s="192"/>
      <c r="G183" s="192"/>
      <c r="H183" s="192"/>
    </row>
    <row r="184" spans="1:8" ht="27">
      <c r="A184" s="190"/>
      <c r="B184" s="68"/>
      <c r="C184" s="196"/>
      <c r="D184" s="196"/>
      <c r="E184" s="191" t="s">
        <v>770</v>
      </c>
      <c r="F184" s="192"/>
      <c r="G184" s="192"/>
      <c r="H184" s="192"/>
    </row>
    <row r="185" spans="1:8" ht="17.25">
      <c r="A185" s="190"/>
      <c r="B185" s="68"/>
      <c r="C185" s="196"/>
      <c r="D185" s="196"/>
      <c r="E185" s="191" t="s">
        <v>771</v>
      </c>
      <c r="F185" s="192"/>
      <c r="G185" s="192"/>
      <c r="H185" s="192"/>
    </row>
    <row r="186" spans="1:8" ht="17.25">
      <c r="A186" s="190"/>
      <c r="B186" s="68"/>
      <c r="C186" s="196"/>
      <c r="D186" s="196"/>
      <c r="E186" s="191" t="s">
        <v>771</v>
      </c>
      <c r="F186" s="192"/>
      <c r="G186" s="192"/>
      <c r="H186" s="192"/>
    </row>
    <row r="187" spans="1:8" ht="17.25">
      <c r="A187" s="190">
        <v>2422</v>
      </c>
      <c r="B187" s="68" t="s">
        <v>90</v>
      </c>
      <c r="C187" s="196">
        <v>2</v>
      </c>
      <c r="D187" s="196">
        <v>2</v>
      </c>
      <c r="E187" s="191" t="s">
        <v>413</v>
      </c>
      <c r="F187" s="192"/>
      <c r="G187" s="192"/>
      <c r="H187" s="192"/>
    </row>
    <row r="188" spans="1:8" ht="27">
      <c r="A188" s="190"/>
      <c r="B188" s="68"/>
      <c r="C188" s="196"/>
      <c r="D188" s="196"/>
      <c r="E188" s="191" t="s">
        <v>770</v>
      </c>
      <c r="F188" s="192"/>
      <c r="G188" s="192"/>
      <c r="H188" s="192"/>
    </row>
    <row r="189" spans="1:8" ht="17.25">
      <c r="A189" s="190"/>
      <c r="B189" s="68"/>
      <c r="C189" s="196"/>
      <c r="D189" s="196"/>
      <c r="E189" s="191" t="s">
        <v>771</v>
      </c>
      <c r="F189" s="192"/>
      <c r="G189" s="192"/>
      <c r="H189" s="192"/>
    </row>
    <row r="190" spans="1:8" ht="17.25">
      <c r="A190" s="190"/>
      <c r="B190" s="68"/>
      <c r="C190" s="196"/>
      <c r="D190" s="196"/>
      <c r="E190" s="191" t="s">
        <v>771</v>
      </c>
      <c r="F190" s="192"/>
      <c r="G190" s="192"/>
      <c r="H190" s="192"/>
    </row>
    <row r="191" spans="1:8" ht="17.25">
      <c r="A191" s="190">
        <v>2423</v>
      </c>
      <c r="B191" s="68" t="s">
        <v>90</v>
      </c>
      <c r="C191" s="196">
        <v>2</v>
      </c>
      <c r="D191" s="196">
        <v>3</v>
      </c>
      <c r="E191" s="191" t="s">
        <v>414</v>
      </c>
      <c r="F191" s="192"/>
      <c r="G191" s="192"/>
      <c r="H191" s="192"/>
    </row>
    <row r="192" spans="1:8" ht="27">
      <c r="A192" s="190"/>
      <c r="B192" s="68"/>
      <c r="C192" s="196"/>
      <c r="D192" s="196"/>
      <c r="E192" s="191" t="s">
        <v>770</v>
      </c>
      <c r="F192" s="192"/>
      <c r="G192" s="192"/>
      <c r="H192" s="192"/>
    </row>
    <row r="193" spans="1:8" ht="17.25">
      <c r="A193" s="190"/>
      <c r="B193" s="68"/>
      <c r="C193" s="196"/>
      <c r="D193" s="196"/>
      <c r="E193" s="191" t="s">
        <v>771</v>
      </c>
      <c r="F193" s="192"/>
      <c r="G193" s="192"/>
      <c r="H193" s="192"/>
    </row>
    <row r="194" spans="1:8" ht="17.25">
      <c r="A194" s="190"/>
      <c r="B194" s="68"/>
      <c r="C194" s="196"/>
      <c r="D194" s="196"/>
      <c r="E194" s="191" t="s">
        <v>771</v>
      </c>
      <c r="F194" s="192"/>
      <c r="G194" s="192"/>
      <c r="H194" s="192"/>
    </row>
    <row r="195" spans="1:8" ht="17.25">
      <c r="A195" s="190">
        <v>2424</v>
      </c>
      <c r="B195" s="68" t="s">
        <v>90</v>
      </c>
      <c r="C195" s="196">
        <v>2</v>
      </c>
      <c r="D195" s="196">
        <v>4</v>
      </c>
      <c r="E195" s="191" t="s">
        <v>415</v>
      </c>
      <c r="F195" s="192"/>
      <c r="G195" s="192"/>
      <c r="H195" s="192"/>
    </row>
    <row r="196" spans="1:8" ht="27">
      <c r="A196" s="190"/>
      <c r="B196" s="68"/>
      <c r="C196" s="196"/>
      <c r="D196" s="196"/>
      <c r="E196" s="191" t="s">
        <v>770</v>
      </c>
      <c r="F196" s="192"/>
      <c r="G196" s="192"/>
      <c r="H196" s="192"/>
    </row>
    <row r="197" spans="1:8" ht="17.25">
      <c r="A197" s="190"/>
      <c r="B197" s="68"/>
      <c r="C197" s="196"/>
      <c r="D197" s="196"/>
      <c r="E197" s="191" t="s">
        <v>771</v>
      </c>
      <c r="F197" s="192"/>
      <c r="G197" s="192"/>
      <c r="H197" s="192"/>
    </row>
    <row r="198" spans="1:8" ht="17.25">
      <c r="A198" s="190"/>
      <c r="B198" s="68"/>
      <c r="C198" s="196"/>
      <c r="D198" s="196"/>
      <c r="E198" s="191" t="s">
        <v>771</v>
      </c>
      <c r="F198" s="192"/>
      <c r="G198" s="192"/>
      <c r="H198" s="192"/>
    </row>
    <row r="199" spans="1:8" ht="17.25">
      <c r="A199" s="190">
        <v>2430</v>
      </c>
      <c r="B199" s="67" t="s">
        <v>90</v>
      </c>
      <c r="C199" s="186">
        <v>3</v>
      </c>
      <c r="D199" s="186">
        <v>0</v>
      </c>
      <c r="E199" s="193" t="s">
        <v>416</v>
      </c>
      <c r="F199" s="192"/>
      <c r="G199" s="192"/>
      <c r="H199" s="192"/>
    </row>
    <row r="200" spans="1:8" s="195" customFormat="1" ht="10.5" customHeight="1">
      <c r="A200" s="190"/>
      <c r="B200" s="67"/>
      <c r="C200" s="186"/>
      <c r="D200" s="186"/>
      <c r="E200" s="191" t="s">
        <v>257</v>
      </c>
      <c r="F200" s="194"/>
      <c r="G200" s="194"/>
      <c r="H200" s="194"/>
    </row>
    <row r="201" spans="1:8" ht="17.25">
      <c r="A201" s="190">
        <v>2431</v>
      </c>
      <c r="B201" s="68" t="s">
        <v>90</v>
      </c>
      <c r="C201" s="196">
        <v>3</v>
      </c>
      <c r="D201" s="196">
        <v>1</v>
      </c>
      <c r="E201" s="191" t="s">
        <v>417</v>
      </c>
      <c r="F201" s="192"/>
      <c r="G201" s="192"/>
      <c r="H201" s="192"/>
    </row>
    <row r="202" spans="1:8" ht="27">
      <c r="A202" s="190"/>
      <c r="B202" s="68"/>
      <c r="C202" s="196"/>
      <c r="D202" s="196"/>
      <c r="E202" s="191" t="s">
        <v>770</v>
      </c>
      <c r="F202" s="192"/>
      <c r="G202" s="192"/>
      <c r="H202" s="192"/>
    </row>
    <row r="203" spans="1:8" ht="17.25">
      <c r="A203" s="190"/>
      <c r="B203" s="68"/>
      <c r="C203" s="196"/>
      <c r="D203" s="196"/>
      <c r="E203" s="191" t="s">
        <v>771</v>
      </c>
      <c r="F203" s="192"/>
      <c r="G203" s="192"/>
      <c r="H203" s="192"/>
    </row>
    <row r="204" spans="1:8" ht="17.25">
      <c r="A204" s="190"/>
      <c r="B204" s="68"/>
      <c r="C204" s="196"/>
      <c r="D204" s="196"/>
      <c r="E204" s="191" t="s">
        <v>771</v>
      </c>
      <c r="F204" s="192"/>
      <c r="G204" s="192"/>
      <c r="H204" s="192"/>
    </row>
    <row r="205" spans="1:8" ht="17.25">
      <c r="A205" s="190">
        <v>2432</v>
      </c>
      <c r="B205" s="68" t="s">
        <v>90</v>
      </c>
      <c r="C205" s="196">
        <v>3</v>
      </c>
      <c r="D205" s="196">
        <v>2</v>
      </c>
      <c r="E205" s="191" t="s">
        <v>418</v>
      </c>
      <c r="F205" s="192"/>
      <c r="G205" s="192"/>
      <c r="H205" s="192"/>
    </row>
    <row r="206" spans="1:8" ht="27">
      <c r="A206" s="190"/>
      <c r="B206" s="68"/>
      <c r="C206" s="196"/>
      <c r="D206" s="196"/>
      <c r="E206" s="191" t="s">
        <v>770</v>
      </c>
      <c r="F206" s="192"/>
      <c r="G206" s="192"/>
      <c r="H206" s="192"/>
    </row>
    <row r="207" spans="1:8" ht="17.25">
      <c r="A207" s="190"/>
      <c r="B207" s="68"/>
      <c r="C207" s="196"/>
      <c r="D207" s="196"/>
      <c r="E207" s="191" t="s">
        <v>771</v>
      </c>
      <c r="F207" s="192"/>
      <c r="G207" s="192"/>
      <c r="H207" s="192"/>
    </row>
    <row r="208" spans="1:8" ht="17.25">
      <c r="A208" s="190"/>
      <c r="B208" s="68"/>
      <c r="C208" s="196"/>
      <c r="D208" s="196"/>
      <c r="E208" s="191" t="s">
        <v>771</v>
      </c>
      <c r="F208" s="192"/>
      <c r="G208" s="192"/>
      <c r="H208" s="192"/>
    </row>
    <row r="209" spans="1:8" ht="17.25">
      <c r="A209" s="190">
        <v>2433</v>
      </c>
      <c r="B209" s="68" t="s">
        <v>90</v>
      </c>
      <c r="C209" s="196">
        <v>3</v>
      </c>
      <c r="D209" s="196">
        <v>3</v>
      </c>
      <c r="E209" s="191" t="s">
        <v>419</v>
      </c>
      <c r="F209" s="192"/>
      <c r="G209" s="192"/>
      <c r="H209" s="192"/>
    </row>
    <row r="210" spans="1:8" ht="27">
      <c r="A210" s="190"/>
      <c r="B210" s="68"/>
      <c r="C210" s="196"/>
      <c r="D210" s="196"/>
      <c r="E210" s="191" t="s">
        <v>770</v>
      </c>
      <c r="F210" s="192"/>
      <c r="G210" s="192"/>
      <c r="H210" s="192"/>
    </row>
    <row r="211" spans="1:8" ht="17.25">
      <c r="A211" s="190"/>
      <c r="B211" s="68"/>
      <c r="C211" s="196"/>
      <c r="D211" s="196"/>
      <c r="E211" s="191" t="s">
        <v>771</v>
      </c>
      <c r="F211" s="192"/>
      <c r="G211" s="192"/>
      <c r="H211" s="192"/>
    </row>
    <row r="212" spans="1:8" ht="17.25">
      <c r="A212" s="190"/>
      <c r="B212" s="68"/>
      <c r="C212" s="196"/>
      <c r="D212" s="196"/>
      <c r="E212" s="191" t="s">
        <v>771</v>
      </c>
      <c r="F212" s="192"/>
      <c r="G212" s="192"/>
      <c r="H212" s="192"/>
    </row>
    <row r="213" spans="1:8" ht="33.75" customHeight="1">
      <c r="A213" s="190">
        <v>2440</v>
      </c>
      <c r="B213" s="67" t="s">
        <v>90</v>
      </c>
      <c r="C213" s="186">
        <v>4</v>
      </c>
      <c r="D213" s="186">
        <v>0</v>
      </c>
      <c r="E213" s="193" t="s">
        <v>423</v>
      </c>
      <c r="F213" s="192"/>
      <c r="G213" s="192"/>
      <c r="H213" s="192"/>
    </row>
    <row r="214" spans="1:8" s="195" customFormat="1" ht="10.5" customHeight="1">
      <c r="A214" s="190"/>
      <c r="B214" s="67"/>
      <c r="C214" s="186"/>
      <c r="D214" s="186"/>
      <c r="E214" s="191" t="s">
        <v>257</v>
      </c>
      <c r="F214" s="194"/>
      <c r="G214" s="194"/>
      <c r="H214" s="194"/>
    </row>
    <row r="215" spans="1:8" ht="34.5" customHeight="1">
      <c r="A215" s="190">
        <v>2441</v>
      </c>
      <c r="B215" s="68" t="s">
        <v>90</v>
      </c>
      <c r="C215" s="196">
        <v>4</v>
      </c>
      <c r="D215" s="196">
        <v>1</v>
      </c>
      <c r="E215" s="191" t="s">
        <v>424</v>
      </c>
      <c r="F215" s="192"/>
      <c r="G215" s="192"/>
      <c r="H215" s="192"/>
    </row>
    <row r="216" spans="1:8" ht="27">
      <c r="A216" s="190"/>
      <c r="B216" s="68"/>
      <c r="C216" s="196"/>
      <c r="D216" s="196"/>
      <c r="E216" s="191" t="s">
        <v>770</v>
      </c>
      <c r="F216" s="192"/>
      <c r="G216" s="192"/>
      <c r="H216" s="192"/>
    </row>
    <row r="217" spans="1:8" ht="17.25">
      <c r="A217" s="190"/>
      <c r="B217" s="68"/>
      <c r="C217" s="196"/>
      <c r="D217" s="196"/>
      <c r="E217" s="191" t="s">
        <v>771</v>
      </c>
      <c r="F217" s="192"/>
      <c r="G217" s="192"/>
      <c r="H217" s="192"/>
    </row>
    <row r="218" spans="1:8" ht="17.25">
      <c r="A218" s="190"/>
      <c r="B218" s="68"/>
      <c r="C218" s="196"/>
      <c r="D218" s="196"/>
      <c r="E218" s="191" t="s">
        <v>771</v>
      </c>
      <c r="F218" s="192"/>
      <c r="G218" s="192"/>
      <c r="H218" s="192"/>
    </row>
    <row r="219" spans="1:8" ht="17.25">
      <c r="A219" s="190">
        <v>2442</v>
      </c>
      <c r="B219" s="68" t="s">
        <v>90</v>
      </c>
      <c r="C219" s="196">
        <v>4</v>
      </c>
      <c r="D219" s="196">
        <v>2</v>
      </c>
      <c r="E219" s="191" t="s">
        <v>425</v>
      </c>
      <c r="F219" s="192"/>
      <c r="G219" s="192"/>
      <c r="H219" s="192"/>
    </row>
    <row r="220" spans="1:8" ht="27">
      <c r="A220" s="190"/>
      <c r="B220" s="68"/>
      <c r="C220" s="196"/>
      <c r="D220" s="196"/>
      <c r="E220" s="191" t="s">
        <v>770</v>
      </c>
      <c r="F220" s="192"/>
      <c r="G220" s="192"/>
      <c r="H220" s="192"/>
    </row>
    <row r="221" spans="1:8" ht="17.25">
      <c r="A221" s="190"/>
      <c r="B221" s="68"/>
      <c r="C221" s="196"/>
      <c r="D221" s="196"/>
      <c r="E221" s="191" t="s">
        <v>771</v>
      </c>
      <c r="F221" s="192"/>
      <c r="G221" s="192"/>
      <c r="H221" s="192"/>
    </row>
    <row r="222" spans="1:8" ht="17.25">
      <c r="A222" s="190"/>
      <c r="B222" s="68"/>
      <c r="C222" s="196"/>
      <c r="D222" s="196"/>
      <c r="E222" s="191" t="s">
        <v>771</v>
      </c>
      <c r="F222" s="192"/>
      <c r="G222" s="192"/>
      <c r="H222" s="192"/>
    </row>
    <row r="223" spans="1:8" ht="17.25">
      <c r="A223" s="190">
        <v>2443</v>
      </c>
      <c r="B223" s="68" t="s">
        <v>90</v>
      </c>
      <c r="C223" s="196">
        <v>4</v>
      </c>
      <c r="D223" s="196">
        <v>3</v>
      </c>
      <c r="E223" s="191" t="s">
        <v>426</v>
      </c>
      <c r="F223" s="192"/>
      <c r="G223" s="192"/>
      <c r="H223" s="192"/>
    </row>
    <row r="224" spans="1:8" ht="27">
      <c r="A224" s="190"/>
      <c r="B224" s="68"/>
      <c r="C224" s="196"/>
      <c r="D224" s="196"/>
      <c r="E224" s="191" t="s">
        <v>770</v>
      </c>
      <c r="F224" s="192"/>
      <c r="G224" s="192"/>
      <c r="H224" s="192"/>
    </row>
    <row r="225" spans="1:8" ht="17.25">
      <c r="A225" s="190"/>
      <c r="B225" s="68"/>
      <c r="C225" s="196"/>
      <c r="D225" s="196"/>
      <c r="E225" s="191" t="s">
        <v>771</v>
      </c>
      <c r="F225" s="192"/>
      <c r="G225" s="192"/>
      <c r="H225" s="192"/>
    </row>
    <row r="226" spans="1:8" ht="17.25">
      <c r="A226" s="190"/>
      <c r="B226" s="68"/>
      <c r="C226" s="196"/>
      <c r="D226" s="196"/>
      <c r="E226" s="191" t="s">
        <v>771</v>
      </c>
      <c r="F226" s="192"/>
      <c r="G226" s="192"/>
      <c r="H226" s="192"/>
    </row>
    <row r="227" spans="1:8" ht="17.25">
      <c r="A227" s="190">
        <v>2450</v>
      </c>
      <c r="B227" s="67" t="s">
        <v>90</v>
      </c>
      <c r="C227" s="186">
        <v>5</v>
      </c>
      <c r="D227" s="186">
        <v>0</v>
      </c>
      <c r="E227" s="193" t="s">
        <v>427</v>
      </c>
      <c r="F227" s="192"/>
      <c r="G227" s="192"/>
      <c r="H227" s="192"/>
    </row>
    <row r="228" spans="1:8" s="195" customFormat="1" ht="10.5" customHeight="1">
      <c r="A228" s="190"/>
      <c r="B228" s="67"/>
      <c r="C228" s="186"/>
      <c r="D228" s="186"/>
      <c r="E228" s="191" t="s">
        <v>257</v>
      </c>
      <c r="F228" s="194"/>
      <c r="G228" s="194"/>
      <c r="H228" s="194"/>
    </row>
    <row r="229" spans="1:8" ht="21.75" customHeight="1">
      <c r="A229" s="190">
        <v>2451</v>
      </c>
      <c r="B229" s="68" t="s">
        <v>90</v>
      </c>
      <c r="C229" s="196">
        <v>5</v>
      </c>
      <c r="D229" s="196">
        <v>1</v>
      </c>
      <c r="E229" s="191" t="s">
        <v>428</v>
      </c>
      <c r="F229" s="192"/>
      <c r="G229" s="192"/>
      <c r="H229" s="192"/>
    </row>
    <row r="230" spans="1:8" ht="27">
      <c r="A230" s="190"/>
      <c r="B230" s="68"/>
      <c r="C230" s="196"/>
      <c r="D230" s="196"/>
      <c r="E230" s="191" t="s">
        <v>770</v>
      </c>
      <c r="F230" s="192"/>
      <c r="G230" s="192"/>
      <c r="H230" s="192"/>
    </row>
    <row r="231" spans="1:8" ht="17.25">
      <c r="A231" s="190"/>
      <c r="B231" s="68"/>
      <c r="C231" s="196"/>
      <c r="D231" s="196"/>
      <c r="E231" s="191" t="s">
        <v>771</v>
      </c>
      <c r="F231" s="192"/>
      <c r="G231" s="192"/>
      <c r="H231" s="192"/>
    </row>
    <row r="232" spans="1:8" ht="17.25">
      <c r="A232" s="190"/>
      <c r="B232" s="68"/>
      <c r="C232" s="196"/>
      <c r="D232" s="196"/>
      <c r="E232" s="191" t="s">
        <v>771</v>
      </c>
      <c r="F232" s="192"/>
      <c r="G232" s="192"/>
      <c r="H232" s="192"/>
    </row>
    <row r="233" spans="1:8" ht="17.25">
      <c r="A233" s="190">
        <v>2452</v>
      </c>
      <c r="B233" s="68" t="s">
        <v>90</v>
      </c>
      <c r="C233" s="196">
        <v>5</v>
      </c>
      <c r="D233" s="196">
        <v>2</v>
      </c>
      <c r="E233" s="191" t="s">
        <v>429</v>
      </c>
      <c r="F233" s="192"/>
      <c r="G233" s="192"/>
      <c r="H233" s="192"/>
    </row>
    <row r="234" spans="1:8" ht="27">
      <c r="A234" s="190"/>
      <c r="B234" s="68"/>
      <c r="C234" s="196"/>
      <c r="D234" s="196"/>
      <c r="E234" s="191" t="s">
        <v>770</v>
      </c>
      <c r="F234" s="192"/>
      <c r="G234" s="192"/>
      <c r="H234" s="192"/>
    </row>
    <row r="235" spans="1:8" ht="17.25">
      <c r="A235" s="190"/>
      <c r="B235" s="68"/>
      <c r="C235" s="196"/>
      <c r="D235" s="196"/>
      <c r="E235" s="191" t="s">
        <v>771</v>
      </c>
      <c r="F235" s="192"/>
      <c r="G235" s="192"/>
      <c r="H235" s="192"/>
    </row>
    <row r="236" spans="1:8" ht="17.25">
      <c r="A236" s="190"/>
      <c r="B236" s="68"/>
      <c r="C236" s="196"/>
      <c r="D236" s="196"/>
      <c r="E236" s="191" t="s">
        <v>771</v>
      </c>
      <c r="F236" s="192"/>
      <c r="G236" s="192"/>
      <c r="H236" s="192"/>
    </row>
    <row r="237" spans="1:8" ht="17.25">
      <c r="A237" s="190">
        <v>2453</v>
      </c>
      <c r="B237" s="68" t="s">
        <v>90</v>
      </c>
      <c r="C237" s="196">
        <v>5</v>
      </c>
      <c r="D237" s="196">
        <v>3</v>
      </c>
      <c r="E237" s="191" t="s">
        <v>430</v>
      </c>
      <c r="F237" s="192"/>
      <c r="G237" s="192"/>
      <c r="H237" s="192"/>
    </row>
    <row r="238" spans="1:8" ht="27">
      <c r="A238" s="190"/>
      <c r="B238" s="68"/>
      <c r="C238" s="196"/>
      <c r="D238" s="196"/>
      <c r="E238" s="191" t="s">
        <v>770</v>
      </c>
      <c r="F238" s="192"/>
      <c r="G238" s="192"/>
      <c r="H238" s="192"/>
    </row>
    <row r="239" spans="1:8" ht="17.25">
      <c r="A239" s="190"/>
      <c r="B239" s="68"/>
      <c r="C239" s="196"/>
      <c r="D239" s="196"/>
      <c r="E239" s="191" t="s">
        <v>771</v>
      </c>
      <c r="F239" s="192"/>
      <c r="G239" s="192"/>
      <c r="H239" s="192"/>
    </row>
    <row r="240" spans="1:8" ht="17.25">
      <c r="A240" s="190"/>
      <c r="B240" s="68"/>
      <c r="C240" s="196"/>
      <c r="D240" s="196"/>
      <c r="E240" s="191" t="s">
        <v>771</v>
      </c>
      <c r="F240" s="192"/>
      <c r="G240" s="192"/>
      <c r="H240" s="192"/>
    </row>
    <row r="241" spans="1:8" ht="17.25">
      <c r="A241" s="190">
        <v>2454</v>
      </c>
      <c r="B241" s="68" t="s">
        <v>90</v>
      </c>
      <c r="C241" s="196">
        <v>5</v>
      </c>
      <c r="D241" s="196">
        <v>4</v>
      </c>
      <c r="E241" s="191" t="s">
        <v>431</v>
      </c>
      <c r="F241" s="192"/>
      <c r="G241" s="192"/>
      <c r="H241" s="192"/>
    </row>
    <row r="242" spans="1:8" ht="27">
      <c r="A242" s="190"/>
      <c r="B242" s="68"/>
      <c r="C242" s="196"/>
      <c r="D242" s="196"/>
      <c r="E242" s="191" t="s">
        <v>770</v>
      </c>
      <c r="F242" s="192"/>
      <c r="G242" s="192"/>
      <c r="H242" s="192"/>
    </row>
    <row r="243" spans="1:8" ht="17.25">
      <c r="A243" s="190"/>
      <c r="B243" s="68"/>
      <c r="C243" s="196"/>
      <c r="D243" s="196"/>
      <c r="E243" s="191" t="s">
        <v>771</v>
      </c>
      <c r="F243" s="192"/>
      <c r="G243" s="192"/>
      <c r="H243" s="192"/>
    </row>
    <row r="244" spans="1:8" ht="17.25">
      <c r="A244" s="190"/>
      <c r="B244" s="68"/>
      <c r="C244" s="196"/>
      <c r="D244" s="196"/>
      <c r="E244" s="191" t="s">
        <v>771</v>
      </c>
      <c r="F244" s="192"/>
      <c r="G244" s="192"/>
      <c r="H244" s="192"/>
    </row>
    <row r="245" spans="1:8" ht="17.25">
      <c r="A245" s="190">
        <v>2455</v>
      </c>
      <c r="B245" s="68" t="s">
        <v>90</v>
      </c>
      <c r="C245" s="196">
        <v>5</v>
      </c>
      <c r="D245" s="196">
        <v>5</v>
      </c>
      <c r="E245" s="191" t="s">
        <v>432</v>
      </c>
      <c r="F245" s="192"/>
      <c r="G245" s="192"/>
      <c r="H245" s="192"/>
    </row>
    <row r="246" spans="1:8" ht="27">
      <c r="A246" s="190"/>
      <c r="B246" s="68"/>
      <c r="C246" s="196"/>
      <c r="D246" s="196"/>
      <c r="E246" s="191" t="s">
        <v>770</v>
      </c>
      <c r="F246" s="192"/>
      <c r="G246" s="192"/>
      <c r="H246" s="192"/>
    </row>
    <row r="247" spans="1:8" ht="17.25">
      <c r="A247" s="190"/>
      <c r="B247" s="68"/>
      <c r="C247" s="196"/>
      <c r="D247" s="196"/>
      <c r="E247" s="191" t="s">
        <v>771</v>
      </c>
      <c r="F247" s="192"/>
      <c r="G247" s="192"/>
      <c r="H247" s="192"/>
    </row>
    <row r="248" spans="1:8" ht="17.25">
      <c r="A248" s="190"/>
      <c r="B248" s="68"/>
      <c r="C248" s="196"/>
      <c r="D248" s="196"/>
      <c r="E248" s="191" t="s">
        <v>771</v>
      </c>
      <c r="F248" s="192"/>
      <c r="G248" s="192"/>
      <c r="H248" s="192"/>
    </row>
    <row r="249" spans="1:8" ht="17.25">
      <c r="A249" s="190">
        <v>2460</v>
      </c>
      <c r="B249" s="67" t="s">
        <v>90</v>
      </c>
      <c r="C249" s="186">
        <v>6</v>
      </c>
      <c r="D249" s="186">
        <v>0</v>
      </c>
      <c r="E249" s="193" t="s">
        <v>433</v>
      </c>
      <c r="F249" s="192"/>
      <c r="G249" s="192"/>
      <c r="H249" s="192"/>
    </row>
    <row r="250" spans="1:8" s="195" customFormat="1" ht="10.5" customHeight="1">
      <c r="A250" s="190"/>
      <c r="B250" s="67"/>
      <c r="C250" s="186"/>
      <c r="D250" s="186"/>
      <c r="E250" s="191" t="s">
        <v>257</v>
      </c>
      <c r="F250" s="194"/>
      <c r="G250" s="194"/>
      <c r="H250" s="194"/>
    </row>
    <row r="251" spans="1:8" ht="17.25">
      <c r="A251" s="190">
        <v>2461</v>
      </c>
      <c r="B251" s="68" t="s">
        <v>90</v>
      </c>
      <c r="C251" s="196">
        <v>6</v>
      </c>
      <c r="D251" s="196">
        <v>1</v>
      </c>
      <c r="E251" s="191" t="s">
        <v>434</v>
      </c>
      <c r="F251" s="192"/>
      <c r="G251" s="192"/>
      <c r="H251" s="192"/>
    </row>
    <row r="252" spans="1:8" ht="27">
      <c r="A252" s="190"/>
      <c r="B252" s="68"/>
      <c r="C252" s="196"/>
      <c r="D252" s="196"/>
      <c r="E252" s="191" t="s">
        <v>770</v>
      </c>
      <c r="F252" s="192"/>
      <c r="G252" s="192"/>
      <c r="H252" s="192"/>
    </row>
    <row r="253" spans="1:8" ht="17.25">
      <c r="A253" s="190"/>
      <c r="B253" s="68"/>
      <c r="C253" s="196"/>
      <c r="D253" s="196"/>
      <c r="E253" s="191" t="s">
        <v>771</v>
      </c>
      <c r="F253" s="192"/>
      <c r="G253" s="192"/>
      <c r="H253" s="192"/>
    </row>
    <row r="254" spans="1:8" ht="17.25">
      <c r="A254" s="190"/>
      <c r="B254" s="68"/>
      <c r="C254" s="196"/>
      <c r="D254" s="196"/>
      <c r="E254" s="191" t="s">
        <v>771</v>
      </c>
      <c r="F254" s="192"/>
      <c r="G254" s="192"/>
      <c r="H254" s="192"/>
    </row>
    <row r="255" spans="1:8" ht="17.25">
      <c r="A255" s="190">
        <v>2470</v>
      </c>
      <c r="B255" s="67" t="s">
        <v>90</v>
      </c>
      <c r="C255" s="186">
        <v>7</v>
      </c>
      <c r="D255" s="186">
        <v>0</v>
      </c>
      <c r="E255" s="193" t="s">
        <v>435</v>
      </c>
      <c r="F255" s="192"/>
      <c r="G255" s="192"/>
      <c r="H255" s="192"/>
    </row>
    <row r="256" spans="1:8" s="195" customFormat="1" ht="10.5" customHeight="1">
      <c r="A256" s="190"/>
      <c r="B256" s="67"/>
      <c r="C256" s="186"/>
      <c r="D256" s="186"/>
      <c r="E256" s="191" t="s">
        <v>257</v>
      </c>
      <c r="F256" s="194"/>
      <c r="G256" s="194"/>
      <c r="H256" s="194"/>
    </row>
    <row r="257" spans="1:8" ht="33.75" customHeight="1">
      <c r="A257" s="190">
        <v>2471</v>
      </c>
      <c r="B257" s="68" t="s">
        <v>90</v>
      </c>
      <c r="C257" s="196">
        <v>7</v>
      </c>
      <c r="D257" s="196">
        <v>1</v>
      </c>
      <c r="E257" s="191" t="s">
        <v>436</v>
      </c>
      <c r="F257" s="192"/>
      <c r="G257" s="192"/>
      <c r="H257" s="192"/>
    </row>
    <row r="258" spans="1:8" ht="27">
      <c r="A258" s="190"/>
      <c r="B258" s="68"/>
      <c r="C258" s="196"/>
      <c r="D258" s="196"/>
      <c r="E258" s="191" t="s">
        <v>770</v>
      </c>
      <c r="F258" s="192"/>
      <c r="G258" s="192"/>
      <c r="H258" s="192"/>
    </row>
    <row r="259" spans="1:8" ht="17.25">
      <c r="A259" s="190"/>
      <c r="B259" s="68"/>
      <c r="C259" s="196"/>
      <c r="D259" s="196"/>
      <c r="E259" s="191" t="s">
        <v>771</v>
      </c>
      <c r="F259" s="192"/>
      <c r="G259" s="192"/>
      <c r="H259" s="192"/>
    </row>
    <row r="260" spans="1:8" ht="17.25">
      <c r="A260" s="190"/>
      <c r="B260" s="68"/>
      <c r="C260" s="196"/>
      <c r="D260" s="196"/>
      <c r="E260" s="191" t="s">
        <v>771</v>
      </c>
      <c r="F260" s="192"/>
      <c r="G260" s="192"/>
      <c r="H260" s="192"/>
    </row>
    <row r="261" spans="1:8" ht="17.25">
      <c r="A261" s="190">
        <v>2472</v>
      </c>
      <c r="B261" s="68" t="s">
        <v>90</v>
      </c>
      <c r="C261" s="196">
        <v>7</v>
      </c>
      <c r="D261" s="196">
        <v>2</v>
      </c>
      <c r="E261" s="191" t="s">
        <v>437</v>
      </c>
      <c r="F261" s="192"/>
      <c r="G261" s="192"/>
      <c r="H261" s="192"/>
    </row>
    <row r="262" spans="1:8" ht="27">
      <c r="A262" s="190"/>
      <c r="B262" s="68"/>
      <c r="C262" s="196"/>
      <c r="D262" s="196"/>
      <c r="E262" s="191" t="s">
        <v>770</v>
      </c>
      <c r="F262" s="192"/>
      <c r="G262" s="192"/>
      <c r="H262" s="192"/>
    </row>
    <row r="263" spans="1:8" ht="17.25">
      <c r="A263" s="190"/>
      <c r="B263" s="68"/>
      <c r="C263" s="196"/>
      <c r="D263" s="196"/>
      <c r="E263" s="191" t="s">
        <v>771</v>
      </c>
      <c r="F263" s="192"/>
      <c r="G263" s="192"/>
      <c r="H263" s="192"/>
    </row>
    <row r="264" spans="1:8" ht="17.25">
      <c r="A264" s="190"/>
      <c r="B264" s="68"/>
      <c r="C264" s="196"/>
      <c r="D264" s="196"/>
      <c r="E264" s="191" t="s">
        <v>771</v>
      </c>
      <c r="F264" s="192"/>
      <c r="G264" s="192"/>
      <c r="H264" s="192"/>
    </row>
    <row r="265" spans="1:8" ht="17.25">
      <c r="A265" s="190">
        <v>2473</v>
      </c>
      <c r="B265" s="68" t="s">
        <v>90</v>
      </c>
      <c r="C265" s="196">
        <v>7</v>
      </c>
      <c r="D265" s="196">
        <v>3</v>
      </c>
      <c r="E265" s="191" t="s">
        <v>438</v>
      </c>
      <c r="F265" s="192"/>
      <c r="G265" s="192"/>
      <c r="H265" s="192"/>
    </row>
    <row r="266" spans="1:8" ht="27">
      <c r="A266" s="190"/>
      <c r="B266" s="68"/>
      <c r="C266" s="196"/>
      <c r="D266" s="196"/>
      <c r="E266" s="191" t="s">
        <v>770</v>
      </c>
      <c r="F266" s="192"/>
      <c r="G266" s="192"/>
      <c r="H266" s="192"/>
    </row>
    <row r="267" spans="1:8" ht="17.25">
      <c r="A267" s="190"/>
      <c r="B267" s="68"/>
      <c r="C267" s="196"/>
      <c r="D267" s="196"/>
      <c r="E267" s="191" t="s">
        <v>771</v>
      </c>
      <c r="F267" s="192"/>
      <c r="G267" s="192"/>
      <c r="H267" s="192"/>
    </row>
    <row r="268" spans="1:8" ht="17.25">
      <c r="A268" s="190"/>
      <c r="B268" s="68"/>
      <c r="C268" s="196"/>
      <c r="D268" s="196"/>
      <c r="E268" s="191" t="s">
        <v>771</v>
      </c>
      <c r="F268" s="192"/>
      <c r="G268" s="192"/>
      <c r="H268" s="192"/>
    </row>
    <row r="269" spans="1:8" ht="17.25">
      <c r="A269" s="190">
        <v>2474</v>
      </c>
      <c r="B269" s="68" t="s">
        <v>90</v>
      </c>
      <c r="C269" s="196">
        <v>7</v>
      </c>
      <c r="D269" s="196">
        <v>4</v>
      </c>
      <c r="E269" s="191" t="s">
        <v>439</v>
      </c>
      <c r="F269" s="192"/>
      <c r="G269" s="192"/>
      <c r="H269" s="192"/>
    </row>
    <row r="270" spans="1:8" ht="27">
      <c r="A270" s="190"/>
      <c r="B270" s="68"/>
      <c r="C270" s="196"/>
      <c r="D270" s="196"/>
      <c r="E270" s="191" t="s">
        <v>770</v>
      </c>
      <c r="F270" s="192"/>
      <c r="G270" s="192"/>
      <c r="H270" s="192"/>
    </row>
    <row r="271" spans="1:8" ht="17.25">
      <c r="A271" s="190"/>
      <c r="B271" s="68"/>
      <c r="C271" s="196"/>
      <c r="D271" s="196"/>
      <c r="E271" s="191" t="s">
        <v>771</v>
      </c>
      <c r="F271" s="192"/>
      <c r="G271" s="192"/>
      <c r="H271" s="192"/>
    </row>
    <row r="272" spans="1:8" ht="17.25">
      <c r="A272" s="190"/>
      <c r="B272" s="68"/>
      <c r="C272" s="196"/>
      <c r="D272" s="196"/>
      <c r="E272" s="191" t="s">
        <v>771</v>
      </c>
      <c r="F272" s="192"/>
      <c r="G272" s="192"/>
      <c r="H272" s="192"/>
    </row>
    <row r="273" spans="1:8" ht="33" customHeight="1">
      <c r="A273" s="190">
        <v>2480</v>
      </c>
      <c r="B273" s="67" t="s">
        <v>90</v>
      </c>
      <c r="C273" s="186">
        <v>8</v>
      </c>
      <c r="D273" s="186">
        <v>0</v>
      </c>
      <c r="E273" s="193" t="s">
        <v>440</v>
      </c>
      <c r="F273" s="192"/>
      <c r="G273" s="192"/>
      <c r="H273" s="192"/>
    </row>
    <row r="274" spans="1:8" s="195" customFormat="1" ht="10.5" customHeight="1">
      <c r="A274" s="190"/>
      <c r="B274" s="67"/>
      <c r="C274" s="186"/>
      <c r="D274" s="186"/>
      <c r="E274" s="191" t="s">
        <v>257</v>
      </c>
      <c r="F274" s="194"/>
      <c r="G274" s="194"/>
      <c r="H274" s="194"/>
    </row>
    <row r="275" spans="1:8" ht="46.5" customHeight="1">
      <c r="A275" s="190">
        <v>2481</v>
      </c>
      <c r="B275" s="68" t="s">
        <v>90</v>
      </c>
      <c r="C275" s="196">
        <v>8</v>
      </c>
      <c r="D275" s="196">
        <v>1</v>
      </c>
      <c r="E275" s="191" t="s">
        <v>441</v>
      </c>
      <c r="F275" s="192"/>
      <c r="G275" s="192"/>
      <c r="H275" s="192"/>
    </row>
    <row r="276" spans="1:8" ht="27">
      <c r="A276" s="190"/>
      <c r="B276" s="68"/>
      <c r="C276" s="196"/>
      <c r="D276" s="196"/>
      <c r="E276" s="191" t="s">
        <v>770</v>
      </c>
      <c r="F276" s="192"/>
      <c r="G276" s="192"/>
      <c r="H276" s="192"/>
    </row>
    <row r="277" spans="1:8" ht="17.25">
      <c r="A277" s="190"/>
      <c r="B277" s="68"/>
      <c r="C277" s="196"/>
      <c r="D277" s="196"/>
      <c r="E277" s="191" t="s">
        <v>771</v>
      </c>
      <c r="F277" s="192"/>
      <c r="G277" s="192"/>
      <c r="H277" s="192"/>
    </row>
    <row r="278" spans="1:8" ht="17.25">
      <c r="A278" s="190"/>
      <c r="B278" s="68"/>
      <c r="C278" s="196"/>
      <c r="D278" s="196"/>
      <c r="E278" s="191" t="s">
        <v>771</v>
      </c>
      <c r="F278" s="192"/>
      <c r="G278" s="192"/>
      <c r="H278" s="192"/>
    </row>
    <row r="279" spans="1:8" ht="47.25" customHeight="1">
      <c r="A279" s="190">
        <v>2482</v>
      </c>
      <c r="B279" s="68" t="s">
        <v>90</v>
      </c>
      <c r="C279" s="196">
        <v>8</v>
      </c>
      <c r="D279" s="196">
        <v>2</v>
      </c>
      <c r="E279" s="191" t="s">
        <v>442</v>
      </c>
      <c r="F279" s="192"/>
      <c r="G279" s="192"/>
      <c r="H279" s="192"/>
    </row>
    <row r="280" spans="1:8" ht="27">
      <c r="A280" s="190"/>
      <c r="B280" s="68"/>
      <c r="C280" s="196"/>
      <c r="D280" s="196"/>
      <c r="E280" s="191" t="s">
        <v>770</v>
      </c>
      <c r="F280" s="192"/>
      <c r="G280" s="192"/>
      <c r="H280" s="192"/>
    </row>
    <row r="281" spans="1:8" ht="17.25">
      <c r="A281" s="190"/>
      <c r="B281" s="68"/>
      <c r="C281" s="196"/>
      <c r="D281" s="196"/>
      <c r="E281" s="191" t="s">
        <v>771</v>
      </c>
      <c r="F281" s="192"/>
      <c r="G281" s="192"/>
      <c r="H281" s="192"/>
    </row>
    <row r="282" spans="1:8" ht="17.25">
      <c r="A282" s="190"/>
      <c r="B282" s="68"/>
      <c r="C282" s="196"/>
      <c r="D282" s="196"/>
      <c r="E282" s="191" t="s">
        <v>771</v>
      </c>
      <c r="F282" s="192"/>
      <c r="G282" s="192"/>
      <c r="H282" s="192"/>
    </row>
    <row r="283" spans="1:8" ht="34.5" customHeight="1">
      <c r="A283" s="190">
        <v>2483</v>
      </c>
      <c r="B283" s="68" t="s">
        <v>90</v>
      </c>
      <c r="C283" s="196">
        <v>8</v>
      </c>
      <c r="D283" s="196">
        <v>3</v>
      </c>
      <c r="E283" s="191" t="s">
        <v>443</v>
      </c>
      <c r="F283" s="192"/>
      <c r="G283" s="192"/>
      <c r="H283" s="192"/>
    </row>
    <row r="284" spans="1:8" ht="27">
      <c r="A284" s="190"/>
      <c r="B284" s="68"/>
      <c r="C284" s="196"/>
      <c r="D284" s="196"/>
      <c r="E284" s="191" t="s">
        <v>770</v>
      </c>
      <c r="F284" s="192"/>
      <c r="G284" s="192"/>
      <c r="H284" s="192"/>
    </row>
    <row r="285" spans="1:8" ht="17.25">
      <c r="A285" s="190"/>
      <c r="B285" s="68"/>
      <c r="C285" s="196"/>
      <c r="D285" s="196"/>
      <c r="E285" s="191" t="s">
        <v>771</v>
      </c>
      <c r="F285" s="192"/>
      <c r="G285" s="192"/>
      <c r="H285" s="192"/>
    </row>
    <row r="286" spans="1:8" ht="17.25">
      <c r="A286" s="190"/>
      <c r="B286" s="68"/>
      <c r="C286" s="196"/>
      <c r="D286" s="196"/>
      <c r="E286" s="191" t="s">
        <v>771</v>
      </c>
      <c r="F286" s="192"/>
      <c r="G286" s="192"/>
      <c r="H286" s="192"/>
    </row>
    <row r="287" spans="1:8" ht="50.25" customHeight="1">
      <c r="A287" s="190">
        <v>2484</v>
      </c>
      <c r="B287" s="68" t="s">
        <v>90</v>
      </c>
      <c r="C287" s="196">
        <v>8</v>
      </c>
      <c r="D287" s="196">
        <v>4</v>
      </c>
      <c r="E287" s="191" t="s">
        <v>444</v>
      </c>
      <c r="F287" s="192"/>
      <c r="G287" s="192"/>
      <c r="H287" s="192"/>
    </row>
    <row r="288" spans="1:8" ht="27">
      <c r="A288" s="190"/>
      <c r="B288" s="68"/>
      <c r="C288" s="196"/>
      <c r="D288" s="196"/>
      <c r="E288" s="191" t="s">
        <v>770</v>
      </c>
      <c r="F288" s="192"/>
      <c r="G288" s="192"/>
      <c r="H288" s="192"/>
    </row>
    <row r="289" spans="1:8" ht="17.25">
      <c r="A289" s="190"/>
      <c r="B289" s="68"/>
      <c r="C289" s="196"/>
      <c r="D289" s="196"/>
      <c r="E289" s="191" t="s">
        <v>771</v>
      </c>
      <c r="F289" s="192"/>
      <c r="G289" s="192"/>
      <c r="H289" s="192"/>
    </row>
    <row r="290" spans="1:8" ht="17.25">
      <c r="A290" s="190"/>
      <c r="B290" s="68"/>
      <c r="C290" s="196"/>
      <c r="D290" s="196"/>
      <c r="E290" s="191" t="s">
        <v>771</v>
      </c>
      <c r="F290" s="192"/>
      <c r="G290" s="192"/>
      <c r="H290" s="192"/>
    </row>
    <row r="291" spans="1:8" ht="27">
      <c r="A291" s="190">
        <v>2490</v>
      </c>
      <c r="B291" s="67" t="s">
        <v>90</v>
      </c>
      <c r="C291" s="186">
        <v>9</v>
      </c>
      <c r="D291" s="186">
        <v>0</v>
      </c>
      <c r="E291" s="193" t="s">
        <v>449</v>
      </c>
      <c r="F291" s="192"/>
      <c r="G291" s="192"/>
      <c r="H291" s="192"/>
    </row>
    <row r="292" spans="1:8" s="195" customFormat="1" ht="10.5" customHeight="1">
      <c r="A292" s="190"/>
      <c r="B292" s="67"/>
      <c r="C292" s="186"/>
      <c r="D292" s="186"/>
      <c r="E292" s="191" t="s">
        <v>257</v>
      </c>
      <c r="F292" s="194"/>
      <c r="G292" s="194"/>
      <c r="H292" s="194"/>
    </row>
    <row r="293" spans="1:8" ht="27">
      <c r="A293" s="190">
        <v>2491</v>
      </c>
      <c r="B293" s="68" t="s">
        <v>90</v>
      </c>
      <c r="C293" s="196">
        <v>9</v>
      </c>
      <c r="D293" s="196">
        <v>1</v>
      </c>
      <c r="E293" s="191" t="s">
        <v>449</v>
      </c>
      <c r="F293" s="192"/>
      <c r="G293" s="192"/>
      <c r="H293" s="192"/>
    </row>
    <row r="294" spans="1:8" ht="27">
      <c r="A294" s="190"/>
      <c r="B294" s="68"/>
      <c r="C294" s="196"/>
      <c r="D294" s="196"/>
      <c r="E294" s="191" t="s">
        <v>770</v>
      </c>
      <c r="F294" s="192"/>
      <c r="G294" s="192"/>
      <c r="H294" s="192"/>
    </row>
    <row r="295" spans="1:8" ht="17.25">
      <c r="A295" s="190"/>
      <c r="B295" s="68"/>
      <c r="C295" s="196"/>
      <c r="D295" s="196"/>
      <c r="E295" s="191" t="s">
        <v>771</v>
      </c>
      <c r="F295" s="192"/>
      <c r="G295" s="192"/>
      <c r="H295" s="192"/>
    </row>
    <row r="296" spans="1:8" ht="17.25">
      <c r="A296" s="190"/>
      <c r="B296" s="68"/>
      <c r="C296" s="196"/>
      <c r="D296" s="196"/>
      <c r="E296" s="191" t="s">
        <v>771</v>
      </c>
      <c r="F296" s="192"/>
      <c r="G296" s="192"/>
      <c r="H296" s="192"/>
    </row>
    <row r="297" spans="1:8" s="189" customFormat="1" ht="43.5">
      <c r="A297" s="185">
        <v>2500</v>
      </c>
      <c r="B297" s="67" t="s">
        <v>91</v>
      </c>
      <c r="C297" s="186">
        <v>0</v>
      </c>
      <c r="D297" s="186">
        <v>0</v>
      </c>
      <c r="E297" s="187" t="s">
        <v>775</v>
      </c>
      <c r="F297" s="192">
        <v>11452.3</v>
      </c>
      <c r="G297" s="192">
        <v>11452.3</v>
      </c>
      <c r="H297" s="188"/>
    </row>
    <row r="298" spans="1:8" ht="11.25" customHeight="1">
      <c r="A298" s="190"/>
      <c r="B298" s="67"/>
      <c r="C298" s="186"/>
      <c r="D298" s="186"/>
      <c r="E298" s="191" t="s">
        <v>356</v>
      </c>
      <c r="F298" s="192"/>
      <c r="G298" s="192"/>
      <c r="H298" s="192"/>
    </row>
    <row r="299" spans="1:8" ht="17.25">
      <c r="A299" s="190">
        <v>2510</v>
      </c>
      <c r="B299" s="67" t="s">
        <v>91</v>
      </c>
      <c r="C299" s="186">
        <v>1</v>
      </c>
      <c r="D299" s="186">
        <v>0</v>
      </c>
      <c r="E299" s="193" t="s">
        <v>451</v>
      </c>
      <c r="F299" s="192">
        <v>11452.3</v>
      </c>
      <c r="G299" s="192">
        <v>11452.3</v>
      </c>
      <c r="H299" s="192"/>
    </row>
    <row r="300" spans="1:8" s="195" customFormat="1" ht="10.5" customHeight="1">
      <c r="A300" s="190"/>
      <c r="B300" s="67"/>
      <c r="C300" s="186"/>
      <c r="D300" s="186"/>
      <c r="E300" s="191" t="s">
        <v>257</v>
      </c>
      <c r="F300" s="194"/>
      <c r="G300" s="194"/>
      <c r="H300" s="194"/>
    </row>
    <row r="301" spans="1:8" ht="17.25">
      <c r="A301" s="190">
        <v>2511</v>
      </c>
      <c r="B301" s="68" t="s">
        <v>91</v>
      </c>
      <c r="C301" s="196">
        <v>1</v>
      </c>
      <c r="D301" s="196">
        <v>1</v>
      </c>
      <c r="E301" s="191" t="s">
        <v>451</v>
      </c>
      <c r="F301" s="192">
        <v>11452.3</v>
      </c>
      <c r="G301" s="192">
        <v>11452.3</v>
      </c>
      <c r="H301" s="192"/>
    </row>
    <row r="302" spans="1:8" ht="27">
      <c r="A302" s="190"/>
      <c r="B302" s="68"/>
      <c r="C302" s="196"/>
      <c r="D302" s="196"/>
      <c r="E302" s="191" t="s">
        <v>770</v>
      </c>
      <c r="F302" s="192"/>
      <c r="G302" s="192"/>
      <c r="H302" s="192"/>
    </row>
    <row r="303" spans="1:8" ht="17.25">
      <c r="A303" s="190"/>
      <c r="B303" s="68"/>
      <c r="C303" s="196"/>
      <c r="D303" s="196"/>
      <c r="E303" s="191" t="s">
        <v>807</v>
      </c>
      <c r="F303" s="192">
        <v>11452.3</v>
      </c>
      <c r="G303" s="192">
        <v>11452.3</v>
      </c>
      <c r="H303" s="192"/>
    </row>
    <row r="304" spans="1:8" ht="17.25">
      <c r="A304" s="190"/>
      <c r="B304" s="68"/>
      <c r="C304" s="196"/>
      <c r="D304" s="196"/>
      <c r="E304" s="191" t="s">
        <v>771</v>
      </c>
      <c r="F304" s="192"/>
      <c r="G304" s="192"/>
      <c r="H304" s="192"/>
    </row>
    <row r="305" spans="1:8" ht="17.25">
      <c r="A305" s="190">
        <v>2520</v>
      </c>
      <c r="B305" s="67" t="s">
        <v>91</v>
      </c>
      <c r="C305" s="186">
        <v>2</v>
      </c>
      <c r="D305" s="186">
        <v>0</v>
      </c>
      <c r="E305" s="193" t="s">
        <v>452</v>
      </c>
      <c r="F305" s="192"/>
      <c r="G305" s="192"/>
      <c r="H305" s="192"/>
    </row>
    <row r="306" spans="1:8" s="195" customFormat="1" ht="10.5" customHeight="1">
      <c r="A306" s="190"/>
      <c r="B306" s="67"/>
      <c r="C306" s="186"/>
      <c r="D306" s="186"/>
      <c r="E306" s="191" t="s">
        <v>257</v>
      </c>
      <c r="F306" s="194"/>
      <c r="G306" s="194"/>
      <c r="H306" s="194"/>
    </row>
    <row r="307" spans="1:8" ht="17.25">
      <c r="A307" s="190">
        <v>2521</v>
      </c>
      <c r="B307" s="68" t="s">
        <v>91</v>
      </c>
      <c r="C307" s="196">
        <v>2</v>
      </c>
      <c r="D307" s="196">
        <v>1</v>
      </c>
      <c r="E307" s="191" t="s">
        <v>453</v>
      </c>
      <c r="F307" s="192"/>
      <c r="G307" s="192"/>
      <c r="H307" s="192"/>
    </row>
    <row r="308" spans="1:8" ht="27">
      <c r="A308" s="190"/>
      <c r="B308" s="68"/>
      <c r="C308" s="196"/>
      <c r="D308" s="196"/>
      <c r="E308" s="191" t="s">
        <v>770</v>
      </c>
      <c r="F308" s="192"/>
      <c r="G308" s="192"/>
      <c r="H308" s="192"/>
    </row>
    <row r="309" spans="1:8" ht="17.25">
      <c r="A309" s="190"/>
      <c r="B309" s="68"/>
      <c r="C309" s="196"/>
      <c r="D309" s="196"/>
      <c r="E309" s="191" t="s">
        <v>771</v>
      </c>
      <c r="F309" s="192"/>
      <c r="G309" s="192"/>
      <c r="H309" s="192"/>
    </row>
    <row r="310" spans="1:8" ht="17.25">
      <c r="A310" s="190"/>
      <c r="B310" s="68"/>
      <c r="C310" s="196"/>
      <c r="D310" s="196"/>
      <c r="E310" s="191" t="s">
        <v>771</v>
      </c>
      <c r="F310" s="192"/>
      <c r="G310" s="192"/>
      <c r="H310" s="192"/>
    </row>
    <row r="311" spans="1:8" ht="17.25">
      <c r="A311" s="190">
        <v>2530</v>
      </c>
      <c r="B311" s="67" t="s">
        <v>91</v>
      </c>
      <c r="C311" s="186">
        <v>3</v>
      </c>
      <c r="D311" s="186">
        <v>0</v>
      </c>
      <c r="E311" s="193" t="s">
        <v>454</v>
      </c>
      <c r="F311" s="192"/>
      <c r="G311" s="192"/>
      <c r="H311" s="192"/>
    </row>
    <row r="312" spans="1:8" s="195" customFormat="1" ht="10.5" customHeight="1">
      <c r="A312" s="190"/>
      <c r="B312" s="67"/>
      <c r="C312" s="186"/>
      <c r="D312" s="186"/>
      <c r="E312" s="191" t="s">
        <v>257</v>
      </c>
      <c r="F312" s="194"/>
      <c r="G312" s="194"/>
      <c r="H312" s="194"/>
    </row>
    <row r="313" spans="1:8" ht="17.25">
      <c r="A313" s="190">
        <v>3531</v>
      </c>
      <c r="B313" s="68" t="s">
        <v>91</v>
      </c>
      <c r="C313" s="196">
        <v>3</v>
      </c>
      <c r="D313" s="196">
        <v>1</v>
      </c>
      <c r="E313" s="191" t="s">
        <v>454</v>
      </c>
      <c r="F313" s="192"/>
      <c r="G313" s="192"/>
      <c r="H313" s="192"/>
    </row>
    <row r="314" spans="1:8" ht="27">
      <c r="A314" s="190"/>
      <c r="B314" s="68"/>
      <c r="C314" s="196"/>
      <c r="D314" s="196"/>
      <c r="E314" s="191" t="s">
        <v>770</v>
      </c>
      <c r="F314" s="192"/>
      <c r="G314" s="192"/>
      <c r="H314" s="192"/>
    </row>
    <row r="315" spans="1:8" ht="17.25">
      <c r="A315" s="190"/>
      <c r="B315" s="68"/>
      <c r="C315" s="196"/>
      <c r="D315" s="196"/>
      <c r="E315" s="191" t="s">
        <v>771</v>
      </c>
      <c r="F315" s="192"/>
      <c r="G315" s="192"/>
      <c r="H315" s="192"/>
    </row>
    <row r="316" spans="1:8" ht="17.25">
      <c r="A316" s="190"/>
      <c r="B316" s="68"/>
      <c r="C316" s="196"/>
      <c r="D316" s="196"/>
      <c r="E316" s="191" t="s">
        <v>771</v>
      </c>
      <c r="F316" s="192"/>
      <c r="G316" s="192"/>
      <c r="H316" s="192"/>
    </row>
    <row r="317" spans="1:8" ht="19.5" customHeight="1">
      <c r="A317" s="190">
        <v>2540</v>
      </c>
      <c r="B317" s="67" t="s">
        <v>91</v>
      </c>
      <c r="C317" s="186">
        <v>4</v>
      </c>
      <c r="D317" s="186">
        <v>0</v>
      </c>
      <c r="E317" s="193" t="s">
        <v>455</v>
      </c>
      <c r="F317" s="192"/>
      <c r="G317" s="192"/>
      <c r="H317" s="192"/>
    </row>
    <row r="318" spans="1:8" s="195" customFormat="1" ht="10.5" customHeight="1">
      <c r="A318" s="190"/>
      <c r="B318" s="67"/>
      <c r="C318" s="186"/>
      <c r="D318" s="186"/>
      <c r="E318" s="191" t="s">
        <v>257</v>
      </c>
      <c r="F318" s="194"/>
      <c r="G318" s="194"/>
      <c r="H318" s="194"/>
    </row>
    <row r="319" spans="1:8" ht="17.25" customHeight="1">
      <c r="A319" s="190">
        <v>2541</v>
      </c>
      <c r="B319" s="68" t="s">
        <v>91</v>
      </c>
      <c r="C319" s="196">
        <v>4</v>
      </c>
      <c r="D319" s="196">
        <v>1</v>
      </c>
      <c r="E319" s="191" t="s">
        <v>455</v>
      </c>
      <c r="F319" s="192"/>
      <c r="G319" s="192"/>
      <c r="H319" s="192"/>
    </row>
    <row r="320" spans="1:8" ht="27">
      <c r="A320" s="190"/>
      <c r="B320" s="68"/>
      <c r="C320" s="196"/>
      <c r="D320" s="196"/>
      <c r="E320" s="191" t="s">
        <v>770</v>
      </c>
      <c r="F320" s="192"/>
      <c r="G320" s="192"/>
      <c r="H320" s="192"/>
    </row>
    <row r="321" spans="1:8" ht="17.25">
      <c r="A321" s="190"/>
      <c r="B321" s="68"/>
      <c r="C321" s="196"/>
      <c r="D321" s="196"/>
      <c r="E321" s="191" t="s">
        <v>771</v>
      </c>
      <c r="F321" s="192"/>
      <c r="G321" s="192"/>
      <c r="H321" s="192"/>
    </row>
    <row r="322" spans="1:8" ht="17.25">
      <c r="A322" s="190"/>
      <c r="B322" s="68"/>
      <c r="C322" s="196"/>
      <c r="D322" s="196"/>
      <c r="E322" s="191" t="s">
        <v>771</v>
      </c>
      <c r="F322" s="192"/>
      <c r="G322" s="192"/>
      <c r="H322" s="192"/>
    </row>
    <row r="323" spans="1:8" ht="32.25" customHeight="1">
      <c r="A323" s="190">
        <v>2550</v>
      </c>
      <c r="B323" s="67" t="s">
        <v>91</v>
      </c>
      <c r="C323" s="186">
        <v>5</v>
      </c>
      <c r="D323" s="186">
        <v>0</v>
      </c>
      <c r="E323" s="193" t="s">
        <v>456</v>
      </c>
      <c r="F323" s="192"/>
      <c r="G323" s="192"/>
      <c r="H323" s="192"/>
    </row>
    <row r="324" spans="1:8" s="195" customFormat="1" ht="10.5" customHeight="1">
      <c r="A324" s="190"/>
      <c r="B324" s="67"/>
      <c r="C324" s="186"/>
      <c r="D324" s="186"/>
      <c r="E324" s="191" t="s">
        <v>257</v>
      </c>
      <c r="F324" s="194"/>
      <c r="G324" s="194"/>
      <c r="H324" s="194"/>
    </row>
    <row r="325" spans="1:8" ht="27">
      <c r="A325" s="190">
        <v>2551</v>
      </c>
      <c r="B325" s="68" t="s">
        <v>91</v>
      </c>
      <c r="C325" s="196">
        <v>5</v>
      </c>
      <c r="D325" s="196">
        <v>1</v>
      </c>
      <c r="E325" s="191" t="s">
        <v>456</v>
      </c>
      <c r="F325" s="192"/>
      <c r="G325" s="192"/>
      <c r="H325" s="192"/>
    </row>
    <row r="326" spans="1:8" ht="27">
      <c r="A326" s="190"/>
      <c r="B326" s="68"/>
      <c r="C326" s="196"/>
      <c r="D326" s="196"/>
      <c r="E326" s="191" t="s">
        <v>770</v>
      </c>
      <c r="F326" s="192"/>
      <c r="G326" s="192"/>
      <c r="H326" s="192"/>
    </row>
    <row r="327" spans="1:8" ht="17.25">
      <c r="A327" s="190"/>
      <c r="B327" s="68"/>
      <c r="C327" s="196"/>
      <c r="D327" s="196"/>
      <c r="E327" s="191" t="s">
        <v>771</v>
      </c>
      <c r="F327" s="192"/>
      <c r="G327" s="192"/>
      <c r="H327" s="192"/>
    </row>
    <row r="328" spans="1:8" ht="17.25">
      <c r="A328" s="190"/>
      <c r="B328" s="68"/>
      <c r="C328" s="196"/>
      <c r="D328" s="196"/>
      <c r="E328" s="191" t="s">
        <v>771</v>
      </c>
      <c r="F328" s="192"/>
      <c r="G328" s="192"/>
      <c r="H328" s="192"/>
    </row>
    <row r="329" spans="1:8" ht="27">
      <c r="A329" s="190">
        <v>2560</v>
      </c>
      <c r="B329" s="67" t="s">
        <v>91</v>
      </c>
      <c r="C329" s="186">
        <v>6</v>
      </c>
      <c r="D329" s="186">
        <v>0</v>
      </c>
      <c r="E329" s="193" t="s">
        <v>457</v>
      </c>
      <c r="F329" s="192"/>
      <c r="G329" s="192"/>
      <c r="H329" s="192"/>
    </row>
    <row r="330" spans="1:8" s="195" customFormat="1" ht="10.5" customHeight="1">
      <c r="A330" s="190"/>
      <c r="B330" s="67"/>
      <c r="C330" s="186"/>
      <c r="D330" s="186"/>
      <c r="E330" s="191" t="s">
        <v>257</v>
      </c>
      <c r="F330" s="194"/>
      <c r="G330" s="194"/>
      <c r="H330" s="194"/>
    </row>
    <row r="331" spans="1:8" ht="27">
      <c r="A331" s="190">
        <v>2561</v>
      </c>
      <c r="B331" s="68" t="s">
        <v>91</v>
      </c>
      <c r="C331" s="196">
        <v>6</v>
      </c>
      <c r="D331" s="196">
        <v>1</v>
      </c>
      <c r="E331" s="191" t="s">
        <v>457</v>
      </c>
      <c r="F331" s="192"/>
      <c r="G331" s="192"/>
      <c r="H331" s="192"/>
    </row>
    <row r="332" spans="1:8" ht="27">
      <c r="A332" s="190"/>
      <c r="B332" s="68"/>
      <c r="C332" s="196"/>
      <c r="D332" s="196"/>
      <c r="E332" s="191" t="s">
        <v>770</v>
      </c>
      <c r="F332" s="192"/>
      <c r="G332" s="192"/>
      <c r="H332" s="192"/>
    </row>
    <row r="333" spans="1:8" ht="17.25">
      <c r="A333" s="190"/>
      <c r="B333" s="68"/>
      <c r="C333" s="196"/>
      <c r="D333" s="196"/>
      <c r="E333" s="191" t="s">
        <v>771</v>
      </c>
      <c r="F333" s="192"/>
      <c r="G333" s="192"/>
      <c r="H333" s="192"/>
    </row>
    <row r="334" spans="1:8" ht="17.25">
      <c r="A334" s="190"/>
      <c r="B334" s="68"/>
      <c r="C334" s="196"/>
      <c r="D334" s="196"/>
      <c r="E334" s="191" t="s">
        <v>771</v>
      </c>
      <c r="F334" s="192"/>
      <c r="G334" s="192"/>
      <c r="H334" s="192"/>
    </row>
    <row r="335" spans="1:8" s="189" customFormat="1" ht="64.5" customHeight="1">
      <c r="A335" s="185">
        <v>2600</v>
      </c>
      <c r="B335" s="67" t="s">
        <v>92</v>
      </c>
      <c r="C335" s="186">
        <v>0</v>
      </c>
      <c r="D335" s="186">
        <v>0</v>
      </c>
      <c r="E335" s="187" t="s">
        <v>776</v>
      </c>
      <c r="F335" s="188">
        <v>1210</v>
      </c>
      <c r="G335" s="188">
        <v>1210</v>
      </c>
      <c r="H335" s="188"/>
    </row>
    <row r="336" spans="1:8" ht="15.75" customHeight="1">
      <c r="A336" s="190"/>
      <c r="B336" s="67"/>
      <c r="C336" s="186"/>
      <c r="D336" s="186"/>
      <c r="E336" s="191" t="s">
        <v>356</v>
      </c>
      <c r="F336" s="192"/>
      <c r="G336" s="192"/>
      <c r="H336" s="192"/>
    </row>
    <row r="337" spans="1:8" ht="17.25">
      <c r="A337" s="190">
        <v>2610</v>
      </c>
      <c r="B337" s="67" t="s">
        <v>92</v>
      </c>
      <c r="C337" s="186">
        <v>1</v>
      </c>
      <c r="D337" s="186">
        <v>0</v>
      </c>
      <c r="E337" s="193" t="s">
        <v>459</v>
      </c>
      <c r="F337" s="192"/>
      <c r="G337" s="192"/>
      <c r="H337" s="192"/>
    </row>
    <row r="338" spans="1:8" s="195" customFormat="1" ht="13.5" customHeight="1">
      <c r="A338" s="190"/>
      <c r="B338" s="67"/>
      <c r="C338" s="186"/>
      <c r="D338" s="186"/>
      <c r="E338" s="191" t="s">
        <v>257</v>
      </c>
      <c r="F338" s="194"/>
      <c r="G338" s="194"/>
      <c r="H338" s="194"/>
    </row>
    <row r="339" spans="1:8" ht="17.25">
      <c r="A339" s="190">
        <v>2611</v>
      </c>
      <c r="B339" s="68" t="s">
        <v>92</v>
      </c>
      <c r="C339" s="196">
        <v>1</v>
      </c>
      <c r="D339" s="196">
        <v>1</v>
      </c>
      <c r="E339" s="191" t="s">
        <v>460</v>
      </c>
      <c r="F339" s="192"/>
      <c r="G339" s="192"/>
      <c r="H339" s="192"/>
    </row>
    <row r="340" spans="1:8" ht="27">
      <c r="A340" s="190"/>
      <c r="B340" s="68"/>
      <c r="C340" s="196"/>
      <c r="D340" s="196"/>
      <c r="E340" s="191" t="s">
        <v>770</v>
      </c>
      <c r="F340" s="192"/>
      <c r="G340" s="192"/>
      <c r="H340" s="192"/>
    </row>
    <row r="341" spans="1:8" ht="17.25">
      <c r="A341" s="190"/>
      <c r="B341" s="68"/>
      <c r="C341" s="196"/>
      <c r="D341" s="196"/>
      <c r="E341" s="191" t="s">
        <v>771</v>
      </c>
      <c r="F341" s="192"/>
      <c r="G341" s="192"/>
      <c r="H341" s="192"/>
    </row>
    <row r="342" spans="1:8" ht="17.25">
      <c r="A342" s="190"/>
      <c r="B342" s="68"/>
      <c r="C342" s="196"/>
      <c r="D342" s="196"/>
      <c r="E342" s="191" t="s">
        <v>771</v>
      </c>
      <c r="F342" s="192"/>
      <c r="G342" s="192"/>
      <c r="H342" s="192"/>
    </row>
    <row r="343" spans="1:8" ht="17.25">
      <c r="A343" s="190">
        <v>2620</v>
      </c>
      <c r="B343" s="67" t="s">
        <v>92</v>
      </c>
      <c r="C343" s="186">
        <v>2</v>
      </c>
      <c r="D343" s="186">
        <v>0</v>
      </c>
      <c r="E343" s="193" t="s">
        <v>461</v>
      </c>
      <c r="F343" s="192">
        <v>1210</v>
      </c>
      <c r="G343" s="192">
        <v>1210</v>
      </c>
      <c r="H343" s="192"/>
    </row>
    <row r="344" spans="1:8" s="195" customFormat="1" ht="10.5" customHeight="1">
      <c r="A344" s="190"/>
      <c r="B344" s="67"/>
      <c r="C344" s="186"/>
      <c r="D344" s="186"/>
      <c r="E344" s="191" t="s">
        <v>257</v>
      </c>
      <c r="F344" s="194"/>
      <c r="G344" s="194"/>
      <c r="H344" s="194"/>
    </row>
    <row r="345" spans="1:8" ht="17.25">
      <c r="A345" s="190">
        <v>2621</v>
      </c>
      <c r="B345" s="68" t="s">
        <v>92</v>
      </c>
      <c r="C345" s="196">
        <v>2</v>
      </c>
      <c r="D345" s="196">
        <v>1</v>
      </c>
      <c r="E345" s="191" t="s">
        <v>461</v>
      </c>
      <c r="F345" s="192">
        <v>1210</v>
      </c>
      <c r="G345" s="192">
        <v>1210</v>
      </c>
      <c r="H345" s="192"/>
    </row>
    <row r="346" spans="1:8" ht="27">
      <c r="A346" s="190"/>
      <c r="B346" s="68"/>
      <c r="C346" s="196"/>
      <c r="D346" s="196"/>
      <c r="E346" s="191" t="s">
        <v>770</v>
      </c>
      <c r="F346" s="192"/>
      <c r="G346" s="192"/>
      <c r="H346" s="192"/>
    </row>
    <row r="347" spans="1:8" ht="17.25">
      <c r="A347" s="190"/>
      <c r="B347" s="68"/>
      <c r="C347" s="196"/>
      <c r="D347" s="196"/>
      <c r="E347" s="191" t="s">
        <v>808</v>
      </c>
      <c r="F347" s="192">
        <v>1210</v>
      </c>
      <c r="G347" s="192">
        <v>1210</v>
      </c>
      <c r="H347" s="192"/>
    </row>
    <row r="348" spans="1:8" ht="17.25">
      <c r="A348" s="190"/>
      <c r="B348" s="68"/>
      <c r="C348" s="196"/>
      <c r="D348" s="196"/>
      <c r="E348" s="191" t="s">
        <v>771</v>
      </c>
      <c r="F348" s="192"/>
      <c r="G348" s="192"/>
      <c r="H348" s="192"/>
    </row>
    <row r="349" spans="1:8" ht="17.25">
      <c r="A349" s="190">
        <v>2630</v>
      </c>
      <c r="B349" s="67" t="s">
        <v>92</v>
      </c>
      <c r="C349" s="186">
        <v>3</v>
      </c>
      <c r="D349" s="186">
        <v>0</v>
      </c>
      <c r="E349" s="193" t="s">
        <v>462</v>
      </c>
      <c r="F349" s="192"/>
      <c r="G349" s="192"/>
      <c r="H349" s="192"/>
    </row>
    <row r="350" spans="1:8" s="195" customFormat="1" ht="10.5" customHeight="1">
      <c r="A350" s="190"/>
      <c r="B350" s="67"/>
      <c r="C350" s="186"/>
      <c r="D350" s="186"/>
      <c r="E350" s="191" t="s">
        <v>257</v>
      </c>
      <c r="F350" s="194"/>
      <c r="G350" s="194"/>
      <c r="H350" s="194"/>
    </row>
    <row r="351" spans="1:8" ht="17.25">
      <c r="A351" s="190">
        <v>2631</v>
      </c>
      <c r="B351" s="68" t="s">
        <v>92</v>
      </c>
      <c r="C351" s="196">
        <v>3</v>
      </c>
      <c r="D351" s="196">
        <v>1</v>
      </c>
      <c r="E351" s="191" t="s">
        <v>463</v>
      </c>
      <c r="F351" s="192"/>
      <c r="G351" s="192"/>
      <c r="H351" s="192"/>
    </row>
    <row r="352" spans="1:8" ht="27">
      <c r="A352" s="190"/>
      <c r="B352" s="68"/>
      <c r="C352" s="196"/>
      <c r="D352" s="196"/>
      <c r="E352" s="191" t="s">
        <v>770</v>
      </c>
      <c r="F352" s="192"/>
      <c r="G352" s="192"/>
      <c r="H352" s="192"/>
    </row>
    <row r="353" spans="1:8" ht="17.25">
      <c r="A353" s="190"/>
      <c r="B353" s="68"/>
      <c r="C353" s="196"/>
      <c r="D353" s="196"/>
      <c r="E353" s="191" t="s">
        <v>771</v>
      </c>
      <c r="F353" s="192"/>
      <c r="G353" s="192"/>
      <c r="H353" s="192"/>
    </row>
    <row r="354" spans="1:8" ht="17.25">
      <c r="A354" s="190"/>
      <c r="B354" s="68"/>
      <c r="C354" s="196"/>
      <c r="D354" s="196"/>
      <c r="E354" s="191" t="s">
        <v>771</v>
      </c>
      <c r="F354" s="192"/>
      <c r="G354" s="192"/>
      <c r="H354" s="192"/>
    </row>
    <row r="355" spans="1:8" ht="17.25">
      <c r="A355" s="190">
        <v>2640</v>
      </c>
      <c r="B355" s="67" t="s">
        <v>92</v>
      </c>
      <c r="C355" s="186">
        <v>4</v>
      </c>
      <c r="D355" s="186">
        <v>0</v>
      </c>
      <c r="E355" s="193" t="s">
        <v>464</v>
      </c>
      <c r="F355" s="192"/>
      <c r="G355" s="192"/>
      <c r="H355" s="192"/>
    </row>
    <row r="356" spans="1:8" s="195" customFormat="1" ht="10.5" customHeight="1">
      <c r="A356" s="190"/>
      <c r="B356" s="67"/>
      <c r="C356" s="186"/>
      <c r="D356" s="186"/>
      <c r="E356" s="191" t="s">
        <v>257</v>
      </c>
      <c r="F356" s="194"/>
      <c r="G356" s="194"/>
      <c r="H356" s="194"/>
    </row>
    <row r="357" spans="1:8" ht="17.25">
      <c r="A357" s="190">
        <v>2641</v>
      </c>
      <c r="B357" s="68" t="s">
        <v>92</v>
      </c>
      <c r="C357" s="196">
        <v>4</v>
      </c>
      <c r="D357" s="196">
        <v>1</v>
      </c>
      <c r="E357" s="191" t="s">
        <v>465</v>
      </c>
      <c r="F357" s="192"/>
      <c r="G357" s="192"/>
      <c r="H357" s="192"/>
    </row>
    <row r="358" spans="1:8" ht="27">
      <c r="A358" s="190"/>
      <c r="B358" s="68"/>
      <c r="C358" s="196"/>
      <c r="D358" s="196"/>
      <c r="E358" s="191" t="s">
        <v>770</v>
      </c>
      <c r="F358" s="192"/>
      <c r="G358" s="192"/>
      <c r="H358" s="192"/>
    </row>
    <row r="359" spans="1:8" ht="17.25">
      <c r="A359" s="190"/>
      <c r="B359" s="68"/>
      <c r="C359" s="196"/>
      <c r="D359" s="196"/>
      <c r="E359" s="191" t="s">
        <v>771</v>
      </c>
      <c r="F359" s="192"/>
      <c r="G359" s="192"/>
      <c r="H359" s="192"/>
    </row>
    <row r="360" spans="1:8" ht="17.25">
      <c r="A360" s="190"/>
      <c r="B360" s="68"/>
      <c r="C360" s="196"/>
      <c r="D360" s="196"/>
      <c r="E360" s="191" t="s">
        <v>771</v>
      </c>
      <c r="F360" s="192"/>
      <c r="G360" s="192"/>
      <c r="H360" s="192"/>
    </row>
    <row r="361" spans="1:8" ht="40.5">
      <c r="A361" s="190">
        <v>2650</v>
      </c>
      <c r="B361" s="67" t="s">
        <v>92</v>
      </c>
      <c r="C361" s="186">
        <v>5</v>
      </c>
      <c r="D361" s="186">
        <v>0</v>
      </c>
      <c r="E361" s="193" t="s">
        <v>466</v>
      </c>
      <c r="F361" s="192"/>
      <c r="G361" s="192"/>
      <c r="H361" s="192"/>
    </row>
    <row r="362" spans="1:8" s="195" customFormat="1" ht="10.5" customHeight="1">
      <c r="A362" s="190"/>
      <c r="B362" s="67"/>
      <c r="C362" s="186"/>
      <c r="D362" s="186"/>
      <c r="E362" s="191" t="s">
        <v>257</v>
      </c>
      <c r="F362" s="194"/>
      <c r="G362" s="194"/>
      <c r="H362" s="194"/>
    </row>
    <row r="363" spans="1:8" ht="44.25" customHeight="1">
      <c r="A363" s="190">
        <v>2651</v>
      </c>
      <c r="B363" s="68" t="s">
        <v>92</v>
      </c>
      <c r="C363" s="196">
        <v>5</v>
      </c>
      <c r="D363" s="196">
        <v>1</v>
      </c>
      <c r="E363" s="191" t="s">
        <v>466</v>
      </c>
      <c r="F363" s="192"/>
      <c r="G363" s="192"/>
      <c r="H363" s="192"/>
    </row>
    <row r="364" spans="1:8" ht="27">
      <c r="A364" s="190"/>
      <c r="B364" s="68"/>
      <c r="C364" s="196"/>
      <c r="D364" s="196"/>
      <c r="E364" s="191" t="s">
        <v>770</v>
      </c>
      <c r="F364" s="192"/>
      <c r="G364" s="192"/>
      <c r="H364" s="192"/>
    </row>
    <row r="365" spans="1:8" ht="17.25">
      <c r="A365" s="190"/>
      <c r="B365" s="68"/>
      <c r="C365" s="196"/>
      <c r="D365" s="196"/>
      <c r="E365" s="191" t="s">
        <v>771</v>
      </c>
      <c r="F365" s="192"/>
      <c r="G365" s="192"/>
      <c r="H365" s="192"/>
    </row>
    <row r="366" spans="1:8" ht="17.25">
      <c r="A366" s="190"/>
      <c r="B366" s="68"/>
      <c r="C366" s="196"/>
      <c r="D366" s="196"/>
      <c r="E366" s="191" t="s">
        <v>771</v>
      </c>
      <c r="F366" s="192"/>
      <c r="G366" s="192"/>
      <c r="H366" s="192"/>
    </row>
    <row r="367" spans="1:8" ht="27">
      <c r="A367" s="190">
        <v>2660</v>
      </c>
      <c r="B367" s="67" t="s">
        <v>92</v>
      </c>
      <c r="C367" s="186">
        <v>6</v>
      </c>
      <c r="D367" s="186">
        <v>0</v>
      </c>
      <c r="E367" s="193" t="s">
        <v>467</v>
      </c>
      <c r="F367" s="192"/>
      <c r="G367" s="192"/>
      <c r="H367" s="192"/>
    </row>
    <row r="368" spans="1:8" s="195" customFormat="1" ht="10.5" customHeight="1">
      <c r="A368" s="190"/>
      <c r="B368" s="67"/>
      <c r="C368" s="186"/>
      <c r="D368" s="186"/>
      <c r="E368" s="191" t="s">
        <v>257</v>
      </c>
      <c r="F368" s="194"/>
      <c r="G368" s="194"/>
      <c r="H368" s="194"/>
    </row>
    <row r="369" spans="1:8" ht="31.5" customHeight="1">
      <c r="A369" s="190">
        <v>2661</v>
      </c>
      <c r="B369" s="68" t="s">
        <v>92</v>
      </c>
      <c r="C369" s="196">
        <v>6</v>
      </c>
      <c r="D369" s="196">
        <v>1</v>
      </c>
      <c r="E369" s="191" t="s">
        <v>467</v>
      </c>
      <c r="F369" s="192"/>
      <c r="G369" s="192"/>
      <c r="H369" s="192"/>
    </row>
    <row r="370" spans="1:8" ht="27">
      <c r="A370" s="190"/>
      <c r="B370" s="68"/>
      <c r="C370" s="196"/>
      <c r="D370" s="196"/>
      <c r="E370" s="191" t="s">
        <v>770</v>
      </c>
      <c r="F370" s="192"/>
      <c r="G370" s="192"/>
      <c r="H370" s="192"/>
    </row>
    <row r="371" spans="1:8" ht="17.25">
      <c r="A371" s="190"/>
      <c r="B371" s="68"/>
      <c r="C371" s="196"/>
      <c r="D371" s="196"/>
      <c r="E371" s="191" t="s">
        <v>771</v>
      </c>
      <c r="F371" s="192"/>
      <c r="G371" s="192"/>
      <c r="H371" s="192"/>
    </row>
    <row r="372" spans="1:8" ht="17.25">
      <c r="A372" s="190"/>
      <c r="B372" s="68"/>
      <c r="C372" s="196"/>
      <c r="D372" s="196"/>
      <c r="E372" s="191" t="s">
        <v>771</v>
      </c>
      <c r="F372" s="192"/>
      <c r="G372" s="192"/>
      <c r="H372" s="192"/>
    </row>
    <row r="373" spans="1:8" s="189" customFormat="1" ht="36" customHeight="1">
      <c r="A373" s="185">
        <v>2700</v>
      </c>
      <c r="B373" s="67" t="s">
        <v>93</v>
      </c>
      <c r="C373" s="186">
        <v>0</v>
      </c>
      <c r="D373" s="186">
        <v>0</v>
      </c>
      <c r="E373" s="187" t="s">
        <v>777</v>
      </c>
      <c r="F373" s="188"/>
      <c r="G373" s="188"/>
      <c r="H373" s="188"/>
    </row>
    <row r="374" spans="1:8" ht="11.25" customHeight="1">
      <c r="A374" s="190"/>
      <c r="B374" s="67"/>
      <c r="C374" s="186"/>
      <c r="D374" s="186"/>
      <c r="E374" s="191" t="s">
        <v>356</v>
      </c>
      <c r="F374" s="192"/>
      <c r="G374" s="192"/>
      <c r="H374" s="192"/>
    </row>
    <row r="375" spans="1:8" ht="17.25">
      <c r="A375" s="190">
        <v>2710</v>
      </c>
      <c r="B375" s="67" t="s">
        <v>93</v>
      </c>
      <c r="C375" s="186">
        <v>1</v>
      </c>
      <c r="D375" s="186">
        <v>0</v>
      </c>
      <c r="E375" s="193" t="s">
        <v>469</v>
      </c>
      <c r="F375" s="192"/>
      <c r="G375" s="192"/>
      <c r="H375" s="192"/>
    </row>
    <row r="376" spans="1:8" s="195" customFormat="1" ht="10.5" customHeight="1">
      <c r="A376" s="190"/>
      <c r="B376" s="67"/>
      <c r="C376" s="186"/>
      <c r="D376" s="186"/>
      <c r="E376" s="191" t="s">
        <v>257</v>
      </c>
      <c r="F376" s="194"/>
      <c r="G376" s="194"/>
      <c r="H376" s="194"/>
    </row>
    <row r="377" spans="1:8" ht="17.25">
      <c r="A377" s="190">
        <v>2711</v>
      </c>
      <c r="B377" s="68" t="s">
        <v>93</v>
      </c>
      <c r="C377" s="196">
        <v>1</v>
      </c>
      <c r="D377" s="196">
        <v>1</v>
      </c>
      <c r="E377" s="191" t="s">
        <v>470</v>
      </c>
      <c r="F377" s="192"/>
      <c r="G377" s="192"/>
      <c r="H377" s="192"/>
    </row>
    <row r="378" spans="1:8" ht="27">
      <c r="A378" s="190"/>
      <c r="B378" s="68"/>
      <c r="C378" s="196"/>
      <c r="D378" s="196"/>
      <c r="E378" s="191" t="s">
        <v>770</v>
      </c>
      <c r="F378" s="192"/>
      <c r="G378" s="192"/>
      <c r="H378" s="192"/>
    </row>
    <row r="379" spans="1:8" ht="17.25">
      <c r="A379" s="190"/>
      <c r="B379" s="68"/>
      <c r="C379" s="196"/>
      <c r="D379" s="196"/>
      <c r="E379" s="191" t="s">
        <v>771</v>
      </c>
      <c r="F379" s="192"/>
      <c r="G379" s="192"/>
      <c r="H379" s="192"/>
    </row>
    <row r="380" spans="1:8" ht="17.25">
      <c r="A380" s="190"/>
      <c r="B380" s="68"/>
      <c r="C380" s="196"/>
      <c r="D380" s="196"/>
      <c r="E380" s="191" t="s">
        <v>771</v>
      </c>
      <c r="F380" s="192"/>
      <c r="G380" s="192"/>
      <c r="H380" s="192"/>
    </row>
    <row r="381" spans="1:8" ht="17.25">
      <c r="A381" s="190">
        <v>2712</v>
      </c>
      <c r="B381" s="68" t="s">
        <v>93</v>
      </c>
      <c r="C381" s="196">
        <v>1</v>
      </c>
      <c r="D381" s="196">
        <v>2</v>
      </c>
      <c r="E381" s="191" t="s">
        <v>471</v>
      </c>
      <c r="F381" s="192"/>
      <c r="G381" s="192"/>
      <c r="H381" s="192"/>
    </row>
    <row r="382" spans="1:8" ht="27">
      <c r="A382" s="190"/>
      <c r="B382" s="68"/>
      <c r="C382" s="196"/>
      <c r="D382" s="196"/>
      <c r="E382" s="191" t="s">
        <v>770</v>
      </c>
      <c r="F382" s="192"/>
      <c r="G382" s="192"/>
      <c r="H382" s="192"/>
    </row>
    <row r="383" spans="1:8" ht="17.25">
      <c r="A383" s="190"/>
      <c r="B383" s="68"/>
      <c r="C383" s="196"/>
      <c r="D383" s="196"/>
      <c r="E383" s="191" t="s">
        <v>771</v>
      </c>
      <c r="F383" s="192"/>
      <c r="G383" s="192"/>
      <c r="H383" s="192"/>
    </row>
    <row r="384" spans="1:8" ht="17.25">
      <c r="A384" s="190"/>
      <c r="B384" s="68"/>
      <c r="C384" s="196"/>
      <c r="D384" s="196"/>
      <c r="E384" s="191" t="s">
        <v>771</v>
      </c>
      <c r="F384" s="192"/>
      <c r="G384" s="192"/>
      <c r="H384" s="192"/>
    </row>
    <row r="385" spans="1:8" ht="17.25">
      <c r="A385" s="190">
        <v>2713</v>
      </c>
      <c r="B385" s="68" t="s">
        <v>93</v>
      </c>
      <c r="C385" s="196">
        <v>1</v>
      </c>
      <c r="D385" s="196">
        <v>3</v>
      </c>
      <c r="E385" s="191" t="s">
        <v>472</v>
      </c>
      <c r="F385" s="192"/>
      <c r="G385" s="192"/>
      <c r="H385" s="192"/>
    </row>
    <row r="386" spans="1:8" ht="27">
      <c r="A386" s="190"/>
      <c r="B386" s="68"/>
      <c r="C386" s="196"/>
      <c r="D386" s="196"/>
      <c r="E386" s="191" t="s">
        <v>770</v>
      </c>
      <c r="F386" s="192"/>
      <c r="G386" s="192"/>
      <c r="H386" s="192"/>
    </row>
    <row r="387" spans="1:8" ht="17.25">
      <c r="A387" s="190"/>
      <c r="B387" s="68"/>
      <c r="C387" s="196"/>
      <c r="D387" s="196"/>
      <c r="E387" s="191" t="s">
        <v>771</v>
      </c>
      <c r="F387" s="192"/>
      <c r="G387" s="192"/>
      <c r="H387" s="192"/>
    </row>
    <row r="388" spans="1:8" ht="17.25">
      <c r="A388" s="190"/>
      <c r="B388" s="68"/>
      <c r="C388" s="196"/>
      <c r="D388" s="196"/>
      <c r="E388" s="191" t="s">
        <v>771</v>
      </c>
      <c r="F388" s="192"/>
      <c r="G388" s="192"/>
      <c r="H388" s="192"/>
    </row>
    <row r="389" spans="1:8" ht="17.25">
      <c r="A389" s="190">
        <v>2720</v>
      </c>
      <c r="B389" s="67" t="s">
        <v>93</v>
      </c>
      <c r="C389" s="186">
        <v>2</v>
      </c>
      <c r="D389" s="186">
        <v>0</v>
      </c>
      <c r="E389" s="193" t="s">
        <v>473</v>
      </c>
      <c r="F389" s="192"/>
      <c r="G389" s="192"/>
      <c r="H389" s="192"/>
    </row>
    <row r="390" spans="1:8" s="195" customFormat="1" ht="10.5" customHeight="1">
      <c r="A390" s="190"/>
      <c r="B390" s="67"/>
      <c r="C390" s="186"/>
      <c r="D390" s="186"/>
      <c r="E390" s="191" t="s">
        <v>257</v>
      </c>
      <c r="F390" s="194"/>
      <c r="G390" s="194"/>
      <c r="H390" s="194"/>
    </row>
    <row r="391" spans="1:8" ht="17.25">
      <c r="A391" s="190">
        <v>2721</v>
      </c>
      <c r="B391" s="68" t="s">
        <v>93</v>
      </c>
      <c r="C391" s="196">
        <v>2</v>
      </c>
      <c r="D391" s="196">
        <v>1</v>
      </c>
      <c r="E391" s="191" t="s">
        <v>474</v>
      </c>
      <c r="F391" s="192"/>
      <c r="G391" s="192"/>
      <c r="H391" s="192"/>
    </row>
    <row r="392" spans="1:8" ht="27">
      <c r="A392" s="190"/>
      <c r="B392" s="68"/>
      <c r="C392" s="196"/>
      <c r="D392" s="196"/>
      <c r="E392" s="191" t="s">
        <v>770</v>
      </c>
      <c r="F392" s="192"/>
      <c r="G392" s="192"/>
      <c r="H392" s="192"/>
    </row>
    <row r="393" spans="1:8" ht="17.25">
      <c r="A393" s="190"/>
      <c r="B393" s="68"/>
      <c r="C393" s="196"/>
      <c r="D393" s="196"/>
      <c r="E393" s="191" t="s">
        <v>771</v>
      </c>
      <c r="F393" s="192"/>
      <c r="G393" s="192"/>
      <c r="H393" s="192"/>
    </row>
    <row r="394" spans="1:8" ht="17.25">
      <c r="A394" s="190"/>
      <c r="B394" s="68"/>
      <c r="C394" s="196"/>
      <c r="D394" s="196"/>
      <c r="E394" s="191" t="s">
        <v>771</v>
      </c>
      <c r="F394" s="192"/>
      <c r="G394" s="192"/>
      <c r="H394" s="192"/>
    </row>
    <row r="395" spans="1:8" ht="20.25" customHeight="1">
      <c r="A395" s="190">
        <v>2722</v>
      </c>
      <c r="B395" s="68" t="s">
        <v>93</v>
      </c>
      <c r="C395" s="196">
        <v>2</v>
      </c>
      <c r="D395" s="196">
        <v>2</v>
      </c>
      <c r="E395" s="191" t="s">
        <v>475</v>
      </c>
      <c r="F395" s="192"/>
      <c r="G395" s="192"/>
      <c r="H395" s="192"/>
    </row>
    <row r="396" spans="1:8" ht="27">
      <c r="A396" s="190"/>
      <c r="B396" s="68"/>
      <c r="C396" s="196"/>
      <c r="D396" s="196"/>
      <c r="E396" s="191" t="s">
        <v>770</v>
      </c>
      <c r="F396" s="192"/>
      <c r="G396" s="192"/>
      <c r="H396" s="192"/>
    </row>
    <row r="397" spans="1:8" ht="17.25">
      <c r="A397" s="190"/>
      <c r="B397" s="68"/>
      <c r="C397" s="196"/>
      <c r="D397" s="196"/>
      <c r="E397" s="191" t="s">
        <v>771</v>
      </c>
      <c r="F397" s="192"/>
      <c r="G397" s="192"/>
      <c r="H397" s="192"/>
    </row>
    <row r="398" spans="1:8" ht="17.25">
      <c r="A398" s="190"/>
      <c r="B398" s="68"/>
      <c r="C398" s="196"/>
      <c r="D398" s="196"/>
      <c r="E398" s="191" t="s">
        <v>771</v>
      </c>
      <c r="F398" s="192"/>
      <c r="G398" s="192"/>
      <c r="H398" s="192"/>
    </row>
    <row r="399" spans="1:8" ht="17.25">
      <c r="A399" s="190">
        <v>2723</v>
      </c>
      <c r="B399" s="68" t="s">
        <v>93</v>
      </c>
      <c r="C399" s="196">
        <v>2</v>
      </c>
      <c r="D399" s="196">
        <v>3</v>
      </c>
      <c r="E399" s="191" t="s">
        <v>476</v>
      </c>
      <c r="F399" s="192"/>
      <c r="G399" s="192"/>
      <c r="H399" s="192"/>
    </row>
    <row r="400" spans="1:8" ht="27">
      <c r="A400" s="190"/>
      <c r="B400" s="68"/>
      <c r="C400" s="196"/>
      <c r="D400" s="196"/>
      <c r="E400" s="191" t="s">
        <v>770</v>
      </c>
      <c r="F400" s="192"/>
      <c r="G400" s="192"/>
      <c r="H400" s="192"/>
    </row>
    <row r="401" spans="1:8" ht="17.25">
      <c r="A401" s="190"/>
      <c r="B401" s="68"/>
      <c r="C401" s="196"/>
      <c r="D401" s="196"/>
      <c r="E401" s="191" t="s">
        <v>771</v>
      </c>
      <c r="F401" s="192"/>
      <c r="G401" s="192"/>
      <c r="H401" s="192"/>
    </row>
    <row r="402" spans="1:8" ht="17.25">
      <c r="A402" s="190"/>
      <c r="B402" s="68"/>
      <c r="C402" s="196"/>
      <c r="D402" s="196"/>
      <c r="E402" s="191" t="s">
        <v>771</v>
      </c>
      <c r="F402" s="192"/>
      <c r="G402" s="192"/>
      <c r="H402" s="192"/>
    </row>
    <row r="403" spans="1:8" ht="17.25">
      <c r="A403" s="190">
        <v>2724</v>
      </c>
      <c r="B403" s="68" t="s">
        <v>93</v>
      </c>
      <c r="C403" s="196">
        <v>2</v>
      </c>
      <c r="D403" s="196">
        <v>4</v>
      </c>
      <c r="E403" s="191" t="s">
        <v>477</v>
      </c>
      <c r="F403" s="192"/>
      <c r="G403" s="192"/>
      <c r="H403" s="192"/>
    </row>
    <row r="404" spans="1:8" ht="27">
      <c r="A404" s="190"/>
      <c r="B404" s="68"/>
      <c r="C404" s="196"/>
      <c r="D404" s="196"/>
      <c r="E404" s="191" t="s">
        <v>770</v>
      </c>
      <c r="F404" s="192"/>
      <c r="G404" s="192"/>
      <c r="H404" s="192"/>
    </row>
    <row r="405" spans="1:8" ht="17.25">
      <c r="A405" s="190"/>
      <c r="B405" s="68"/>
      <c r="C405" s="196"/>
      <c r="D405" s="196"/>
      <c r="E405" s="191" t="s">
        <v>771</v>
      </c>
      <c r="F405" s="192"/>
      <c r="G405" s="192"/>
      <c r="H405" s="192"/>
    </row>
    <row r="406" spans="1:8" ht="17.25">
      <c r="A406" s="190"/>
      <c r="B406" s="68"/>
      <c r="C406" s="196"/>
      <c r="D406" s="196"/>
      <c r="E406" s="191" t="s">
        <v>771</v>
      </c>
      <c r="F406" s="192"/>
      <c r="G406" s="192"/>
      <c r="H406" s="192"/>
    </row>
    <row r="407" spans="1:8" ht="17.25">
      <c r="A407" s="190">
        <v>2730</v>
      </c>
      <c r="B407" s="67" t="s">
        <v>93</v>
      </c>
      <c r="C407" s="186">
        <v>3</v>
      </c>
      <c r="D407" s="186">
        <v>0</v>
      </c>
      <c r="E407" s="193" t="s">
        <v>478</v>
      </c>
      <c r="F407" s="192"/>
      <c r="G407" s="192"/>
      <c r="H407" s="192"/>
    </row>
    <row r="408" spans="1:8" s="195" customFormat="1" ht="10.5" customHeight="1">
      <c r="A408" s="190"/>
      <c r="B408" s="67"/>
      <c r="C408" s="186"/>
      <c r="D408" s="186"/>
      <c r="E408" s="191" t="s">
        <v>257</v>
      </c>
      <c r="F408" s="194"/>
      <c r="G408" s="194"/>
      <c r="H408" s="194"/>
    </row>
    <row r="409" spans="1:8" ht="15" customHeight="1">
      <c r="A409" s="190">
        <v>2731</v>
      </c>
      <c r="B409" s="68" t="s">
        <v>93</v>
      </c>
      <c r="C409" s="196">
        <v>3</v>
      </c>
      <c r="D409" s="196">
        <v>1</v>
      </c>
      <c r="E409" s="191" t="s">
        <v>479</v>
      </c>
      <c r="F409" s="192"/>
      <c r="G409" s="192"/>
      <c r="H409" s="192"/>
    </row>
    <row r="410" spans="1:8" ht="27">
      <c r="A410" s="190"/>
      <c r="B410" s="68"/>
      <c r="C410" s="196"/>
      <c r="D410" s="196"/>
      <c r="E410" s="191" t="s">
        <v>770</v>
      </c>
      <c r="F410" s="192"/>
      <c r="G410" s="192"/>
      <c r="H410" s="192"/>
    </row>
    <row r="411" spans="1:8" ht="17.25">
      <c r="A411" s="190"/>
      <c r="B411" s="68"/>
      <c r="C411" s="196"/>
      <c r="D411" s="196"/>
      <c r="E411" s="191" t="s">
        <v>771</v>
      </c>
      <c r="F411" s="192"/>
      <c r="G411" s="192"/>
      <c r="H411" s="192"/>
    </row>
    <row r="412" spans="1:8" ht="17.25">
      <c r="A412" s="190"/>
      <c r="B412" s="68"/>
      <c r="C412" s="196"/>
      <c r="D412" s="196"/>
      <c r="E412" s="191" t="s">
        <v>771</v>
      </c>
      <c r="F412" s="192"/>
      <c r="G412" s="192"/>
      <c r="H412" s="192"/>
    </row>
    <row r="413" spans="1:8" ht="18" customHeight="1">
      <c r="A413" s="190">
        <v>2732</v>
      </c>
      <c r="B413" s="68" t="s">
        <v>93</v>
      </c>
      <c r="C413" s="196">
        <v>3</v>
      </c>
      <c r="D413" s="196">
        <v>2</v>
      </c>
      <c r="E413" s="191" t="s">
        <v>480</v>
      </c>
      <c r="F413" s="192"/>
      <c r="G413" s="192"/>
      <c r="H413" s="192"/>
    </row>
    <row r="414" spans="1:8" ht="27">
      <c r="A414" s="190"/>
      <c r="B414" s="68"/>
      <c r="C414" s="196"/>
      <c r="D414" s="196"/>
      <c r="E414" s="191" t="s">
        <v>770</v>
      </c>
      <c r="F414" s="192"/>
      <c r="G414" s="192"/>
      <c r="H414" s="192"/>
    </row>
    <row r="415" spans="1:8" ht="17.25">
      <c r="A415" s="190"/>
      <c r="B415" s="68"/>
      <c r="C415" s="196"/>
      <c r="D415" s="196"/>
      <c r="E415" s="191" t="s">
        <v>771</v>
      </c>
      <c r="F415" s="192"/>
      <c r="G415" s="192"/>
      <c r="H415" s="192"/>
    </row>
    <row r="416" spans="1:8" ht="17.25">
      <c r="A416" s="190"/>
      <c r="B416" s="68"/>
      <c r="C416" s="196"/>
      <c r="D416" s="196"/>
      <c r="E416" s="191" t="s">
        <v>771</v>
      </c>
      <c r="F416" s="192"/>
      <c r="G416" s="192"/>
      <c r="H416" s="192"/>
    </row>
    <row r="417" spans="1:8" ht="21.75" customHeight="1">
      <c r="A417" s="190">
        <v>2733</v>
      </c>
      <c r="B417" s="68" t="s">
        <v>93</v>
      </c>
      <c r="C417" s="196">
        <v>3</v>
      </c>
      <c r="D417" s="196">
        <v>3</v>
      </c>
      <c r="E417" s="191" t="s">
        <v>481</v>
      </c>
      <c r="F417" s="192"/>
      <c r="G417" s="192"/>
      <c r="H417" s="192"/>
    </row>
    <row r="418" spans="1:8" ht="27">
      <c r="A418" s="190"/>
      <c r="B418" s="68"/>
      <c r="C418" s="196"/>
      <c r="D418" s="196"/>
      <c r="E418" s="191" t="s">
        <v>770</v>
      </c>
      <c r="F418" s="192"/>
      <c r="G418" s="192"/>
      <c r="H418" s="192"/>
    </row>
    <row r="419" spans="1:8" ht="17.25">
      <c r="A419" s="190"/>
      <c r="B419" s="68"/>
      <c r="C419" s="196"/>
      <c r="D419" s="196"/>
      <c r="E419" s="191" t="s">
        <v>771</v>
      </c>
      <c r="F419" s="192"/>
      <c r="G419" s="192"/>
      <c r="H419" s="192"/>
    </row>
    <row r="420" spans="1:8" ht="17.25">
      <c r="A420" s="190"/>
      <c r="B420" s="68"/>
      <c r="C420" s="196"/>
      <c r="D420" s="196"/>
      <c r="E420" s="191" t="s">
        <v>771</v>
      </c>
      <c r="F420" s="192"/>
      <c r="G420" s="192"/>
      <c r="H420" s="192"/>
    </row>
    <row r="421" spans="1:8" ht="29.25" customHeight="1">
      <c r="A421" s="190">
        <v>2734</v>
      </c>
      <c r="B421" s="68" t="s">
        <v>93</v>
      </c>
      <c r="C421" s="196">
        <v>3</v>
      </c>
      <c r="D421" s="196">
        <v>4</v>
      </c>
      <c r="E421" s="191" t="s">
        <v>482</v>
      </c>
      <c r="F421" s="192"/>
      <c r="G421" s="192"/>
      <c r="H421" s="192"/>
    </row>
    <row r="422" spans="1:8" ht="27">
      <c r="A422" s="190"/>
      <c r="B422" s="68"/>
      <c r="C422" s="196"/>
      <c r="D422" s="196"/>
      <c r="E422" s="191" t="s">
        <v>770</v>
      </c>
      <c r="F422" s="192"/>
      <c r="G422" s="192"/>
      <c r="H422" s="192"/>
    </row>
    <row r="423" spans="1:8" ht="17.25">
      <c r="A423" s="190"/>
      <c r="B423" s="68"/>
      <c r="C423" s="196"/>
      <c r="D423" s="196"/>
      <c r="E423" s="191" t="s">
        <v>771</v>
      </c>
      <c r="F423" s="192"/>
      <c r="G423" s="192"/>
      <c r="H423" s="192"/>
    </row>
    <row r="424" spans="1:8" ht="17.25">
      <c r="A424" s="190"/>
      <c r="B424" s="68"/>
      <c r="C424" s="196"/>
      <c r="D424" s="196"/>
      <c r="E424" s="191" t="s">
        <v>771</v>
      </c>
      <c r="F424" s="192"/>
      <c r="G424" s="192"/>
      <c r="H424" s="192"/>
    </row>
    <row r="425" spans="1:8" ht="17.25">
      <c r="A425" s="190">
        <v>2740</v>
      </c>
      <c r="B425" s="67" t="s">
        <v>93</v>
      </c>
      <c r="C425" s="186">
        <v>4</v>
      </c>
      <c r="D425" s="186">
        <v>0</v>
      </c>
      <c r="E425" s="193" t="s">
        <v>483</v>
      </c>
      <c r="F425" s="192"/>
      <c r="G425" s="192"/>
      <c r="H425" s="192"/>
    </row>
    <row r="426" spans="1:8" s="195" customFormat="1" ht="10.5" customHeight="1">
      <c r="A426" s="190"/>
      <c r="B426" s="67"/>
      <c r="C426" s="186"/>
      <c r="D426" s="186"/>
      <c r="E426" s="191" t="s">
        <v>257</v>
      </c>
      <c r="F426" s="194"/>
      <c r="G426" s="194"/>
      <c r="H426" s="194"/>
    </row>
    <row r="427" spans="1:8" ht="17.25">
      <c r="A427" s="190">
        <v>2741</v>
      </c>
      <c r="B427" s="68" t="s">
        <v>93</v>
      </c>
      <c r="C427" s="196">
        <v>4</v>
      </c>
      <c r="D427" s="196">
        <v>1</v>
      </c>
      <c r="E427" s="191" t="s">
        <v>483</v>
      </c>
      <c r="F427" s="192"/>
      <c r="G427" s="192"/>
      <c r="H427" s="192"/>
    </row>
    <row r="428" spans="1:8" ht="27">
      <c r="A428" s="190"/>
      <c r="B428" s="68"/>
      <c r="C428" s="196"/>
      <c r="D428" s="196"/>
      <c r="E428" s="191" t="s">
        <v>770</v>
      </c>
      <c r="F428" s="192"/>
      <c r="G428" s="192"/>
      <c r="H428" s="192"/>
    </row>
    <row r="429" spans="1:8" ht="17.25">
      <c r="A429" s="190"/>
      <c r="B429" s="68"/>
      <c r="C429" s="196"/>
      <c r="D429" s="196"/>
      <c r="E429" s="191" t="s">
        <v>771</v>
      </c>
      <c r="F429" s="192"/>
      <c r="G429" s="192"/>
      <c r="H429" s="192"/>
    </row>
    <row r="430" spans="1:8" ht="17.25">
      <c r="A430" s="190"/>
      <c r="B430" s="68"/>
      <c r="C430" s="196"/>
      <c r="D430" s="196"/>
      <c r="E430" s="191" t="s">
        <v>771</v>
      </c>
      <c r="F430" s="192"/>
      <c r="G430" s="192"/>
      <c r="H430" s="192"/>
    </row>
    <row r="431" spans="1:8" ht="32.25" customHeight="1">
      <c r="A431" s="190">
        <v>2750</v>
      </c>
      <c r="B431" s="67" t="s">
        <v>93</v>
      </c>
      <c r="C431" s="186">
        <v>5</v>
      </c>
      <c r="D431" s="186">
        <v>0</v>
      </c>
      <c r="E431" s="193" t="s">
        <v>484</v>
      </c>
      <c r="F431" s="192"/>
      <c r="G431" s="192"/>
      <c r="H431" s="192"/>
    </row>
    <row r="432" spans="1:8" s="195" customFormat="1" ht="10.5" customHeight="1">
      <c r="A432" s="190"/>
      <c r="B432" s="67"/>
      <c r="C432" s="186"/>
      <c r="D432" s="186"/>
      <c r="E432" s="191" t="s">
        <v>257</v>
      </c>
      <c r="F432" s="194"/>
      <c r="G432" s="194"/>
      <c r="H432" s="194"/>
    </row>
    <row r="433" spans="1:8" ht="27">
      <c r="A433" s="190">
        <v>2751</v>
      </c>
      <c r="B433" s="68" t="s">
        <v>93</v>
      </c>
      <c r="C433" s="196">
        <v>5</v>
      </c>
      <c r="D433" s="196">
        <v>1</v>
      </c>
      <c r="E433" s="191" t="s">
        <v>484</v>
      </c>
      <c r="F433" s="192"/>
      <c r="G433" s="192"/>
      <c r="H433" s="192"/>
    </row>
    <row r="434" spans="1:8" ht="27">
      <c r="A434" s="190"/>
      <c r="B434" s="68"/>
      <c r="C434" s="196"/>
      <c r="D434" s="196"/>
      <c r="E434" s="191" t="s">
        <v>770</v>
      </c>
      <c r="F434" s="192"/>
      <c r="G434" s="192"/>
      <c r="H434" s="192"/>
    </row>
    <row r="435" spans="1:8" ht="17.25">
      <c r="A435" s="190"/>
      <c r="B435" s="68"/>
      <c r="C435" s="196"/>
      <c r="D435" s="196"/>
      <c r="E435" s="191" t="s">
        <v>771</v>
      </c>
      <c r="F435" s="192"/>
      <c r="G435" s="192"/>
      <c r="H435" s="192"/>
    </row>
    <row r="436" spans="1:8" ht="17.25">
      <c r="A436" s="190"/>
      <c r="B436" s="68"/>
      <c r="C436" s="196"/>
      <c r="D436" s="196"/>
      <c r="E436" s="191" t="s">
        <v>771</v>
      </c>
      <c r="F436" s="192"/>
      <c r="G436" s="192"/>
      <c r="H436" s="192"/>
    </row>
    <row r="437" spans="1:8" ht="17.25">
      <c r="A437" s="190">
        <v>2760</v>
      </c>
      <c r="B437" s="67" t="s">
        <v>93</v>
      </c>
      <c r="C437" s="186">
        <v>6</v>
      </c>
      <c r="D437" s="186">
        <v>0</v>
      </c>
      <c r="E437" s="193" t="s">
        <v>485</v>
      </c>
      <c r="F437" s="192"/>
      <c r="G437" s="192"/>
      <c r="H437" s="192"/>
    </row>
    <row r="438" spans="1:8" s="195" customFormat="1" ht="10.5" customHeight="1">
      <c r="A438" s="190"/>
      <c r="B438" s="67"/>
      <c r="C438" s="186"/>
      <c r="D438" s="186"/>
      <c r="E438" s="191" t="s">
        <v>257</v>
      </c>
      <c r="F438" s="194"/>
      <c r="G438" s="194"/>
      <c r="H438" s="194"/>
    </row>
    <row r="439" spans="1:8" ht="17.25">
      <c r="A439" s="190">
        <v>2761</v>
      </c>
      <c r="B439" s="68" t="s">
        <v>93</v>
      </c>
      <c r="C439" s="196">
        <v>6</v>
      </c>
      <c r="D439" s="196">
        <v>1</v>
      </c>
      <c r="E439" s="191" t="s">
        <v>486</v>
      </c>
      <c r="F439" s="192"/>
      <c r="G439" s="192"/>
      <c r="H439" s="192"/>
    </row>
    <row r="440" spans="1:8" ht="27">
      <c r="A440" s="190"/>
      <c r="B440" s="68"/>
      <c r="C440" s="196"/>
      <c r="D440" s="196"/>
      <c r="E440" s="191" t="s">
        <v>770</v>
      </c>
      <c r="F440" s="192"/>
      <c r="G440" s="192"/>
      <c r="H440" s="192"/>
    </row>
    <row r="441" spans="1:8" ht="17.25">
      <c r="A441" s="190"/>
      <c r="B441" s="68"/>
      <c r="C441" s="196"/>
      <c r="D441" s="196"/>
      <c r="E441" s="191" t="s">
        <v>771</v>
      </c>
      <c r="F441" s="192"/>
      <c r="G441" s="192"/>
      <c r="H441" s="192"/>
    </row>
    <row r="442" spans="1:8" ht="17.25">
      <c r="A442" s="190"/>
      <c r="B442" s="68"/>
      <c r="C442" s="196"/>
      <c r="D442" s="196"/>
      <c r="E442" s="191" t="s">
        <v>771</v>
      </c>
      <c r="F442" s="192"/>
      <c r="G442" s="192"/>
      <c r="H442" s="192"/>
    </row>
    <row r="443" spans="1:8" ht="17.25">
      <c r="A443" s="190">
        <v>2762</v>
      </c>
      <c r="B443" s="68" t="s">
        <v>93</v>
      </c>
      <c r="C443" s="196">
        <v>6</v>
      </c>
      <c r="D443" s="196">
        <v>2</v>
      </c>
      <c r="E443" s="191" t="s">
        <v>485</v>
      </c>
      <c r="F443" s="192"/>
      <c r="G443" s="192"/>
      <c r="H443" s="192"/>
    </row>
    <row r="444" spans="1:8" ht="27">
      <c r="A444" s="190"/>
      <c r="B444" s="68"/>
      <c r="C444" s="196"/>
      <c r="D444" s="196"/>
      <c r="E444" s="191" t="s">
        <v>770</v>
      </c>
      <c r="F444" s="192"/>
      <c r="G444" s="192"/>
      <c r="H444" s="192"/>
    </row>
    <row r="445" spans="1:8" ht="17.25">
      <c r="A445" s="190"/>
      <c r="B445" s="68"/>
      <c r="C445" s="196"/>
      <c r="D445" s="196"/>
      <c r="E445" s="191" t="s">
        <v>771</v>
      </c>
      <c r="F445" s="192"/>
      <c r="G445" s="192"/>
      <c r="H445" s="192"/>
    </row>
    <row r="446" spans="1:8" ht="17.25">
      <c r="A446" s="190"/>
      <c r="B446" s="68"/>
      <c r="C446" s="196"/>
      <c r="D446" s="196"/>
      <c r="E446" s="191" t="s">
        <v>771</v>
      </c>
      <c r="F446" s="192"/>
      <c r="G446" s="192"/>
      <c r="H446" s="192"/>
    </row>
    <row r="447" spans="1:8" s="189" customFormat="1" ht="46.5" customHeight="1">
      <c r="A447" s="185">
        <v>2800</v>
      </c>
      <c r="B447" s="67" t="s">
        <v>94</v>
      </c>
      <c r="C447" s="186">
        <v>0</v>
      </c>
      <c r="D447" s="186">
        <v>0</v>
      </c>
      <c r="E447" s="187" t="s">
        <v>778</v>
      </c>
      <c r="F447" s="188">
        <v>7006.8</v>
      </c>
      <c r="G447" s="188">
        <v>7006.8</v>
      </c>
      <c r="H447" s="188"/>
    </row>
    <row r="448" spans="1:8" ht="15" customHeight="1">
      <c r="A448" s="190"/>
      <c r="B448" s="67"/>
      <c r="C448" s="186"/>
      <c r="D448" s="186"/>
      <c r="E448" s="191" t="s">
        <v>356</v>
      </c>
      <c r="F448" s="192"/>
      <c r="G448" s="192"/>
      <c r="H448" s="192"/>
    </row>
    <row r="449" spans="1:8" ht="17.25">
      <c r="A449" s="190">
        <v>2810</v>
      </c>
      <c r="B449" s="68" t="s">
        <v>94</v>
      </c>
      <c r="C449" s="196">
        <v>1</v>
      </c>
      <c r="D449" s="196">
        <v>0</v>
      </c>
      <c r="E449" s="193" t="s">
        <v>488</v>
      </c>
      <c r="F449" s="192"/>
      <c r="G449" s="192"/>
      <c r="H449" s="192"/>
    </row>
    <row r="450" spans="1:8" s="195" customFormat="1" ht="10.5" customHeight="1">
      <c r="A450" s="190"/>
      <c r="B450" s="67"/>
      <c r="C450" s="186"/>
      <c r="D450" s="186"/>
      <c r="E450" s="191" t="s">
        <v>257</v>
      </c>
      <c r="F450" s="194"/>
      <c r="G450" s="194"/>
      <c r="H450" s="194"/>
    </row>
    <row r="451" spans="1:8" ht="17.25">
      <c r="A451" s="190">
        <v>2811</v>
      </c>
      <c r="B451" s="68" t="s">
        <v>94</v>
      </c>
      <c r="C451" s="196">
        <v>1</v>
      </c>
      <c r="D451" s="196">
        <v>1</v>
      </c>
      <c r="E451" s="191" t="s">
        <v>488</v>
      </c>
      <c r="F451" s="192"/>
      <c r="G451" s="192"/>
      <c r="H451" s="192"/>
    </row>
    <row r="452" spans="1:8" ht="27">
      <c r="A452" s="190"/>
      <c r="B452" s="68"/>
      <c r="C452" s="196"/>
      <c r="D452" s="196"/>
      <c r="E452" s="191" t="s">
        <v>770</v>
      </c>
      <c r="F452" s="192"/>
      <c r="G452" s="192"/>
      <c r="H452" s="192"/>
    </row>
    <row r="453" spans="1:8" ht="17.25">
      <c r="A453" s="190"/>
      <c r="B453" s="68"/>
      <c r="C453" s="196"/>
      <c r="D453" s="196"/>
      <c r="E453" s="191" t="s">
        <v>771</v>
      </c>
      <c r="F453" s="192"/>
      <c r="G453" s="192"/>
      <c r="H453" s="192"/>
    </row>
    <row r="454" spans="1:8" ht="17.25">
      <c r="A454" s="190"/>
      <c r="B454" s="68"/>
      <c r="C454" s="196"/>
      <c r="D454" s="196"/>
      <c r="E454" s="191" t="s">
        <v>771</v>
      </c>
      <c r="F454" s="192"/>
      <c r="G454" s="192"/>
      <c r="H454" s="192"/>
    </row>
    <row r="455" spans="1:8" ht="17.25">
      <c r="A455" s="190">
        <v>2820</v>
      </c>
      <c r="B455" s="67" t="s">
        <v>94</v>
      </c>
      <c r="C455" s="186">
        <v>2</v>
      </c>
      <c r="D455" s="186">
        <v>0</v>
      </c>
      <c r="E455" s="193" t="s">
        <v>489</v>
      </c>
      <c r="F455" s="192"/>
      <c r="G455" s="192"/>
      <c r="H455" s="192"/>
    </row>
    <row r="456" spans="1:8" s="195" customFormat="1" ht="10.5" customHeight="1">
      <c r="A456" s="190"/>
      <c r="B456" s="67"/>
      <c r="C456" s="186"/>
      <c r="D456" s="186"/>
      <c r="E456" s="191" t="s">
        <v>257</v>
      </c>
      <c r="F456" s="194"/>
      <c r="G456" s="194"/>
      <c r="H456" s="194"/>
    </row>
    <row r="457" spans="1:8" ht="17.25">
      <c r="A457" s="190">
        <v>2821</v>
      </c>
      <c r="B457" s="68" t="s">
        <v>94</v>
      </c>
      <c r="C457" s="196">
        <v>2</v>
      </c>
      <c r="D457" s="196">
        <v>1</v>
      </c>
      <c r="E457" s="191" t="s">
        <v>490</v>
      </c>
      <c r="F457" s="192"/>
      <c r="G457" s="192"/>
      <c r="H457" s="192"/>
    </row>
    <row r="458" spans="1:8" ht="27">
      <c r="A458" s="190"/>
      <c r="B458" s="68"/>
      <c r="C458" s="196"/>
      <c r="D458" s="196"/>
      <c r="E458" s="191" t="s">
        <v>770</v>
      </c>
      <c r="F458" s="192"/>
      <c r="G458" s="192"/>
      <c r="H458" s="192"/>
    </row>
    <row r="459" spans="1:8" ht="17.25">
      <c r="A459" s="190"/>
      <c r="B459" s="68"/>
      <c r="C459" s="196"/>
      <c r="D459" s="196"/>
      <c r="E459" s="191" t="s">
        <v>771</v>
      </c>
      <c r="F459" s="192"/>
      <c r="G459" s="192"/>
      <c r="H459" s="192"/>
    </row>
    <row r="460" spans="1:8" ht="17.25">
      <c r="A460" s="190"/>
      <c r="B460" s="68"/>
      <c r="C460" s="196"/>
      <c r="D460" s="196"/>
      <c r="E460" s="191" t="s">
        <v>771</v>
      </c>
      <c r="F460" s="192"/>
      <c r="G460" s="192"/>
      <c r="H460" s="192"/>
    </row>
    <row r="461" spans="1:8" ht="17.25">
      <c r="A461" s="190">
        <v>2822</v>
      </c>
      <c r="B461" s="68" t="s">
        <v>94</v>
      </c>
      <c r="C461" s="196">
        <v>2</v>
      </c>
      <c r="D461" s="196">
        <v>2</v>
      </c>
      <c r="E461" s="191" t="s">
        <v>491</v>
      </c>
      <c r="F461" s="192"/>
      <c r="G461" s="192"/>
      <c r="H461" s="192"/>
    </row>
    <row r="462" spans="1:8" ht="27">
      <c r="A462" s="190"/>
      <c r="B462" s="68"/>
      <c r="C462" s="196"/>
      <c r="D462" s="196"/>
      <c r="E462" s="191" t="s">
        <v>770</v>
      </c>
      <c r="F462" s="192"/>
      <c r="G462" s="192"/>
      <c r="H462" s="192"/>
    </row>
    <row r="463" spans="1:8" ht="17.25">
      <c r="A463" s="190"/>
      <c r="B463" s="68"/>
      <c r="C463" s="196"/>
      <c r="D463" s="196"/>
      <c r="E463" s="191" t="s">
        <v>771</v>
      </c>
      <c r="F463" s="192"/>
      <c r="G463" s="192"/>
      <c r="H463" s="192"/>
    </row>
    <row r="464" spans="1:8" ht="17.25">
      <c r="A464" s="190"/>
      <c r="B464" s="68"/>
      <c r="C464" s="196"/>
      <c r="D464" s="196"/>
      <c r="E464" s="191" t="s">
        <v>771</v>
      </c>
      <c r="F464" s="192"/>
      <c r="G464" s="192"/>
      <c r="H464" s="192"/>
    </row>
    <row r="465" spans="1:8" ht="17.25">
      <c r="A465" s="190">
        <v>2823</v>
      </c>
      <c r="B465" s="68" t="s">
        <v>94</v>
      </c>
      <c r="C465" s="196">
        <v>2</v>
      </c>
      <c r="D465" s="196">
        <v>3</v>
      </c>
      <c r="E465" s="191" t="s">
        <v>492</v>
      </c>
      <c r="F465" s="192">
        <v>6506.8</v>
      </c>
      <c r="G465" s="192">
        <v>6506.8</v>
      </c>
      <c r="H465" s="192"/>
    </row>
    <row r="466" spans="1:8" ht="27">
      <c r="A466" s="190"/>
      <c r="B466" s="68"/>
      <c r="C466" s="196"/>
      <c r="D466" s="196"/>
      <c r="E466" s="191" t="s">
        <v>770</v>
      </c>
      <c r="F466" s="192"/>
      <c r="G466" s="192"/>
      <c r="H466" s="192"/>
    </row>
    <row r="467" spans="1:8" ht="17.25">
      <c r="A467" s="190"/>
      <c r="B467" s="68"/>
      <c r="C467" s="196"/>
      <c r="D467" s="196"/>
      <c r="E467" s="191" t="s">
        <v>807</v>
      </c>
      <c r="F467" s="192">
        <v>6506.8</v>
      </c>
      <c r="G467" s="192">
        <v>6506.8</v>
      </c>
      <c r="H467" s="192"/>
    </row>
    <row r="468" spans="1:8" ht="17.25">
      <c r="A468" s="190"/>
      <c r="B468" s="68"/>
      <c r="C468" s="196"/>
      <c r="D468" s="196"/>
      <c r="E468" s="191" t="s">
        <v>771</v>
      </c>
      <c r="F468" s="192"/>
      <c r="G468" s="192"/>
      <c r="H468" s="192"/>
    </row>
    <row r="469" spans="1:8" ht="17.25">
      <c r="A469" s="190">
        <v>2824</v>
      </c>
      <c r="B469" s="68" t="s">
        <v>94</v>
      </c>
      <c r="C469" s="196">
        <v>2</v>
      </c>
      <c r="D469" s="196">
        <v>4</v>
      </c>
      <c r="E469" s="191" t="s">
        <v>493</v>
      </c>
      <c r="F469" s="192"/>
      <c r="G469" s="192"/>
      <c r="H469" s="192"/>
    </row>
    <row r="470" spans="1:8" ht="27">
      <c r="A470" s="190"/>
      <c r="B470" s="68"/>
      <c r="C470" s="196"/>
      <c r="D470" s="196"/>
      <c r="E470" s="191" t="s">
        <v>770</v>
      </c>
      <c r="F470" s="192"/>
      <c r="G470" s="192"/>
      <c r="H470" s="192"/>
    </row>
    <row r="471" spans="1:8" ht="17.25">
      <c r="A471" s="190"/>
      <c r="B471" s="68"/>
      <c r="C471" s="196"/>
      <c r="D471" s="196"/>
      <c r="E471" s="191" t="s">
        <v>771</v>
      </c>
      <c r="F471" s="192"/>
      <c r="G471" s="192"/>
      <c r="H471" s="192"/>
    </row>
    <row r="472" spans="1:8" ht="17.25">
      <c r="A472" s="190"/>
      <c r="B472" s="68"/>
      <c r="C472" s="196"/>
      <c r="D472" s="196"/>
      <c r="E472" s="191" t="s">
        <v>771</v>
      </c>
      <c r="F472" s="192"/>
      <c r="G472" s="192"/>
      <c r="H472" s="192"/>
    </row>
    <row r="473" spans="1:8" ht="17.25">
      <c r="A473" s="190">
        <v>2825</v>
      </c>
      <c r="B473" s="68" t="s">
        <v>94</v>
      </c>
      <c r="C473" s="196">
        <v>2</v>
      </c>
      <c r="D473" s="196">
        <v>5</v>
      </c>
      <c r="E473" s="191" t="s">
        <v>494</v>
      </c>
      <c r="F473" s="192"/>
      <c r="G473" s="192"/>
      <c r="H473" s="192"/>
    </row>
    <row r="474" spans="1:8" ht="27">
      <c r="A474" s="190"/>
      <c r="B474" s="68"/>
      <c r="C474" s="196"/>
      <c r="D474" s="196"/>
      <c r="E474" s="191" t="s">
        <v>770</v>
      </c>
      <c r="F474" s="192"/>
      <c r="G474" s="192"/>
      <c r="H474" s="192"/>
    </row>
    <row r="475" spans="1:8" ht="17.25">
      <c r="A475" s="190"/>
      <c r="B475" s="68"/>
      <c r="C475" s="196"/>
      <c r="D475" s="196"/>
      <c r="E475" s="191" t="s">
        <v>771</v>
      </c>
      <c r="F475" s="192"/>
      <c r="G475" s="192"/>
      <c r="H475" s="192"/>
    </row>
    <row r="476" spans="1:8" ht="17.25">
      <c r="A476" s="190"/>
      <c r="B476" s="68"/>
      <c r="C476" s="196"/>
      <c r="D476" s="196"/>
      <c r="E476" s="191" t="s">
        <v>771</v>
      </c>
      <c r="F476" s="192"/>
      <c r="G476" s="192"/>
      <c r="H476" s="192"/>
    </row>
    <row r="477" spans="1:8" ht="17.25">
      <c r="A477" s="190">
        <v>2826</v>
      </c>
      <c r="B477" s="68" t="s">
        <v>94</v>
      </c>
      <c r="C477" s="196">
        <v>2</v>
      </c>
      <c r="D477" s="196">
        <v>6</v>
      </c>
      <c r="E477" s="191" t="s">
        <v>495</v>
      </c>
      <c r="F477" s="192"/>
      <c r="G477" s="192"/>
      <c r="H477" s="192"/>
    </row>
    <row r="478" spans="1:8" ht="27">
      <c r="A478" s="190"/>
      <c r="B478" s="68"/>
      <c r="C478" s="196"/>
      <c r="D478" s="196"/>
      <c r="E478" s="191" t="s">
        <v>770</v>
      </c>
      <c r="F478" s="192"/>
      <c r="G478" s="192"/>
      <c r="H478" s="192"/>
    </row>
    <row r="479" spans="1:8" ht="17.25">
      <c r="A479" s="190"/>
      <c r="B479" s="68"/>
      <c r="C479" s="196"/>
      <c r="D479" s="196"/>
      <c r="E479" s="191" t="s">
        <v>771</v>
      </c>
      <c r="F479" s="192"/>
      <c r="G479" s="192"/>
      <c r="H479" s="192"/>
    </row>
    <row r="480" spans="1:8" ht="17.25">
      <c r="A480" s="190"/>
      <c r="B480" s="68"/>
      <c r="C480" s="196"/>
      <c r="D480" s="196"/>
      <c r="E480" s="191" t="s">
        <v>771</v>
      </c>
      <c r="F480" s="192"/>
      <c r="G480" s="192"/>
      <c r="H480" s="192"/>
    </row>
    <row r="481" spans="1:8" ht="33.75" customHeight="1">
      <c r="A481" s="190">
        <v>2827</v>
      </c>
      <c r="B481" s="68" t="s">
        <v>94</v>
      </c>
      <c r="C481" s="196">
        <v>2</v>
      </c>
      <c r="D481" s="196">
        <v>7</v>
      </c>
      <c r="E481" s="191" t="s">
        <v>496</v>
      </c>
      <c r="F481" s="192"/>
      <c r="G481" s="192"/>
      <c r="H481" s="192"/>
    </row>
    <row r="482" spans="1:8" ht="27">
      <c r="A482" s="190"/>
      <c r="B482" s="68"/>
      <c r="C482" s="196"/>
      <c r="D482" s="196"/>
      <c r="E482" s="191" t="s">
        <v>770</v>
      </c>
      <c r="F482" s="192"/>
      <c r="G482" s="192"/>
      <c r="H482" s="192"/>
    </row>
    <row r="483" spans="1:8" ht="17.25">
      <c r="A483" s="190"/>
      <c r="B483" s="68"/>
      <c r="C483" s="196"/>
      <c r="D483" s="196"/>
      <c r="E483" s="191" t="s">
        <v>771</v>
      </c>
      <c r="F483" s="192"/>
      <c r="G483" s="192"/>
      <c r="H483" s="192"/>
    </row>
    <row r="484" spans="1:8" ht="17.25">
      <c r="A484" s="190"/>
      <c r="B484" s="68"/>
      <c r="C484" s="196"/>
      <c r="D484" s="196"/>
      <c r="E484" s="191" t="s">
        <v>771</v>
      </c>
      <c r="F484" s="192"/>
      <c r="G484" s="192"/>
      <c r="H484" s="192"/>
    </row>
    <row r="485" spans="1:8" ht="29.25" customHeight="1">
      <c r="A485" s="190">
        <v>2830</v>
      </c>
      <c r="B485" s="67" t="s">
        <v>94</v>
      </c>
      <c r="C485" s="186">
        <v>3</v>
      </c>
      <c r="D485" s="186">
        <v>0</v>
      </c>
      <c r="E485" s="193" t="s">
        <v>497</v>
      </c>
      <c r="F485" s="192"/>
      <c r="G485" s="192"/>
      <c r="H485" s="192"/>
    </row>
    <row r="486" spans="1:8" s="195" customFormat="1" ht="10.5" customHeight="1">
      <c r="A486" s="190"/>
      <c r="B486" s="67"/>
      <c r="C486" s="186"/>
      <c r="D486" s="186"/>
      <c r="E486" s="191" t="s">
        <v>257</v>
      </c>
      <c r="F486" s="194"/>
      <c r="G486" s="194"/>
      <c r="H486" s="194"/>
    </row>
    <row r="487" spans="1:8" ht="17.25">
      <c r="A487" s="190">
        <v>2831</v>
      </c>
      <c r="B487" s="68" t="s">
        <v>94</v>
      </c>
      <c r="C487" s="196">
        <v>3</v>
      </c>
      <c r="D487" s="196">
        <v>1</v>
      </c>
      <c r="E487" s="191" t="s">
        <v>498</v>
      </c>
      <c r="F487" s="192"/>
      <c r="G487" s="192"/>
      <c r="H487" s="192"/>
    </row>
    <row r="488" spans="1:8" ht="27">
      <c r="A488" s="190"/>
      <c r="B488" s="68"/>
      <c r="C488" s="196"/>
      <c r="D488" s="196"/>
      <c r="E488" s="191" t="s">
        <v>770</v>
      </c>
      <c r="F488" s="192"/>
      <c r="G488" s="192"/>
      <c r="H488" s="192"/>
    </row>
    <row r="489" spans="1:8" ht="17.25">
      <c r="A489" s="190"/>
      <c r="B489" s="68"/>
      <c r="C489" s="196"/>
      <c r="D489" s="196"/>
      <c r="E489" s="191" t="s">
        <v>771</v>
      </c>
      <c r="F489" s="192"/>
      <c r="G489" s="192"/>
      <c r="H489" s="192"/>
    </row>
    <row r="490" spans="1:8" ht="17.25">
      <c r="A490" s="190"/>
      <c r="B490" s="68"/>
      <c r="C490" s="196"/>
      <c r="D490" s="196"/>
      <c r="E490" s="191" t="s">
        <v>771</v>
      </c>
      <c r="F490" s="192"/>
      <c r="G490" s="192"/>
      <c r="H490" s="192"/>
    </row>
    <row r="491" spans="1:8" ht="17.25">
      <c r="A491" s="190">
        <v>2832</v>
      </c>
      <c r="B491" s="68" t="s">
        <v>94</v>
      </c>
      <c r="C491" s="196">
        <v>3</v>
      </c>
      <c r="D491" s="196">
        <v>2</v>
      </c>
      <c r="E491" s="191" t="s">
        <v>499</v>
      </c>
      <c r="F491" s="192"/>
      <c r="G491" s="192"/>
      <c r="H491" s="192"/>
    </row>
    <row r="492" spans="1:8" ht="27">
      <c r="A492" s="190"/>
      <c r="B492" s="68"/>
      <c r="C492" s="196"/>
      <c r="D492" s="196"/>
      <c r="E492" s="191" t="s">
        <v>770</v>
      </c>
      <c r="F492" s="192"/>
      <c r="G492" s="192"/>
      <c r="H492" s="192"/>
    </row>
    <row r="493" spans="1:8" ht="17.25">
      <c r="A493" s="190"/>
      <c r="B493" s="68"/>
      <c r="C493" s="196"/>
      <c r="D493" s="196"/>
      <c r="E493" s="191" t="s">
        <v>771</v>
      </c>
      <c r="F493" s="192"/>
      <c r="G493" s="192"/>
      <c r="H493" s="192"/>
    </row>
    <row r="494" spans="1:8" ht="17.25">
      <c r="A494" s="190"/>
      <c r="B494" s="68"/>
      <c r="C494" s="196"/>
      <c r="D494" s="196"/>
      <c r="E494" s="191" t="s">
        <v>771</v>
      </c>
      <c r="F494" s="192"/>
      <c r="G494" s="192"/>
      <c r="H494" s="192"/>
    </row>
    <row r="495" spans="1:8" ht="17.25">
      <c r="A495" s="190">
        <v>2833</v>
      </c>
      <c r="B495" s="68" t="s">
        <v>94</v>
      </c>
      <c r="C495" s="196">
        <v>3</v>
      </c>
      <c r="D495" s="196">
        <v>3</v>
      </c>
      <c r="E495" s="191" t="s">
        <v>500</v>
      </c>
      <c r="F495" s="192"/>
      <c r="G495" s="192"/>
      <c r="H495" s="192"/>
    </row>
    <row r="496" spans="1:8" ht="27">
      <c r="A496" s="190"/>
      <c r="B496" s="68"/>
      <c r="C496" s="196"/>
      <c r="D496" s="196"/>
      <c r="E496" s="191" t="s">
        <v>770</v>
      </c>
      <c r="F496" s="192"/>
      <c r="G496" s="192"/>
      <c r="H496" s="192"/>
    </row>
    <row r="497" spans="1:8" ht="17.25">
      <c r="A497" s="190"/>
      <c r="B497" s="68"/>
      <c r="C497" s="196"/>
      <c r="D497" s="196"/>
      <c r="E497" s="191" t="s">
        <v>771</v>
      </c>
      <c r="F497" s="192"/>
      <c r="G497" s="192"/>
      <c r="H497" s="192"/>
    </row>
    <row r="498" spans="1:8" ht="17.25">
      <c r="A498" s="190"/>
      <c r="B498" s="68"/>
      <c r="C498" s="196"/>
      <c r="D498" s="196"/>
      <c r="E498" s="191" t="s">
        <v>771</v>
      </c>
      <c r="F498" s="192"/>
      <c r="G498" s="192"/>
      <c r="H498" s="192"/>
    </row>
    <row r="499" spans="1:8" ht="14.25" customHeight="1">
      <c r="A499" s="190">
        <v>2840</v>
      </c>
      <c r="B499" s="67" t="s">
        <v>94</v>
      </c>
      <c r="C499" s="186">
        <v>4</v>
      </c>
      <c r="D499" s="186">
        <v>0</v>
      </c>
      <c r="E499" s="193" t="s">
        <v>501</v>
      </c>
      <c r="F499" s="192"/>
      <c r="G499" s="192"/>
      <c r="H499" s="192"/>
    </row>
    <row r="500" spans="1:8" s="195" customFormat="1" ht="10.5" customHeight="1">
      <c r="A500" s="190"/>
      <c r="B500" s="67"/>
      <c r="C500" s="186"/>
      <c r="D500" s="186"/>
      <c r="E500" s="191" t="s">
        <v>257</v>
      </c>
      <c r="F500" s="194"/>
      <c r="G500" s="194"/>
      <c r="H500" s="194"/>
    </row>
    <row r="501" spans="1:8" ht="14.25" customHeight="1">
      <c r="A501" s="190">
        <v>2841</v>
      </c>
      <c r="B501" s="68" t="s">
        <v>94</v>
      </c>
      <c r="C501" s="196">
        <v>4</v>
      </c>
      <c r="D501" s="196">
        <v>1</v>
      </c>
      <c r="E501" s="191" t="s">
        <v>502</v>
      </c>
      <c r="F501" s="192"/>
      <c r="G501" s="192"/>
      <c r="H501" s="192"/>
    </row>
    <row r="502" spans="1:8" ht="27">
      <c r="A502" s="190"/>
      <c r="B502" s="68"/>
      <c r="C502" s="196"/>
      <c r="D502" s="196"/>
      <c r="E502" s="191" t="s">
        <v>770</v>
      </c>
      <c r="F502" s="192"/>
      <c r="G502" s="192"/>
      <c r="H502" s="192"/>
    </row>
    <row r="503" spans="1:8" ht="17.25">
      <c r="A503" s="190"/>
      <c r="B503" s="68"/>
      <c r="C503" s="196"/>
      <c r="D503" s="196"/>
      <c r="E503" s="191" t="s">
        <v>771</v>
      </c>
      <c r="F503" s="192"/>
      <c r="G503" s="192"/>
      <c r="H503" s="192"/>
    </row>
    <row r="504" spans="1:8" ht="17.25">
      <c r="A504" s="190"/>
      <c r="B504" s="68"/>
      <c r="C504" s="196"/>
      <c r="D504" s="196"/>
      <c r="E504" s="191" t="s">
        <v>771</v>
      </c>
      <c r="F504" s="192"/>
      <c r="G504" s="192"/>
      <c r="H504" s="192"/>
    </row>
    <row r="505" spans="1:8" ht="32.25" customHeight="1">
      <c r="A505" s="190">
        <v>2842</v>
      </c>
      <c r="B505" s="68" t="s">
        <v>94</v>
      </c>
      <c r="C505" s="196">
        <v>4</v>
      </c>
      <c r="D505" s="196">
        <v>2</v>
      </c>
      <c r="E505" s="191" t="s">
        <v>503</v>
      </c>
      <c r="F505" s="192"/>
      <c r="G505" s="192"/>
      <c r="H505" s="192"/>
    </row>
    <row r="506" spans="1:8" ht="27">
      <c r="A506" s="190"/>
      <c r="B506" s="68"/>
      <c r="C506" s="196"/>
      <c r="D506" s="196"/>
      <c r="E506" s="191" t="s">
        <v>770</v>
      </c>
      <c r="F506" s="192"/>
      <c r="G506" s="192"/>
      <c r="H506" s="192"/>
    </row>
    <row r="507" spans="1:8" ht="17.25">
      <c r="A507" s="190"/>
      <c r="B507" s="68"/>
      <c r="C507" s="196"/>
      <c r="D507" s="196"/>
      <c r="E507" s="191" t="s">
        <v>771</v>
      </c>
      <c r="F507" s="192"/>
      <c r="G507" s="192"/>
      <c r="H507" s="192"/>
    </row>
    <row r="508" spans="1:8" ht="17.25">
      <c r="A508" s="190"/>
      <c r="B508" s="68"/>
      <c r="C508" s="196"/>
      <c r="D508" s="196"/>
      <c r="E508" s="191" t="s">
        <v>771</v>
      </c>
      <c r="F508" s="192"/>
      <c r="G508" s="192"/>
      <c r="H508" s="192"/>
    </row>
    <row r="509" spans="1:8" ht="17.25">
      <c r="A509" s="190">
        <v>2843</v>
      </c>
      <c r="B509" s="68" t="s">
        <v>94</v>
      </c>
      <c r="C509" s="196">
        <v>4</v>
      </c>
      <c r="D509" s="196">
        <v>3</v>
      </c>
      <c r="E509" s="191" t="s">
        <v>501</v>
      </c>
      <c r="F509" s="192"/>
      <c r="G509" s="192"/>
      <c r="H509" s="192"/>
    </row>
    <row r="510" spans="1:8" ht="27">
      <c r="A510" s="190"/>
      <c r="B510" s="68"/>
      <c r="C510" s="196"/>
      <c r="D510" s="196"/>
      <c r="E510" s="191" t="s">
        <v>770</v>
      </c>
      <c r="F510" s="192"/>
      <c r="G510" s="192"/>
      <c r="H510" s="192"/>
    </row>
    <row r="511" spans="1:8" ht="17.25">
      <c r="A511" s="190"/>
      <c r="B511" s="68"/>
      <c r="C511" s="196"/>
      <c r="D511" s="196"/>
      <c r="E511" s="191" t="s">
        <v>771</v>
      </c>
      <c r="F511" s="192"/>
      <c r="G511" s="192"/>
      <c r="H511" s="192"/>
    </row>
    <row r="512" spans="1:8" ht="17.25">
      <c r="A512" s="190"/>
      <c r="B512" s="68"/>
      <c r="C512" s="196"/>
      <c r="D512" s="196"/>
      <c r="E512" s="191" t="s">
        <v>771</v>
      </c>
      <c r="F512" s="192"/>
      <c r="G512" s="192"/>
      <c r="H512" s="192"/>
    </row>
    <row r="513" spans="1:8" ht="26.25" customHeight="1">
      <c r="A513" s="190">
        <v>2850</v>
      </c>
      <c r="B513" s="67" t="s">
        <v>94</v>
      </c>
      <c r="C513" s="186">
        <v>5</v>
      </c>
      <c r="D513" s="186">
        <v>0</v>
      </c>
      <c r="E513" s="198" t="s">
        <v>504</v>
      </c>
      <c r="F513" s="192"/>
      <c r="G513" s="192"/>
      <c r="H513" s="192"/>
    </row>
    <row r="514" spans="1:8" s="195" customFormat="1" ht="10.5" customHeight="1">
      <c r="A514" s="190"/>
      <c r="B514" s="67"/>
      <c r="C514" s="186"/>
      <c r="D514" s="186"/>
      <c r="E514" s="191" t="s">
        <v>257</v>
      </c>
      <c r="F514" s="194"/>
      <c r="G514" s="194"/>
      <c r="H514" s="194"/>
    </row>
    <row r="515" spans="1:8" ht="30" customHeight="1">
      <c r="A515" s="190">
        <v>2851</v>
      </c>
      <c r="B515" s="67" t="s">
        <v>94</v>
      </c>
      <c r="C515" s="186">
        <v>5</v>
      </c>
      <c r="D515" s="186">
        <v>1</v>
      </c>
      <c r="E515" s="199" t="s">
        <v>504</v>
      </c>
      <c r="F515" s="192"/>
      <c r="G515" s="192"/>
      <c r="H515" s="192"/>
    </row>
    <row r="516" spans="1:8" ht="27">
      <c r="A516" s="190"/>
      <c r="B516" s="68"/>
      <c r="C516" s="196"/>
      <c r="D516" s="196"/>
      <c r="E516" s="191" t="s">
        <v>770</v>
      </c>
      <c r="F516" s="192"/>
      <c r="G516" s="192"/>
      <c r="H516" s="192"/>
    </row>
    <row r="517" spans="1:8" ht="17.25">
      <c r="A517" s="190"/>
      <c r="B517" s="68"/>
      <c r="C517" s="196"/>
      <c r="D517" s="196"/>
      <c r="E517" s="191" t="s">
        <v>771</v>
      </c>
      <c r="F517" s="192"/>
      <c r="G517" s="192"/>
      <c r="H517" s="192"/>
    </row>
    <row r="518" spans="1:8" ht="17.25">
      <c r="A518" s="190"/>
      <c r="B518" s="68"/>
      <c r="C518" s="196"/>
      <c r="D518" s="196"/>
      <c r="E518" s="191" t="s">
        <v>771</v>
      </c>
      <c r="F518" s="192"/>
      <c r="G518" s="192"/>
      <c r="H518" s="192"/>
    </row>
    <row r="519" spans="1:8" ht="27" customHeight="1">
      <c r="A519" s="190">
        <v>2860</v>
      </c>
      <c r="B519" s="67" t="s">
        <v>94</v>
      </c>
      <c r="C519" s="186">
        <v>6</v>
      </c>
      <c r="D519" s="186">
        <v>0</v>
      </c>
      <c r="E519" s="198" t="s">
        <v>505</v>
      </c>
      <c r="F519" s="192">
        <v>500</v>
      </c>
      <c r="G519" s="192">
        <v>500</v>
      </c>
      <c r="H519" s="192"/>
    </row>
    <row r="520" spans="1:8" s="195" customFormat="1" ht="10.5" customHeight="1">
      <c r="A520" s="190"/>
      <c r="B520" s="67"/>
      <c r="C520" s="186"/>
      <c r="D520" s="186"/>
      <c r="E520" s="191" t="s">
        <v>257</v>
      </c>
      <c r="F520" s="194"/>
      <c r="G520" s="194"/>
      <c r="H520" s="194"/>
    </row>
    <row r="521" spans="1:8" ht="12" customHeight="1">
      <c r="A521" s="190">
        <v>2861</v>
      </c>
      <c r="B521" s="68" t="s">
        <v>94</v>
      </c>
      <c r="C521" s="196">
        <v>6</v>
      </c>
      <c r="D521" s="196">
        <v>1</v>
      </c>
      <c r="E521" s="199" t="s">
        <v>505</v>
      </c>
      <c r="F521" s="192"/>
      <c r="G521" s="192"/>
      <c r="H521" s="192"/>
    </row>
    <row r="522" spans="1:8" ht="27">
      <c r="A522" s="190"/>
      <c r="B522" s="68"/>
      <c r="C522" s="196"/>
      <c r="D522" s="196"/>
      <c r="E522" s="191" t="s">
        <v>770</v>
      </c>
      <c r="F522" s="192"/>
      <c r="G522" s="192"/>
      <c r="H522" s="192"/>
    </row>
    <row r="523" spans="1:8" ht="17.25">
      <c r="A523" s="190"/>
      <c r="B523" s="68"/>
      <c r="C523" s="196"/>
      <c r="D523" s="196"/>
      <c r="E523" s="191" t="s">
        <v>809</v>
      </c>
      <c r="F523" s="192">
        <v>500</v>
      </c>
      <c r="G523" s="192">
        <v>500</v>
      </c>
      <c r="H523" s="192"/>
    </row>
    <row r="524" spans="1:8" ht="17.25">
      <c r="A524" s="190"/>
      <c r="B524" s="68"/>
      <c r="C524" s="196"/>
      <c r="D524" s="196"/>
      <c r="E524" s="191" t="s">
        <v>771</v>
      </c>
      <c r="F524" s="192"/>
      <c r="G524" s="192"/>
      <c r="H524" s="192"/>
    </row>
    <row r="525" spans="1:8" s="189" customFormat="1" ht="44.25" customHeight="1">
      <c r="A525" s="185">
        <v>2900</v>
      </c>
      <c r="B525" s="67" t="s">
        <v>95</v>
      </c>
      <c r="C525" s="186">
        <v>0</v>
      </c>
      <c r="D525" s="186">
        <v>0</v>
      </c>
      <c r="E525" s="187" t="s">
        <v>779</v>
      </c>
      <c r="F525" s="188">
        <v>23065</v>
      </c>
      <c r="G525" s="188">
        <v>23065</v>
      </c>
      <c r="H525" s="188"/>
    </row>
    <row r="526" spans="1:8" ht="11.25" customHeight="1">
      <c r="A526" s="190"/>
      <c r="B526" s="67"/>
      <c r="C526" s="186"/>
      <c r="D526" s="186"/>
      <c r="E526" s="191" t="s">
        <v>356</v>
      </c>
      <c r="F526" s="192"/>
      <c r="G526" s="192"/>
      <c r="H526" s="192"/>
    </row>
    <row r="527" spans="1:8" ht="17.25">
      <c r="A527" s="190">
        <v>2910</v>
      </c>
      <c r="B527" s="67" t="s">
        <v>95</v>
      </c>
      <c r="C527" s="186">
        <v>1</v>
      </c>
      <c r="D527" s="186">
        <v>0</v>
      </c>
      <c r="E527" s="193" t="s">
        <v>507</v>
      </c>
      <c r="F527" s="192">
        <v>9770</v>
      </c>
      <c r="G527" s="192">
        <v>9770</v>
      </c>
      <c r="H527" s="192"/>
    </row>
    <row r="528" spans="1:8" s="195" customFormat="1" ht="10.5" customHeight="1">
      <c r="A528" s="190"/>
      <c r="B528" s="67"/>
      <c r="C528" s="186"/>
      <c r="D528" s="186"/>
      <c r="E528" s="191" t="s">
        <v>257</v>
      </c>
      <c r="F528" s="194"/>
      <c r="G528" s="194"/>
      <c r="H528" s="194"/>
    </row>
    <row r="529" spans="1:8" ht="17.25">
      <c r="A529" s="190">
        <v>2911</v>
      </c>
      <c r="B529" s="68" t="s">
        <v>95</v>
      </c>
      <c r="C529" s="196">
        <v>1</v>
      </c>
      <c r="D529" s="196">
        <v>1</v>
      </c>
      <c r="E529" s="191" t="s">
        <v>508</v>
      </c>
      <c r="F529" s="192"/>
      <c r="G529" s="192"/>
      <c r="H529" s="192"/>
    </row>
    <row r="530" spans="1:8" ht="27">
      <c r="A530" s="190"/>
      <c r="B530" s="68"/>
      <c r="C530" s="196"/>
      <c r="D530" s="196"/>
      <c r="E530" s="191" t="s">
        <v>770</v>
      </c>
      <c r="F530" s="192"/>
      <c r="G530" s="192"/>
      <c r="H530" s="192"/>
    </row>
    <row r="531" spans="1:8" ht="17.25">
      <c r="A531" s="190"/>
      <c r="B531" s="68"/>
      <c r="C531" s="196"/>
      <c r="D531" s="196"/>
      <c r="E531" s="191" t="s">
        <v>807</v>
      </c>
      <c r="F531" s="192">
        <v>9770</v>
      </c>
      <c r="G531" s="192">
        <v>9770</v>
      </c>
      <c r="H531" s="192"/>
    </row>
    <row r="532" spans="1:8" ht="17.25">
      <c r="A532" s="190"/>
      <c r="B532" s="68"/>
      <c r="C532" s="196"/>
      <c r="D532" s="196"/>
      <c r="E532" s="191" t="s">
        <v>771</v>
      </c>
      <c r="F532" s="192"/>
      <c r="G532" s="192"/>
      <c r="H532" s="192"/>
    </row>
    <row r="533" spans="1:8" ht="17.25">
      <c r="A533" s="190">
        <v>2912</v>
      </c>
      <c r="B533" s="68" t="s">
        <v>95</v>
      </c>
      <c r="C533" s="196">
        <v>1</v>
      </c>
      <c r="D533" s="196">
        <v>2</v>
      </c>
      <c r="E533" s="191" t="s">
        <v>509</v>
      </c>
      <c r="F533" s="192"/>
      <c r="G533" s="192"/>
      <c r="H533" s="192"/>
    </row>
    <row r="534" spans="1:8" ht="27">
      <c r="A534" s="190"/>
      <c r="B534" s="68"/>
      <c r="C534" s="196"/>
      <c r="D534" s="196"/>
      <c r="E534" s="191" t="s">
        <v>770</v>
      </c>
      <c r="F534" s="192"/>
      <c r="G534" s="192"/>
      <c r="H534" s="192"/>
    </row>
    <row r="535" spans="1:8" ht="17.25">
      <c r="A535" s="190"/>
      <c r="B535" s="68"/>
      <c r="C535" s="196"/>
      <c r="D535" s="196"/>
      <c r="E535" s="191" t="s">
        <v>771</v>
      </c>
      <c r="F535" s="192"/>
      <c r="G535" s="192"/>
      <c r="H535" s="192"/>
    </row>
    <row r="536" spans="1:8" ht="17.25">
      <c r="A536" s="190"/>
      <c r="B536" s="68"/>
      <c r="C536" s="196"/>
      <c r="D536" s="196"/>
      <c r="E536" s="191" t="s">
        <v>771</v>
      </c>
      <c r="F536" s="192"/>
      <c r="G536" s="192"/>
      <c r="H536" s="192"/>
    </row>
    <row r="537" spans="1:8" ht="17.25">
      <c r="A537" s="190">
        <v>2920</v>
      </c>
      <c r="B537" s="67" t="s">
        <v>95</v>
      </c>
      <c r="C537" s="186">
        <v>2</v>
      </c>
      <c r="D537" s="186">
        <v>0</v>
      </c>
      <c r="E537" s="193" t="s">
        <v>510</v>
      </c>
      <c r="F537" s="192"/>
      <c r="G537" s="192"/>
      <c r="H537" s="192"/>
    </row>
    <row r="538" spans="1:8" s="195" customFormat="1" ht="10.5" customHeight="1">
      <c r="A538" s="190"/>
      <c r="B538" s="67"/>
      <c r="C538" s="186"/>
      <c r="D538" s="186"/>
      <c r="E538" s="191" t="s">
        <v>257</v>
      </c>
      <c r="F538" s="194"/>
      <c r="G538" s="194"/>
      <c r="H538" s="194"/>
    </row>
    <row r="539" spans="1:8" ht="17.25">
      <c r="A539" s="190">
        <v>2921</v>
      </c>
      <c r="B539" s="68" t="s">
        <v>95</v>
      </c>
      <c r="C539" s="196">
        <v>2</v>
      </c>
      <c r="D539" s="196">
        <v>1</v>
      </c>
      <c r="E539" s="191" t="s">
        <v>511</v>
      </c>
      <c r="F539" s="192"/>
      <c r="G539" s="192"/>
      <c r="H539" s="192"/>
    </row>
    <row r="540" spans="1:8" ht="27">
      <c r="A540" s="190"/>
      <c r="B540" s="68"/>
      <c r="C540" s="196"/>
      <c r="D540" s="196"/>
      <c r="E540" s="191" t="s">
        <v>770</v>
      </c>
      <c r="F540" s="192"/>
      <c r="G540" s="192"/>
      <c r="H540" s="192"/>
    </row>
    <row r="541" spans="1:8" ht="17.25">
      <c r="A541" s="190"/>
      <c r="B541" s="68"/>
      <c r="C541" s="196"/>
      <c r="D541" s="196"/>
      <c r="E541" s="191" t="s">
        <v>771</v>
      </c>
      <c r="F541" s="192"/>
      <c r="G541" s="192"/>
      <c r="H541" s="192"/>
    </row>
    <row r="542" spans="1:8" ht="17.25">
      <c r="A542" s="190"/>
      <c r="B542" s="68"/>
      <c r="C542" s="196"/>
      <c r="D542" s="196"/>
      <c r="E542" s="191" t="s">
        <v>771</v>
      </c>
      <c r="F542" s="192"/>
      <c r="G542" s="192"/>
      <c r="H542" s="192"/>
    </row>
    <row r="543" spans="1:8" ht="17.25">
      <c r="A543" s="190">
        <v>2922</v>
      </c>
      <c r="B543" s="68" t="s">
        <v>95</v>
      </c>
      <c r="C543" s="196">
        <v>2</v>
      </c>
      <c r="D543" s="196">
        <v>2</v>
      </c>
      <c r="E543" s="191" t="s">
        <v>512</v>
      </c>
      <c r="F543" s="192"/>
      <c r="G543" s="192"/>
      <c r="H543" s="192"/>
    </row>
    <row r="544" spans="1:8" ht="27">
      <c r="A544" s="190"/>
      <c r="B544" s="68"/>
      <c r="C544" s="196"/>
      <c r="D544" s="196"/>
      <c r="E544" s="191" t="s">
        <v>770</v>
      </c>
      <c r="F544" s="192"/>
      <c r="G544" s="192"/>
      <c r="H544" s="192"/>
    </row>
    <row r="545" spans="1:8" ht="17.25">
      <c r="A545" s="190"/>
      <c r="B545" s="68"/>
      <c r="C545" s="196"/>
      <c r="D545" s="196"/>
      <c r="E545" s="191" t="s">
        <v>771</v>
      </c>
      <c r="F545" s="192"/>
      <c r="G545" s="192"/>
      <c r="H545" s="192"/>
    </row>
    <row r="546" spans="1:8" ht="17.25">
      <c r="A546" s="190"/>
      <c r="B546" s="68"/>
      <c r="C546" s="196"/>
      <c r="D546" s="196"/>
      <c r="E546" s="191" t="s">
        <v>771</v>
      </c>
      <c r="F546" s="192"/>
      <c r="G546" s="192"/>
      <c r="H546" s="192"/>
    </row>
    <row r="547" spans="1:8" ht="27">
      <c r="A547" s="190">
        <v>2930</v>
      </c>
      <c r="B547" s="67" t="s">
        <v>95</v>
      </c>
      <c r="C547" s="186">
        <v>3</v>
      </c>
      <c r="D547" s="186">
        <v>0</v>
      </c>
      <c r="E547" s="193" t="s">
        <v>513</v>
      </c>
      <c r="F547" s="192"/>
      <c r="G547" s="192"/>
      <c r="H547" s="192"/>
    </row>
    <row r="548" spans="1:8" s="195" customFormat="1" ht="10.5" customHeight="1">
      <c r="A548" s="190"/>
      <c r="B548" s="67"/>
      <c r="C548" s="186"/>
      <c r="D548" s="186"/>
      <c r="E548" s="191" t="s">
        <v>257</v>
      </c>
      <c r="F548" s="194"/>
      <c r="G548" s="194"/>
      <c r="H548" s="194"/>
    </row>
    <row r="549" spans="1:8" ht="27">
      <c r="A549" s="190">
        <v>2931</v>
      </c>
      <c r="B549" s="68" t="s">
        <v>95</v>
      </c>
      <c r="C549" s="196">
        <v>3</v>
      </c>
      <c r="D549" s="196">
        <v>1</v>
      </c>
      <c r="E549" s="191" t="s">
        <v>514</v>
      </c>
      <c r="F549" s="192"/>
      <c r="G549" s="192"/>
      <c r="H549" s="192"/>
    </row>
    <row r="550" spans="1:8" ht="27">
      <c r="A550" s="190"/>
      <c r="B550" s="68"/>
      <c r="C550" s="196"/>
      <c r="D550" s="196"/>
      <c r="E550" s="191" t="s">
        <v>770</v>
      </c>
      <c r="F550" s="192"/>
      <c r="G550" s="192"/>
      <c r="H550" s="192"/>
    </row>
    <row r="551" spans="1:8" ht="17.25">
      <c r="A551" s="190"/>
      <c r="B551" s="68"/>
      <c r="C551" s="196"/>
      <c r="D551" s="196"/>
      <c r="E551" s="191" t="s">
        <v>771</v>
      </c>
      <c r="F551" s="192"/>
      <c r="G551" s="192"/>
      <c r="H551" s="192"/>
    </row>
    <row r="552" spans="1:8" ht="17.25">
      <c r="A552" s="190"/>
      <c r="B552" s="68"/>
      <c r="C552" s="196"/>
      <c r="D552" s="196"/>
      <c r="E552" s="191" t="s">
        <v>771</v>
      </c>
      <c r="F552" s="192"/>
      <c r="G552" s="192"/>
      <c r="H552" s="192"/>
    </row>
    <row r="553" spans="1:8" ht="17.25">
      <c r="A553" s="190">
        <v>2932</v>
      </c>
      <c r="B553" s="68" t="s">
        <v>95</v>
      </c>
      <c r="C553" s="196">
        <v>3</v>
      </c>
      <c r="D553" s="196">
        <v>2</v>
      </c>
      <c r="E553" s="191" t="s">
        <v>515</v>
      </c>
      <c r="F553" s="192"/>
      <c r="G553" s="192"/>
      <c r="H553" s="192"/>
    </row>
    <row r="554" spans="1:8" ht="27">
      <c r="A554" s="190"/>
      <c r="B554" s="68"/>
      <c r="C554" s="196"/>
      <c r="D554" s="196"/>
      <c r="E554" s="191" t="s">
        <v>770</v>
      </c>
      <c r="F554" s="192"/>
      <c r="G554" s="192"/>
      <c r="H554" s="192"/>
    </row>
    <row r="555" spans="1:8" ht="17.25">
      <c r="A555" s="190"/>
      <c r="B555" s="68"/>
      <c r="C555" s="196"/>
      <c r="D555" s="196"/>
      <c r="E555" s="191" t="s">
        <v>771</v>
      </c>
      <c r="F555" s="192"/>
      <c r="G555" s="192"/>
      <c r="H555" s="192"/>
    </row>
    <row r="556" spans="1:8" ht="17.25">
      <c r="A556" s="190"/>
      <c r="B556" s="68"/>
      <c r="C556" s="196"/>
      <c r="D556" s="196"/>
      <c r="E556" s="191" t="s">
        <v>771</v>
      </c>
      <c r="F556" s="192"/>
      <c r="G556" s="192"/>
      <c r="H556" s="192"/>
    </row>
    <row r="557" spans="1:8" ht="17.25">
      <c r="A557" s="190">
        <v>2940</v>
      </c>
      <c r="B557" s="67" t="s">
        <v>95</v>
      </c>
      <c r="C557" s="186">
        <v>4</v>
      </c>
      <c r="D557" s="186">
        <v>0</v>
      </c>
      <c r="E557" s="193" t="s">
        <v>516</v>
      </c>
      <c r="F557" s="192"/>
      <c r="G557" s="192"/>
      <c r="H557" s="192"/>
    </row>
    <row r="558" spans="1:8" s="195" customFormat="1" ht="10.5" customHeight="1">
      <c r="A558" s="190"/>
      <c r="B558" s="67"/>
      <c r="C558" s="186"/>
      <c r="D558" s="186"/>
      <c r="E558" s="191" t="s">
        <v>257</v>
      </c>
      <c r="F558" s="194"/>
      <c r="G558" s="194"/>
      <c r="H558" s="194"/>
    </row>
    <row r="559" spans="1:8" ht="17.25">
      <c r="A559" s="190">
        <v>2941</v>
      </c>
      <c r="B559" s="68" t="s">
        <v>95</v>
      </c>
      <c r="C559" s="196">
        <v>4</v>
      </c>
      <c r="D559" s="196">
        <v>1</v>
      </c>
      <c r="E559" s="191" t="s">
        <v>517</v>
      </c>
      <c r="F559" s="192"/>
      <c r="G559" s="192"/>
      <c r="H559" s="192"/>
    </row>
    <row r="560" spans="1:8" ht="27">
      <c r="A560" s="190"/>
      <c r="B560" s="68"/>
      <c r="C560" s="196"/>
      <c r="D560" s="196"/>
      <c r="E560" s="191" t="s">
        <v>770</v>
      </c>
      <c r="F560" s="192"/>
      <c r="G560" s="192"/>
      <c r="H560" s="192"/>
    </row>
    <row r="561" spans="1:8" ht="17.25">
      <c r="A561" s="190"/>
      <c r="B561" s="68"/>
      <c r="C561" s="196"/>
      <c r="D561" s="196"/>
      <c r="E561" s="191" t="s">
        <v>771</v>
      </c>
      <c r="F561" s="192"/>
      <c r="G561" s="192"/>
      <c r="H561" s="192"/>
    </row>
    <row r="562" spans="1:8" ht="17.25">
      <c r="A562" s="190"/>
      <c r="B562" s="68"/>
      <c r="C562" s="196"/>
      <c r="D562" s="196"/>
      <c r="E562" s="191" t="s">
        <v>771</v>
      </c>
      <c r="F562" s="192"/>
      <c r="G562" s="192"/>
      <c r="H562" s="192"/>
    </row>
    <row r="563" spans="1:8" ht="17.25">
      <c r="A563" s="190">
        <v>2942</v>
      </c>
      <c r="B563" s="68" t="s">
        <v>95</v>
      </c>
      <c r="C563" s="196">
        <v>4</v>
      </c>
      <c r="D563" s="196">
        <v>2</v>
      </c>
      <c r="E563" s="191" t="s">
        <v>518</v>
      </c>
      <c r="F563" s="192"/>
      <c r="G563" s="192"/>
      <c r="H563" s="192"/>
    </row>
    <row r="564" spans="1:8" ht="27">
      <c r="A564" s="190"/>
      <c r="B564" s="68"/>
      <c r="C564" s="196"/>
      <c r="D564" s="196"/>
      <c r="E564" s="191" t="s">
        <v>770</v>
      </c>
      <c r="F564" s="192"/>
      <c r="G564" s="192"/>
      <c r="H564" s="192"/>
    </row>
    <row r="565" spans="1:8" ht="17.25">
      <c r="A565" s="190"/>
      <c r="B565" s="68"/>
      <c r="C565" s="196"/>
      <c r="D565" s="196"/>
      <c r="E565" s="191" t="s">
        <v>771</v>
      </c>
      <c r="F565" s="192"/>
      <c r="G565" s="192"/>
      <c r="H565" s="192"/>
    </row>
    <row r="566" spans="1:8" ht="17.25">
      <c r="A566" s="190"/>
      <c r="B566" s="68"/>
      <c r="C566" s="196"/>
      <c r="D566" s="196"/>
      <c r="E566" s="191" t="s">
        <v>771</v>
      </c>
      <c r="F566" s="192"/>
      <c r="G566" s="192"/>
      <c r="H566" s="192"/>
    </row>
    <row r="567" spans="1:8" ht="17.25">
      <c r="A567" s="190">
        <v>2950</v>
      </c>
      <c r="B567" s="67" t="s">
        <v>95</v>
      </c>
      <c r="C567" s="186">
        <v>5</v>
      </c>
      <c r="D567" s="186">
        <v>0</v>
      </c>
      <c r="E567" s="193" t="s">
        <v>519</v>
      </c>
      <c r="F567" s="192">
        <v>13295</v>
      </c>
      <c r="G567" s="192">
        <v>13295</v>
      </c>
      <c r="H567" s="192"/>
    </row>
    <row r="568" spans="1:8" s="195" customFormat="1" ht="10.5" customHeight="1">
      <c r="A568" s="190"/>
      <c r="B568" s="67"/>
      <c r="C568" s="186"/>
      <c r="D568" s="186"/>
      <c r="E568" s="191" t="s">
        <v>257</v>
      </c>
      <c r="F568" s="194"/>
      <c r="G568" s="194"/>
      <c r="H568" s="194"/>
    </row>
    <row r="569" spans="1:8" ht="17.25">
      <c r="A569" s="190">
        <v>2951</v>
      </c>
      <c r="B569" s="68" t="s">
        <v>95</v>
      </c>
      <c r="C569" s="196">
        <v>5</v>
      </c>
      <c r="D569" s="196">
        <v>1</v>
      </c>
      <c r="E569" s="191" t="s">
        <v>520</v>
      </c>
      <c r="F569" s="192"/>
      <c r="G569" s="192"/>
      <c r="H569" s="192"/>
    </row>
    <row r="570" spans="1:8" ht="27">
      <c r="A570" s="190"/>
      <c r="B570" s="68"/>
      <c r="C570" s="196"/>
      <c r="D570" s="196"/>
      <c r="E570" s="191" t="s">
        <v>770</v>
      </c>
      <c r="F570" s="192"/>
      <c r="G570" s="192"/>
      <c r="H570" s="192"/>
    </row>
    <row r="571" spans="1:8" ht="17.25">
      <c r="A571" s="190"/>
      <c r="B571" s="68"/>
      <c r="C571" s="196"/>
      <c r="D571" s="196"/>
      <c r="E571" s="191" t="s">
        <v>807</v>
      </c>
      <c r="F571" s="192"/>
      <c r="G571" s="192"/>
      <c r="H571" s="192"/>
    </row>
    <row r="572" spans="1:8" ht="17.25">
      <c r="A572" s="190"/>
      <c r="B572" s="68"/>
      <c r="C572" s="196"/>
      <c r="D572" s="196"/>
      <c r="E572" s="191" t="s">
        <v>771</v>
      </c>
      <c r="F572" s="192"/>
      <c r="G572" s="192"/>
      <c r="H572" s="192"/>
    </row>
    <row r="573" spans="1:8" ht="17.25">
      <c r="A573" s="190">
        <v>2952</v>
      </c>
      <c r="B573" s="68" t="s">
        <v>95</v>
      </c>
      <c r="C573" s="196">
        <v>5</v>
      </c>
      <c r="D573" s="196">
        <v>2</v>
      </c>
      <c r="E573" s="191" t="s">
        <v>521</v>
      </c>
      <c r="F573" s="192"/>
      <c r="G573" s="192"/>
      <c r="H573" s="192"/>
    </row>
    <row r="574" spans="1:8" ht="27">
      <c r="A574" s="190"/>
      <c r="B574" s="68"/>
      <c r="C574" s="196"/>
      <c r="D574" s="196"/>
      <c r="E574" s="191" t="s">
        <v>770</v>
      </c>
      <c r="F574" s="192"/>
      <c r="G574" s="192"/>
      <c r="H574" s="192"/>
    </row>
    <row r="575" spans="1:8" ht="17.25">
      <c r="A575" s="190"/>
      <c r="B575" s="68"/>
      <c r="C575" s="196"/>
      <c r="D575" s="196"/>
      <c r="E575" s="191" t="s">
        <v>771</v>
      </c>
      <c r="F575" s="192"/>
      <c r="G575" s="192"/>
      <c r="H575" s="192"/>
    </row>
    <row r="576" spans="1:8" ht="17.25">
      <c r="A576" s="190"/>
      <c r="B576" s="68"/>
      <c r="C576" s="196"/>
      <c r="D576" s="196"/>
      <c r="E576" s="191" t="s">
        <v>771</v>
      </c>
      <c r="F576" s="192"/>
      <c r="G576" s="192"/>
      <c r="H576" s="192"/>
    </row>
    <row r="577" spans="1:8" ht="17.25">
      <c r="A577" s="190">
        <v>2960</v>
      </c>
      <c r="B577" s="67" t="s">
        <v>95</v>
      </c>
      <c r="C577" s="186">
        <v>6</v>
      </c>
      <c r="D577" s="186">
        <v>0</v>
      </c>
      <c r="E577" s="193" t="s">
        <v>522</v>
      </c>
      <c r="F577" s="192"/>
      <c r="G577" s="192"/>
      <c r="H577" s="192"/>
    </row>
    <row r="578" spans="1:8" s="195" customFormat="1" ht="10.5" customHeight="1">
      <c r="A578" s="190"/>
      <c r="B578" s="67"/>
      <c r="C578" s="186"/>
      <c r="D578" s="186"/>
      <c r="E578" s="191" t="s">
        <v>257</v>
      </c>
      <c r="F578" s="194"/>
      <c r="G578" s="194"/>
      <c r="H578" s="194"/>
    </row>
    <row r="579" spans="1:8" ht="17.25">
      <c r="A579" s="190">
        <v>2961</v>
      </c>
      <c r="B579" s="68" t="s">
        <v>95</v>
      </c>
      <c r="C579" s="196">
        <v>6</v>
      </c>
      <c r="D579" s="196">
        <v>1</v>
      </c>
      <c r="E579" s="191" t="s">
        <v>522</v>
      </c>
      <c r="F579" s="192"/>
      <c r="G579" s="192"/>
      <c r="H579" s="192"/>
    </row>
    <row r="580" spans="1:8" ht="27">
      <c r="A580" s="190"/>
      <c r="B580" s="68"/>
      <c r="C580" s="196"/>
      <c r="D580" s="196"/>
      <c r="E580" s="191" t="s">
        <v>770</v>
      </c>
      <c r="F580" s="192"/>
      <c r="G580" s="192"/>
      <c r="H580" s="192"/>
    </row>
    <row r="581" spans="1:8" ht="17.25">
      <c r="A581" s="190"/>
      <c r="B581" s="68"/>
      <c r="C581" s="196"/>
      <c r="D581" s="196"/>
      <c r="E581" s="191" t="s">
        <v>771</v>
      </c>
      <c r="F581" s="192"/>
      <c r="G581" s="192"/>
      <c r="H581" s="192"/>
    </row>
    <row r="582" spans="1:8" ht="17.25">
      <c r="A582" s="190"/>
      <c r="B582" s="68"/>
      <c r="C582" s="196"/>
      <c r="D582" s="196"/>
      <c r="E582" s="191" t="s">
        <v>771</v>
      </c>
      <c r="F582" s="192"/>
      <c r="G582" s="192"/>
      <c r="H582" s="192"/>
    </row>
    <row r="583" spans="1:8" ht="27">
      <c r="A583" s="190">
        <v>2970</v>
      </c>
      <c r="B583" s="67" t="s">
        <v>95</v>
      </c>
      <c r="C583" s="186">
        <v>7</v>
      </c>
      <c r="D583" s="186">
        <v>0</v>
      </c>
      <c r="E583" s="193" t="s">
        <v>523</v>
      </c>
      <c r="F583" s="192"/>
      <c r="G583" s="192"/>
      <c r="H583" s="192"/>
    </row>
    <row r="584" spans="1:8" s="195" customFormat="1" ht="10.5" customHeight="1">
      <c r="A584" s="190"/>
      <c r="B584" s="67"/>
      <c r="C584" s="186"/>
      <c r="D584" s="186"/>
      <c r="E584" s="191" t="s">
        <v>257</v>
      </c>
      <c r="F584" s="194"/>
      <c r="G584" s="194"/>
      <c r="H584" s="194"/>
    </row>
    <row r="585" spans="1:8" ht="27">
      <c r="A585" s="190">
        <v>2971</v>
      </c>
      <c r="B585" s="68" t="s">
        <v>95</v>
      </c>
      <c r="C585" s="196">
        <v>7</v>
      </c>
      <c r="D585" s="196">
        <v>1</v>
      </c>
      <c r="E585" s="191" t="s">
        <v>523</v>
      </c>
      <c r="F585" s="192"/>
      <c r="G585" s="192"/>
      <c r="H585" s="192"/>
    </row>
    <row r="586" spans="1:8" ht="27">
      <c r="A586" s="190"/>
      <c r="B586" s="68"/>
      <c r="C586" s="196"/>
      <c r="D586" s="196"/>
      <c r="E586" s="191" t="s">
        <v>770</v>
      </c>
      <c r="F586" s="192"/>
      <c r="G586" s="192"/>
      <c r="H586" s="192"/>
    </row>
    <row r="587" spans="1:8" ht="17.25">
      <c r="A587" s="190"/>
      <c r="B587" s="68"/>
      <c r="C587" s="196"/>
      <c r="D587" s="196"/>
      <c r="E587" s="191" t="s">
        <v>771</v>
      </c>
      <c r="F587" s="192"/>
      <c r="G587" s="192"/>
      <c r="H587" s="192"/>
    </row>
    <row r="588" spans="1:8" ht="17.25">
      <c r="A588" s="190"/>
      <c r="B588" s="68"/>
      <c r="C588" s="196"/>
      <c r="D588" s="196"/>
      <c r="E588" s="191" t="s">
        <v>771</v>
      </c>
      <c r="F588" s="192"/>
      <c r="G588" s="192"/>
      <c r="H588" s="192"/>
    </row>
    <row r="589" spans="1:8" ht="17.25">
      <c r="A589" s="190">
        <v>2980</v>
      </c>
      <c r="B589" s="67" t="s">
        <v>95</v>
      </c>
      <c r="C589" s="186">
        <v>8</v>
      </c>
      <c r="D589" s="186">
        <v>0</v>
      </c>
      <c r="E589" s="193" t="s">
        <v>524</v>
      </c>
      <c r="F589" s="192"/>
      <c r="G589" s="192"/>
      <c r="H589" s="192"/>
    </row>
    <row r="590" spans="1:8" s="195" customFormat="1" ht="10.5" customHeight="1">
      <c r="A590" s="190"/>
      <c r="B590" s="67"/>
      <c r="C590" s="186"/>
      <c r="D590" s="186"/>
      <c r="E590" s="191" t="s">
        <v>257</v>
      </c>
      <c r="F590" s="194"/>
      <c r="G590" s="194"/>
      <c r="H590" s="194"/>
    </row>
    <row r="591" spans="1:8" ht="17.25">
      <c r="A591" s="190">
        <v>2981</v>
      </c>
      <c r="B591" s="68" t="s">
        <v>95</v>
      </c>
      <c r="C591" s="196">
        <v>8</v>
      </c>
      <c r="D591" s="196">
        <v>1</v>
      </c>
      <c r="E591" s="191" t="s">
        <v>524</v>
      </c>
      <c r="F591" s="192"/>
      <c r="G591" s="192"/>
      <c r="H591" s="192"/>
    </row>
    <row r="592" spans="1:8" ht="27">
      <c r="A592" s="190"/>
      <c r="B592" s="68"/>
      <c r="C592" s="196"/>
      <c r="D592" s="196"/>
      <c r="E592" s="191" t="s">
        <v>770</v>
      </c>
      <c r="F592" s="192"/>
      <c r="G592" s="192"/>
      <c r="H592" s="192"/>
    </row>
    <row r="593" spans="1:8" ht="17.25">
      <c r="A593" s="190"/>
      <c r="B593" s="68"/>
      <c r="C593" s="196"/>
      <c r="D593" s="196"/>
      <c r="E593" s="191" t="s">
        <v>771</v>
      </c>
      <c r="F593" s="192"/>
      <c r="G593" s="192"/>
      <c r="H593" s="192"/>
    </row>
    <row r="594" spans="1:8" ht="17.25">
      <c r="A594" s="190"/>
      <c r="B594" s="68"/>
      <c r="C594" s="196"/>
      <c r="D594" s="196"/>
      <c r="E594" s="191" t="s">
        <v>771</v>
      </c>
      <c r="F594" s="192"/>
      <c r="G594" s="192"/>
      <c r="H594" s="192"/>
    </row>
    <row r="595" spans="1:8" s="189" customFormat="1" ht="42" customHeight="1">
      <c r="A595" s="185">
        <v>3000</v>
      </c>
      <c r="B595" s="67" t="s">
        <v>96</v>
      </c>
      <c r="C595" s="186">
        <v>0</v>
      </c>
      <c r="D595" s="186">
        <v>0</v>
      </c>
      <c r="E595" s="187" t="s">
        <v>780</v>
      </c>
      <c r="F595" s="188">
        <v>4000.2</v>
      </c>
      <c r="G595" s="188">
        <v>4000.2</v>
      </c>
      <c r="H595" s="188"/>
    </row>
    <row r="596" spans="1:8" ht="11.25" customHeight="1">
      <c r="A596" s="190"/>
      <c r="B596" s="67"/>
      <c r="C596" s="186"/>
      <c r="D596" s="186"/>
      <c r="E596" s="191" t="s">
        <v>356</v>
      </c>
      <c r="F596" s="192"/>
      <c r="G596" s="192"/>
      <c r="H596" s="192"/>
    </row>
    <row r="597" spans="1:8" ht="17.25">
      <c r="A597" s="190">
        <v>3010</v>
      </c>
      <c r="B597" s="67" t="s">
        <v>96</v>
      </c>
      <c r="C597" s="186">
        <v>1</v>
      </c>
      <c r="D597" s="186">
        <v>0</v>
      </c>
      <c r="E597" s="193" t="s">
        <v>526</v>
      </c>
      <c r="F597" s="192"/>
      <c r="G597" s="192"/>
      <c r="H597" s="192"/>
    </row>
    <row r="598" spans="1:8" s="195" customFormat="1" ht="10.5" customHeight="1">
      <c r="A598" s="190"/>
      <c r="B598" s="67"/>
      <c r="C598" s="186"/>
      <c r="D598" s="186"/>
      <c r="E598" s="191" t="s">
        <v>257</v>
      </c>
      <c r="F598" s="194"/>
      <c r="G598" s="194"/>
      <c r="H598" s="194"/>
    </row>
    <row r="599" spans="1:8" ht="17.25">
      <c r="A599" s="190">
        <v>3011</v>
      </c>
      <c r="B599" s="68" t="s">
        <v>96</v>
      </c>
      <c r="C599" s="196">
        <v>1</v>
      </c>
      <c r="D599" s="196">
        <v>1</v>
      </c>
      <c r="E599" s="191" t="s">
        <v>527</v>
      </c>
      <c r="F599" s="192"/>
      <c r="G599" s="192"/>
      <c r="H599" s="192"/>
    </row>
    <row r="600" spans="1:8" ht="27">
      <c r="A600" s="190"/>
      <c r="B600" s="68"/>
      <c r="C600" s="196"/>
      <c r="D600" s="196"/>
      <c r="E600" s="191" t="s">
        <v>770</v>
      </c>
      <c r="F600" s="192"/>
      <c r="G600" s="192"/>
      <c r="H600" s="192"/>
    </row>
    <row r="601" spans="1:8" ht="17.25">
      <c r="A601" s="190"/>
      <c r="B601" s="68"/>
      <c r="C601" s="196"/>
      <c r="D601" s="196"/>
      <c r="E601" s="191" t="s">
        <v>771</v>
      </c>
      <c r="F601" s="192"/>
      <c r="G601" s="192"/>
      <c r="H601" s="192"/>
    </row>
    <row r="602" spans="1:8" ht="17.25">
      <c r="A602" s="190"/>
      <c r="B602" s="68"/>
      <c r="C602" s="196"/>
      <c r="D602" s="196"/>
      <c r="E602" s="191" t="s">
        <v>771</v>
      </c>
      <c r="F602" s="192"/>
      <c r="G602" s="192"/>
      <c r="H602" s="192"/>
    </row>
    <row r="603" spans="1:8" ht="17.25">
      <c r="A603" s="190">
        <v>3012</v>
      </c>
      <c r="B603" s="68" t="s">
        <v>96</v>
      </c>
      <c r="C603" s="196">
        <v>1</v>
      </c>
      <c r="D603" s="196">
        <v>2</v>
      </c>
      <c r="E603" s="191" t="s">
        <v>528</v>
      </c>
      <c r="F603" s="192"/>
      <c r="G603" s="192"/>
      <c r="H603" s="192"/>
    </row>
    <row r="604" spans="1:8" ht="27">
      <c r="A604" s="190"/>
      <c r="B604" s="68"/>
      <c r="C604" s="196"/>
      <c r="D604" s="196"/>
      <c r="E604" s="191" t="s">
        <v>770</v>
      </c>
      <c r="F604" s="192"/>
      <c r="G604" s="192"/>
      <c r="H604" s="192"/>
    </row>
    <row r="605" spans="1:8" ht="17.25">
      <c r="A605" s="190"/>
      <c r="B605" s="68"/>
      <c r="C605" s="196"/>
      <c r="D605" s="196"/>
      <c r="E605" s="191" t="s">
        <v>771</v>
      </c>
      <c r="F605" s="192"/>
      <c r="G605" s="192"/>
      <c r="H605" s="192"/>
    </row>
    <row r="606" spans="1:8" ht="17.25">
      <c r="A606" s="190"/>
      <c r="B606" s="68"/>
      <c r="C606" s="196"/>
      <c r="D606" s="196"/>
      <c r="E606" s="191" t="s">
        <v>771</v>
      </c>
      <c r="F606" s="192"/>
      <c r="G606" s="192"/>
      <c r="H606" s="192"/>
    </row>
    <row r="607" spans="1:8" ht="17.25">
      <c r="A607" s="190">
        <v>3020</v>
      </c>
      <c r="B607" s="67" t="s">
        <v>96</v>
      </c>
      <c r="C607" s="186">
        <v>2</v>
      </c>
      <c r="D607" s="186">
        <v>0</v>
      </c>
      <c r="E607" s="193" t="s">
        <v>529</v>
      </c>
      <c r="F607" s="192"/>
      <c r="G607" s="192"/>
      <c r="H607" s="192"/>
    </row>
    <row r="608" spans="1:8" s="195" customFormat="1" ht="10.5" customHeight="1">
      <c r="A608" s="190"/>
      <c r="B608" s="67"/>
      <c r="C608" s="186"/>
      <c r="D608" s="186"/>
      <c r="E608" s="191" t="s">
        <v>257</v>
      </c>
      <c r="F608" s="194"/>
      <c r="G608" s="194"/>
      <c r="H608" s="194"/>
    </row>
    <row r="609" spans="1:8" ht="17.25">
      <c r="A609" s="190">
        <v>3021</v>
      </c>
      <c r="B609" s="68" t="s">
        <v>96</v>
      </c>
      <c r="C609" s="196">
        <v>2</v>
      </c>
      <c r="D609" s="196">
        <v>1</v>
      </c>
      <c r="E609" s="191" t="s">
        <v>529</v>
      </c>
      <c r="F609" s="192"/>
      <c r="G609" s="192"/>
      <c r="H609" s="192"/>
    </row>
    <row r="610" spans="1:8" ht="27">
      <c r="A610" s="190"/>
      <c r="B610" s="68"/>
      <c r="C610" s="196"/>
      <c r="D610" s="196"/>
      <c r="E610" s="191" t="s">
        <v>770</v>
      </c>
      <c r="F610" s="192"/>
      <c r="G610" s="192"/>
      <c r="H610" s="192"/>
    </row>
    <row r="611" spans="1:8" ht="17.25">
      <c r="A611" s="190"/>
      <c r="B611" s="68"/>
      <c r="C611" s="196"/>
      <c r="D611" s="196"/>
      <c r="E611" s="191" t="s">
        <v>771</v>
      </c>
      <c r="F611" s="192"/>
      <c r="G611" s="192"/>
      <c r="H611" s="192"/>
    </row>
    <row r="612" spans="1:8" ht="17.25">
      <c r="A612" s="190"/>
      <c r="B612" s="68"/>
      <c r="C612" s="196"/>
      <c r="D612" s="196"/>
      <c r="E612" s="191" t="s">
        <v>771</v>
      </c>
      <c r="F612" s="192"/>
      <c r="G612" s="192"/>
      <c r="H612" s="192"/>
    </row>
    <row r="613" spans="1:8" ht="17.25">
      <c r="A613" s="190">
        <v>3030</v>
      </c>
      <c r="B613" s="67" t="s">
        <v>96</v>
      </c>
      <c r="C613" s="186">
        <v>3</v>
      </c>
      <c r="D613" s="186">
        <v>0</v>
      </c>
      <c r="E613" s="193" t="s">
        <v>530</v>
      </c>
      <c r="F613" s="192"/>
      <c r="G613" s="192"/>
      <c r="H613" s="192"/>
    </row>
    <row r="614" spans="1:8" s="195" customFormat="1" ht="10.5" customHeight="1">
      <c r="A614" s="190"/>
      <c r="B614" s="67"/>
      <c r="C614" s="186"/>
      <c r="D614" s="186"/>
      <c r="E614" s="191" t="s">
        <v>257</v>
      </c>
      <c r="F614" s="194"/>
      <c r="G614" s="194"/>
      <c r="H614" s="194"/>
    </row>
    <row r="615" spans="1:8" s="195" customFormat="1" ht="10.5" customHeight="1">
      <c r="A615" s="190">
        <v>3031</v>
      </c>
      <c r="B615" s="68" t="s">
        <v>96</v>
      </c>
      <c r="C615" s="196">
        <v>3</v>
      </c>
      <c r="D615" s="196">
        <v>1</v>
      </c>
      <c r="E615" s="191" t="s">
        <v>530</v>
      </c>
      <c r="F615" s="194"/>
      <c r="G615" s="194"/>
      <c r="H615" s="194"/>
    </row>
    <row r="616" spans="1:8" ht="17.25">
      <c r="A616" s="190">
        <v>3040</v>
      </c>
      <c r="B616" s="67" t="s">
        <v>96</v>
      </c>
      <c r="C616" s="186">
        <v>4</v>
      </c>
      <c r="D616" s="186">
        <v>0</v>
      </c>
      <c r="E616" s="193" t="s">
        <v>531</v>
      </c>
      <c r="F616" s="192"/>
      <c r="G616" s="192"/>
      <c r="H616" s="192"/>
    </row>
    <row r="617" spans="1:8" s="195" customFormat="1" ht="10.5" customHeight="1">
      <c r="A617" s="190"/>
      <c r="B617" s="67"/>
      <c r="C617" s="186"/>
      <c r="D617" s="186"/>
      <c r="E617" s="191" t="s">
        <v>257</v>
      </c>
      <c r="F617" s="194"/>
      <c r="G617" s="194"/>
      <c r="H617" s="194"/>
    </row>
    <row r="618" spans="1:8" ht="17.25">
      <c r="A618" s="190">
        <v>3041</v>
      </c>
      <c r="B618" s="68" t="s">
        <v>96</v>
      </c>
      <c r="C618" s="196">
        <v>4</v>
      </c>
      <c r="D618" s="196">
        <v>1</v>
      </c>
      <c r="E618" s="191" t="s">
        <v>531</v>
      </c>
      <c r="F618" s="192"/>
      <c r="G618" s="192"/>
      <c r="H618" s="192"/>
    </row>
    <row r="619" spans="1:8" ht="27">
      <c r="A619" s="190"/>
      <c r="B619" s="68"/>
      <c r="C619" s="196"/>
      <c r="D619" s="196"/>
      <c r="E619" s="191" t="s">
        <v>770</v>
      </c>
      <c r="F619" s="192"/>
      <c r="G619" s="192"/>
      <c r="H619" s="192"/>
    </row>
    <row r="620" spans="1:8" ht="17.25">
      <c r="A620" s="190"/>
      <c r="B620" s="68"/>
      <c r="C620" s="196"/>
      <c r="D620" s="196"/>
      <c r="E620" s="191" t="s">
        <v>771</v>
      </c>
      <c r="F620" s="192"/>
      <c r="G620" s="192"/>
      <c r="H620" s="192"/>
    </row>
    <row r="621" spans="1:8" ht="17.25">
      <c r="A621" s="190"/>
      <c r="B621" s="68"/>
      <c r="C621" s="196"/>
      <c r="D621" s="196"/>
      <c r="E621" s="191" t="s">
        <v>771</v>
      </c>
      <c r="F621" s="192"/>
      <c r="G621" s="192"/>
      <c r="H621" s="192"/>
    </row>
    <row r="622" spans="1:8" ht="17.25">
      <c r="A622" s="190">
        <v>3050</v>
      </c>
      <c r="B622" s="67" t="s">
        <v>96</v>
      </c>
      <c r="C622" s="186">
        <v>5</v>
      </c>
      <c r="D622" s="186">
        <v>0</v>
      </c>
      <c r="E622" s="193" t="s">
        <v>532</v>
      </c>
      <c r="F622" s="192"/>
      <c r="G622" s="192"/>
      <c r="H622" s="192"/>
    </row>
    <row r="623" spans="1:8" s="195" customFormat="1" ht="10.5" customHeight="1">
      <c r="A623" s="190"/>
      <c r="B623" s="67"/>
      <c r="C623" s="186"/>
      <c r="D623" s="186"/>
      <c r="E623" s="191" t="s">
        <v>257</v>
      </c>
      <c r="F623" s="194"/>
      <c r="G623" s="194"/>
      <c r="H623" s="194"/>
    </row>
    <row r="624" spans="1:8" ht="17.25">
      <c r="A624" s="190">
        <v>3051</v>
      </c>
      <c r="B624" s="68" t="s">
        <v>96</v>
      </c>
      <c r="C624" s="196">
        <v>5</v>
      </c>
      <c r="D624" s="196">
        <v>1</v>
      </c>
      <c r="E624" s="191" t="s">
        <v>532</v>
      </c>
      <c r="F624" s="192"/>
      <c r="G624" s="192"/>
      <c r="H624" s="192"/>
    </row>
    <row r="625" spans="1:8" ht="27">
      <c r="A625" s="190"/>
      <c r="B625" s="68"/>
      <c r="C625" s="196"/>
      <c r="D625" s="196"/>
      <c r="E625" s="191" t="s">
        <v>770</v>
      </c>
      <c r="F625" s="192"/>
      <c r="G625" s="192"/>
      <c r="H625" s="192"/>
    </row>
    <row r="626" spans="1:8" ht="17.25">
      <c r="A626" s="190"/>
      <c r="B626" s="68"/>
      <c r="C626" s="196"/>
      <c r="D626" s="196"/>
      <c r="E626" s="191" t="s">
        <v>771</v>
      </c>
      <c r="F626" s="192"/>
      <c r="G626" s="192"/>
      <c r="H626" s="192"/>
    </row>
    <row r="627" spans="1:8" ht="17.25">
      <c r="A627" s="190"/>
      <c r="B627" s="68"/>
      <c r="C627" s="196"/>
      <c r="D627" s="196"/>
      <c r="E627" s="191" t="s">
        <v>771</v>
      </c>
      <c r="F627" s="192"/>
      <c r="G627" s="192"/>
      <c r="H627" s="192"/>
    </row>
    <row r="628" spans="1:8" ht="17.25">
      <c r="A628" s="190">
        <v>3060</v>
      </c>
      <c r="B628" s="67" t="s">
        <v>96</v>
      </c>
      <c r="C628" s="186">
        <v>6</v>
      </c>
      <c r="D628" s="186">
        <v>0</v>
      </c>
      <c r="E628" s="193" t="s">
        <v>533</v>
      </c>
      <c r="F628" s="192"/>
      <c r="G628" s="192"/>
      <c r="H628" s="192"/>
    </row>
    <row r="629" spans="1:8" s="195" customFormat="1" ht="10.5" customHeight="1">
      <c r="A629" s="190"/>
      <c r="B629" s="67"/>
      <c r="C629" s="186"/>
      <c r="D629" s="186"/>
      <c r="E629" s="191" t="s">
        <v>257</v>
      </c>
      <c r="F629" s="194"/>
      <c r="G629" s="194"/>
      <c r="H629" s="194"/>
    </row>
    <row r="630" spans="1:8" ht="17.25">
      <c r="A630" s="190">
        <v>3061</v>
      </c>
      <c r="B630" s="68" t="s">
        <v>96</v>
      </c>
      <c r="C630" s="196">
        <v>6</v>
      </c>
      <c r="D630" s="196">
        <v>1</v>
      </c>
      <c r="E630" s="191" t="s">
        <v>533</v>
      </c>
      <c r="F630" s="192"/>
      <c r="G630" s="192"/>
      <c r="H630" s="192"/>
    </row>
    <row r="631" spans="1:8" ht="27">
      <c r="A631" s="190"/>
      <c r="B631" s="68"/>
      <c r="C631" s="196"/>
      <c r="D631" s="196"/>
      <c r="E631" s="191" t="s">
        <v>770</v>
      </c>
      <c r="F631" s="192"/>
      <c r="G631" s="192"/>
      <c r="H631" s="192"/>
    </row>
    <row r="632" spans="1:8" ht="17.25">
      <c r="A632" s="190"/>
      <c r="B632" s="68"/>
      <c r="C632" s="196"/>
      <c r="D632" s="196"/>
      <c r="E632" s="191" t="s">
        <v>771</v>
      </c>
      <c r="F632" s="192"/>
      <c r="G632" s="192"/>
      <c r="H632" s="192"/>
    </row>
    <row r="633" spans="1:8" ht="17.25">
      <c r="A633" s="190"/>
      <c r="B633" s="68"/>
      <c r="C633" s="196"/>
      <c r="D633" s="196"/>
      <c r="E633" s="191" t="s">
        <v>771</v>
      </c>
      <c r="F633" s="192"/>
      <c r="G633" s="192"/>
      <c r="H633" s="192"/>
    </row>
    <row r="634" spans="1:8" ht="27">
      <c r="A634" s="190">
        <v>3070</v>
      </c>
      <c r="B634" s="67" t="s">
        <v>96</v>
      </c>
      <c r="C634" s="186">
        <v>7</v>
      </c>
      <c r="D634" s="186">
        <v>0</v>
      </c>
      <c r="E634" s="193" t="s">
        <v>534</v>
      </c>
      <c r="F634" s="192">
        <v>4000.2</v>
      </c>
      <c r="G634" s="192">
        <v>4000.2</v>
      </c>
      <c r="H634" s="192"/>
    </row>
    <row r="635" spans="1:8" s="195" customFormat="1" ht="10.5" customHeight="1">
      <c r="A635" s="190"/>
      <c r="B635" s="67"/>
      <c r="C635" s="186"/>
      <c r="D635" s="186"/>
      <c r="E635" s="191" t="s">
        <v>257</v>
      </c>
      <c r="F635" s="194"/>
      <c r="G635" s="194"/>
      <c r="H635" s="194"/>
    </row>
    <row r="636" spans="1:8" ht="27">
      <c r="A636" s="190">
        <v>3071</v>
      </c>
      <c r="B636" s="68" t="s">
        <v>96</v>
      </c>
      <c r="C636" s="196">
        <v>7</v>
      </c>
      <c r="D636" s="196">
        <v>1</v>
      </c>
      <c r="E636" s="191" t="s">
        <v>534</v>
      </c>
      <c r="F636" s="192"/>
      <c r="G636" s="192"/>
      <c r="H636" s="192"/>
    </row>
    <row r="637" spans="1:8" ht="27">
      <c r="A637" s="190"/>
      <c r="B637" s="68"/>
      <c r="C637" s="196"/>
      <c r="D637" s="196"/>
      <c r="E637" s="191" t="s">
        <v>770</v>
      </c>
      <c r="F637" s="192"/>
      <c r="G637" s="192"/>
      <c r="H637" s="192"/>
    </row>
    <row r="638" spans="1:8" ht="17.25">
      <c r="A638" s="190"/>
      <c r="B638" s="68"/>
      <c r="C638" s="196"/>
      <c r="D638" s="196"/>
      <c r="E638" s="191" t="s">
        <v>810</v>
      </c>
      <c r="F638" s="192">
        <v>4000.2</v>
      </c>
      <c r="G638" s="192">
        <v>4000.2</v>
      </c>
      <c r="H638" s="192"/>
    </row>
    <row r="639" spans="1:8" ht="17.25">
      <c r="A639" s="190"/>
      <c r="B639" s="68"/>
      <c r="C639" s="196"/>
      <c r="D639" s="196"/>
      <c r="E639" s="191" t="s">
        <v>771</v>
      </c>
      <c r="F639" s="192"/>
      <c r="G639" s="192"/>
      <c r="H639" s="192"/>
    </row>
    <row r="640" spans="1:8" ht="27">
      <c r="A640" s="190">
        <v>3080</v>
      </c>
      <c r="B640" s="67" t="s">
        <v>96</v>
      </c>
      <c r="C640" s="186">
        <v>8</v>
      </c>
      <c r="D640" s="186">
        <v>0</v>
      </c>
      <c r="E640" s="193" t="s">
        <v>535</v>
      </c>
      <c r="F640" s="192"/>
      <c r="G640" s="192"/>
      <c r="H640" s="192"/>
    </row>
    <row r="641" spans="1:8" s="195" customFormat="1" ht="10.5" customHeight="1">
      <c r="A641" s="190"/>
      <c r="B641" s="67"/>
      <c r="C641" s="186"/>
      <c r="D641" s="186"/>
      <c r="E641" s="191" t="s">
        <v>257</v>
      </c>
      <c r="F641" s="194"/>
      <c r="G641" s="194"/>
      <c r="H641" s="194"/>
    </row>
    <row r="642" spans="1:8" ht="27">
      <c r="A642" s="190">
        <v>3081</v>
      </c>
      <c r="B642" s="68" t="s">
        <v>96</v>
      </c>
      <c r="C642" s="196">
        <v>8</v>
      </c>
      <c r="D642" s="196">
        <v>1</v>
      </c>
      <c r="E642" s="191" t="s">
        <v>535</v>
      </c>
      <c r="F642" s="192"/>
      <c r="G642" s="192"/>
      <c r="H642" s="192"/>
    </row>
    <row r="643" spans="1:8" s="195" customFormat="1" ht="10.5" customHeight="1">
      <c r="A643" s="190"/>
      <c r="B643" s="67"/>
      <c r="C643" s="186"/>
      <c r="D643" s="186"/>
      <c r="E643" s="191" t="s">
        <v>257</v>
      </c>
      <c r="F643" s="194"/>
      <c r="G643" s="194"/>
      <c r="H643" s="194"/>
    </row>
    <row r="644" spans="1:8" ht="27">
      <c r="A644" s="190">
        <v>3090</v>
      </c>
      <c r="B644" s="67" t="s">
        <v>96</v>
      </c>
      <c r="C644" s="200">
        <v>9</v>
      </c>
      <c r="D644" s="186">
        <v>0</v>
      </c>
      <c r="E644" s="193" t="s">
        <v>536</v>
      </c>
      <c r="F644" s="192"/>
      <c r="G644" s="192"/>
      <c r="H644" s="192"/>
    </row>
    <row r="645" spans="1:8" s="195" customFormat="1" ht="17.25">
      <c r="A645" s="190"/>
      <c r="B645" s="67"/>
      <c r="C645" s="186"/>
      <c r="D645" s="186"/>
      <c r="E645" s="191" t="s">
        <v>257</v>
      </c>
      <c r="F645" s="194"/>
      <c r="G645" s="194"/>
      <c r="H645" s="194"/>
    </row>
    <row r="646" spans="1:8" ht="17.25" customHeight="1">
      <c r="A646" s="190">
        <v>3091</v>
      </c>
      <c r="B646" s="68" t="s">
        <v>96</v>
      </c>
      <c r="C646" s="185">
        <v>9</v>
      </c>
      <c r="D646" s="196">
        <v>1</v>
      </c>
      <c r="E646" s="191" t="s">
        <v>536</v>
      </c>
      <c r="F646" s="192"/>
      <c r="G646" s="192"/>
      <c r="H646" s="192"/>
    </row>
    <row r="647" spans="1:8" ht="27">
      <c r="A647" s="190"/>
      <c r="B647" s="68"/>
      <c r="C647" s="196"/>
      <c r="D647" s="196"/>
      <c r="E647" s="191" t="s">
        <v>770</v>
      </c>
      <c r="F647" s="192"/>
      <c r="G647" s="192"/>
      <c r="H647" s="192"/>
    </row>
    <row r="648" spans="1:8" ht="17.25">
      <c r="A648" s="190"/>
      <c r="B648" s="68"/>
      <c r="C648" s="196"/>
      <c r="D648" s="196"/>
      <c r="E648" s="191" t="s">
        <v>771</v>
      </c>
      <c r="F648" s="192"/>
      <c r="G648" s="192"/>
      <c r="H648" s="192"/>
    </row>
    <row r="649" spans="1:8" ht="17.25">
      <c r="A649" s="190"/>
      <c r="B649" s="68"/>
      <c r="C649" s="196"/>
      <c r="D649" s="196"/>
      <c r="E649" s="191" t="s">
        <v>771</v>
      </c>
      <c r="F649" s="192"/>
      <c r="G649" s="192"/>
      <c r="H649" s="192"/>
    </row>
    <row r="650" spans="1:8" ht="30" customHeight="1">
      <c r="A650" s="190">
        <v>3092</v>
      </c>
      <c r="B650" s="68" t="s">
        <v>96</v>
      </c>
      <c r="C650" s="185">
        <v>9</v>
      </c>
      <c r="D650" s="196">
        <v>2</v>
      </c>
      <c r="E650" s="191" t="s">
        <v>537</v>
      </c>
      <c r="F650" s="192"/>
      <c r="G650" s="192"/>
      <c r="H650" s="192"/>
    </row>
    <row r="651" spans="1:8" ht="27">
      <c r="A651" s="190"/>
      <c r="B651" s="68"/>
      <c r="C651" s="196"/>
      <c r="D651" s="196"/>
      <c r="E651" s="191" t="s">
        <v>770</v>
      </c>
      <c r="F651" s="192"/>
      <c r="G651" s="192"/>
      <c r="H651" s="192"/>
    </row>
    <row r="652" spans="1:8" ht="17.25">
      <c r="A652" s="190"/>
      <c r="B652" s="68"/>
      <c r="C652" s="196"/>
      <c r="D652" s="196"/>
      <c r="E652" s="191" t="s">
        <v>771</v>
      </c>
      <c r="F652" s="192"/>
      <c r="G652" s="192"/>
      <c r="H652" s="192"/>
    </row>
    <row r="653" spans="1:8" ht="17.25">
      <c r="A653" s="190"/>
      <c r="B653" s="68"/>
      <c r="C653" s="196"/>
      <c r="D653" s="196"/>
      <c r="E653" s="191" t="s">
        <v>771</v>
      </c>
      <c r="F653" s="192"/>
      <c r="G653" s="192"/>
      <c r="H653" s="192"/>
    </row>
    <row r="654" spans="1:8" s="189" customFormat="1" ht="32.25" customHeight="1">
      <c r="A654" s="185">
        <v>3100</v>
      </c>
      <c r="B654" s="67" t="s">
        <v>97</v>
      </c>
      <c r="C654" s="67" t="s">
        <v>84</v>
      </c>
      <c r="D654" s="67" t="s">
        <v>84</v>
      </c>
      <c r="E654" s="201" t="s">
        <v>781</v>
      </c>
      <c r="F654" s="188">
        <v>141.30000000000001</v>
      </c>
      <c r="G654" s="188">
        <v>141.30000000000001</v>
      </c>
      <c r="H654" s="188"/>
    </row>
    <row r="655" spans="1:8" ht="17.25">
      <c r="A655" s="190"/>
      <c r="B655" s="67"/>
      <c r="C655" s="186"/>
      <c r="D655" s="186"/>
      <c r="E655" s="191" t="s">
        <v>356</v>
      </c>
      <c r="F655" s="192"/>
      <c r="G655" s="192"/>
      <c r="H655" s="192"/>
    </row>
    <row r="656" spans="1:8" ht="17.25">
      <c r="A656" s="190">
        <v>3110</v>
      </c>
      <c r="B656" s="69" t="s">
        <v>97</v>
      </c>
      <c r="C656" s="69" t="s">
        <v>85</v>
      </c>
      <c r="D656" s="69" t="s">
        <v>84</v>
      </c>
      <c r="E656" s="198" t="s">
        <v>539</v>
      </c>
      <c r="F656" s="192"/>
      <c r="G656" s="192"/>
      <c r="H656" s="192"/>
    </row>
    <row r="657" spans="1:8" s="195" customFormat="1" ht="17.25">
      <c r="A657" s="190"/>
      <c r="B657" s="67"/>
      <c r="C657" s="186"/>
      <c r="D657" s="186"/>
      <c r="E657" s="191" t="s">
        <v>257</v>
      </c>
      <c r="F657" s="194"/>
      <c r="G657" s="194"/>
      <c r="H657" s="194"/>
    </row>
    <row r="658" spans="1:8" ht="17.25">
      <c r="A658" s="190">
        <v>3112</v>
      </c>
      <c r="B658" s="69" t="s">
        <v>97</v>
      </c>
      <c r="C658" s="69" t="s">
        <v>85</v>
      </c>
      <c r="D658" s="69" t="s">
        <v>86</v>
      </c>
      <c r="E658" s="199" t="s">
        <v>540</v>
      </c>
      <c r="F658" s="192"/>
      <c r="G658" s="192"/>
      <c r="H658" s="192"/>
    </row>
    <row r="659" spans="1:8" ht="27">
      <c r="A659" s="190"/>
      <c r="B659" s="68"/>
      <c r="C659" s="196"/>
      <c r="D659" s="196"/>
      <c r="E659" s="191" t="s">
        <v>770</v>
      </c>
      <c r="F659" s="192"/>
      <c r="G659" s="192"/>
      <c r="H659" s="192"/>
    </row>
    <row r="660" spans="1:8" ht="17.25">
      <c r="A660" s="190"/>
      <c r="B660" s="68"/>
      <c r="C660" s="196"/>
      <c r="D660" s="196"/>
      <c r="E660" s="191" t="s">
        <v>811</v>
      </c>
      <c r="F660" s="192">
        <v>141.30000000000001</v>
      </c>
      <c r="G660" s="192">
        <v>141.30000000000001</v>
      </c>
      <c r="H660" s="192"/>
    </row>
    <row r="661" spans="1:8" ht="17.25">
      <c r="A661" s="190"/>
      <c r="B661" s="68"/>
      <c r="C661" s="196"/>
      <c r="D661" s="196"/>
      <c r="E661" s="191" t="s">
        <v>771</v>
      </c>
      <c r="F661" s="192"/>
      <c r="G661" s="192"/>
      <c r="H661" s="192"/>
    </row>
    <row r="662" spans="1:8">
      <c r="B662" s="203"/>
      <c r="C662" s="204"/>
      <c r="D662" s="205"/>
    </row>
    <row r="663" spans="1:8">
      <c r="B663" s="207"/>
      <c r="C663" s="204"/>
      <c r="D663" s="205"/>
    </row>
    <row r="664" spans="1:8">
      <c r="B664" s="207"/>
      <c r="C664" s="204"/>
      <c r="D664" s="205"/>
      <c r="E664" s="164"/>
    </row>
    <row r="665" spans="1:8">
      <c r="B665" s="207"/>
      <c r="C665" s="208"/>
      <c r="D665" s="209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2016-05-26T10:28:26Z</dcterms:modified>
</cp:coreProperties>
</file>