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H381" i="8"/>
  <c r="H377" s="1"/>
  <c r="G377"/>
  <c r="F377"/>
  <c r="H346"/>
  <c r="H345" s="1"/>
  <c r="H331" s="1"/>
  <c r="G345"/>
  <c r="F345"/>
  <c r="G331"/>
  <c r="F331"/>
  <c r="H325"/>
  <c r="H324" s="1"/>
  <c r="H322" s="1"/>
  <c r="G322"/>
  <c r="F322"/>
  <c r="G320"/>
  <c r="F320"/>
  <c r="F267"/>
  <c r="G264"/>
  <c r="F264"/>
  <c r="G263"/>
  <c r="F263"/>
  <c r="H261"/>
  <c r="G261"/>
  <c r="F261"/>
  <c r="H247"/>
  <c r="G247"/>
  <c r="F247"/>
  <c r="H221"/>
  <c r="H217"/>
  <c r="G217"/>
  <c r="F217"/>
  <c r="H153"/>
  <c r="G153"/>
  <c r="F153"/>
  <c r="F152" s="1"/>
  <c r="H152"/>
  <c r="G152"/>
  <c r="H150"/>
  <c r="G150"/>
  <c r="F150" s="1"/>
  <c r="F142" s="1"/>
  <c r="H142"/>
  <c r="G142"/>
  <c r="F71"/>
  <c r="F70"/>
  <c r="F67"/>
  <c r="F66"/>
  <c r="H64"/>
  <c r="G64"/>
  <c r="H62"/>
  <c r="G62"/>
  <c r="F62"/>
  <c r="F52"/>
  <c r="F51"/>
  <c r="F50"/>
  <c r="F49"/>
  <c r="F48"/>
  <c r="F47" s="1"/>
  <c r="F46" s="1"/>
  <c r="F40" s="1"/>
  <c r="H47"/>
  <c r="G47"/>
  <c r="H46"/>
  <c r="G46"/>
  <c r="G40" s="1"/>
  <c r="H40"/>
  <c r="F29"/>
  <c r="F28"/>
  <c r="F27"/>
  <c r="F26"/>
  <c r="F25"/>
  <c r="F24"/>
  <c r="F23"/>
  <c r="F22"/>
  <c r="F21"/>
  <c r="F20"/>
  <c r="F19"/>
  <c r="F18"/>
  <c r="F17"/>
  <c r="F16"/>
  <c r="F15"/>
  <c r="F14" s="1"/>
  <c r="F13" s="1"/>
  <c r="F11" s="1"/>
  <c r="H14"/>
  <c r="G14"/>
  <c r="G13" s="1"/>
  <c r="G11" s="1"/>
  <c r="H13"/>
  <c r="H11" s="1"/>
  <c r="H9" s="1"/>
  <c r="H8" s="1"/>
  <c r="E25" i="4"/>
  <c r="D25"/>
  <c r="E23"/>
  <c r="D23"/>
  <c r="F179" i="3"/>
  <c r="D179"/>
  <c r="D178"/>
  <c r="F174"/>
  <c r="D174"/>
  <c r="F172"/>
  <c r="D172"/>
  <c r="F170"/>
  <c r="D170"/>
  <c r="E147"/>
  <c r="D147" s="1"/>
  <c r="D141" s="1"/>
  <c r="F141"/>
  <c r="E141"/>
  <c r="D137"/>
  <c r="E132"/>
  <c r="D132" s="1"/>
  <c r="D86"/>
  <c r="E84"/>
  <c r="D84"/>
  <c r="E82"/>
  <c r="D82"/>
  <c r="D66"/>
  <c r="D65"/>
  <c r="D64"/>
  <c r="D63"/>
  <c r="D62"/>
  <c r="D61"/>
  <c r="D60"/>
  <c r="D59"/>
  <c r="E57"/>
  <c r="D57"/>
  <c r="D56"/>
  <c r="D55"/>
  <c r="E53"/>
  <c r="D53"/>
  <c r="D52"/>
  <c r="E50"/>
  <c r="D50"/>
  <c r="D49"/>
  <c r="D48"/>
  <c r="D47"/>
  <c r="D46"/>
  <c r="D45"/>
  <c r="D44"/>
  <c r="D43"/>
  <c r="E40"/>
  <c r="D40"/>
  <c r="D39"/>
  <c r="D38"/>
  <c r="D37"/>
  <c r="D36"/>
  <c r="E35"/>
  <c r="D35"/>
  <c r="D34"/>
  <c r="D33"/>
  <c r="D32"/>
  <c r="D31"/>
  <c r="D30"/>
  <c r="E26"/>
  <c r="D26"/>
  <c r="E24"/>
  <c r="D24"/>
  <c r="E13"/>
  <c r="D13"/>
  <c r="E11"/>
  <c r="D11"/>
  <c r="F9"/>
  <c r="F7" s="1"/>
  <c r="F306" i="2"/>
  <c r="F305"/>
  <c r="F304"/>
  <c r="F303"/>
  <c r="F302"/>
  <c r="F301"/>
  <c r="F300"/>
  <c r="F299"/>
  <c r="F298"/>
  <c r="F297"/>
  <c r="F296"/>
  <c r="F295"/>
  <c r="F294"/>
  <c r="F293"/>
  <c r="F292"/>
  <c r="G291"/>
  <c r="F291" s="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H270"/>
  <c r="G270"/>
  <c r="F270" s="1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H239"/>
  <c r="G239"/>
  <c r="F239" s="1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G214"/>
  <c r="F214" s="1"/>
  <c r="F213"/>
  <c r="F212"/>
  <c r="G211"/>
  <c r="F211" s="1"/>
  <c r="F210"/>
  <c r="G209"/>
  <c r="F209" s="1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H160"/>
  <c r="G160"/>
  <c r="F160" s="1"/>
  <c r="F159"/>
  <c r="F158"/>
  <c r="G157"/>
  <c r="F157"/>
  <c r="F156"/>
  <c r="F155"/>
  <c r="F154"/>
  <c r="F153"/>
  <c r="F152"/>
  <c r="F151"/>
  <c r="F150"/>
  <c r="F149"/>
  <c r="F148"/>
  <c r="F147"/>
  <c r="F146"/>
  <c r="F145"/>
  <c r="F144"/>
  <c r="F143"/>
  <c r="G142"/>
  <c r="F142"/>
  <c r="F140" s="1"/>
  <c r="F141"/>
  <c r="G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G112"/>
  <c r="F112" s="1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H93"/>
  <c r="G93"/>
  <c r="F93" s="1"/>
  <c r="F92"/>
  <c r="F91"/>
  <c r="F90"/>
  <c r="H89"/>
  <c r="G89"/>
  <c r="F89" s="1"/>
  <c r="F88"/>
  <c r="H87"/>
  <c r="G87"/>
  <c r="F87" s="1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H10"/>
  <c r="G10"/>
  <c r="F10" s="1"/>
  <c r="F9"/>
  <c r="H8"/>
  <c r="H7" s="1"/>
  <c r="G8"/>
  <c r="F8"/>
  <c r="G7"/>
  <c r="D137" i="1"/>
  <c r="D136"/>
  <c r="D135"/>
  <c r="D134"/>
  <c r="D133"/>
  <c r="D132"/>
  <c r="E112"/>
  <c r="D112"/>
  <c r="D110"/>
  <c r="D105"/>
  <c r="D104"/>
  <c r="D103"/>
  <c r="D102"/>
  <c r="E99"/>
  <c r="E90" s="1"/>
  <c r="D83"/>
  <c r="D82"/>
  <c r="D79" s="1"/>
  <c r="D80"/>
  <c r="E79"/>
  <c r="E75" s="1"/>
  <c r="E60" s="1"/>
  <c r="D50"/>
  <c r="D49"/>
  <c r="E46"/>
  <c r="E44" s="1"/>
  <c r="D43"/>
  <c r="D42"/>
  <c r="D41"/>
  <c r="D40"/>
  <c r="D39"/>
  <c r="D38"/>
  <c r="D37"/>
  <c r="D36"/>
  <c r="D35"/>
  <c r="D34"/>
  <c r="D33"/>
  <c r="D32"/>
  <c r="D31"/>
  <c r="D30"/>
  <c r="D29"/>
  <c r="D28"/>
  <c r="D26"/>
  <c r="E22"/>
  <c r="D22"/>
  <c r="E21"/>
  <c r="D21"/>
  <c r="E19"/>
  <c r="D19"/>
  <c r="E16"/>
  <c r="D16"/>
  <c r="E12"/>
  <c r="D12"/>
  <c r="E9" l="1"/>
  <c r="E7" s="1"/>
  <c r="D46"/>
  <c r="D44" s="1"/>
  <c r="D9"/>
  <c r="E126" i="3"/>
  <c r="G9" i="8"/>
  <c r="G8" s="1"/>
  <c r="F9"/>
  <c r="F8" s="1"/>
  <c r="F7" i="2"/>
  <c r="D75" i="1"/>
  <c r="D60" s="1"/>
  <c r="D99"/>
  <c r="D90" s="1"/>
  <c r="D7" s="1"/>
  <c r="D126" i="3" l="1"/>
  <c r="D9" s="1"/>
  <c r="D7" s="1"/>
  <c r="E9"/>
  <c r="E7" s="1"/>
</calcChain>
</file>

<file path=xl/sharedStrings.xml><?xml version="1.0" encoding="utf-8"?>
<sst xmlns="http://schemas.openxmlformats.org/spreadsheetml/2006/main" count="2679" uniqueCount="835">
  <si>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</si>
  <si>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</si>
  <si>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</si>
  <si>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</si>
  <si>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</si>
  <si>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</si>
  <si>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</si>
  <si>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</si>
  <si>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</si>
  <si>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</si>
  <si>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</si>
  <si>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</si>
  <si>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</si>
  <si>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</si>
  <si>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</si>
  <si>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</si>
  <si>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</si>
  <si>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</si>
  <si>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</si>
  <si>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</si>
  <si>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</si>
  <si>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</si>
  <si>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</si>
  <si>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</si>
  <si>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</si>
  <si>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</si>
  <si>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</si>
  <si>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</si>
  <si>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</si>
  <si>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</si>
  <si>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</si>
  <si>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</si>
  <si>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</si>
  <si>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</si>
  <si>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</si>
  <si>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</si>
  <si>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</si>
  <si>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</si>
  <si>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</si>
  <si>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</si>
  <si>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</si>
  <si>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</si>
  <si>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</si>
  <si>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</si>
  <si>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</si>
  <si>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</si>
  <si>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</si>
  <si>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</si>
  <si>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</si>
  <si>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</si>
  <si>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</si>
  <si>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</si>
  <si>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</si>
  <si>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</si>
  <si>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</si>
  <si>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</si>
  <si>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</si>
  <si>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</si>
  <si>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</si>
  <si>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</si>
  <si>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</si>
  <si>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</si>
  <si>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Եկամտատեսակները</t>
  </si>
  <si>
    <t>ապառքը տարեսկզբի դրությամբ</t>
  </si>
  <si>
    <t>ապառքը տարեվերջի դրությամբ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</si>
  <si>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</si>
  <si>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</si>
  <si>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</si>
  <si>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</si>
  <si>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</si>
  <si>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</si>
  <si>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</si>
  <si>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</si>
  <si>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</si>
  <si>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</si>
  <si>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</si>
  <si>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</si>
  <si>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</si>
  <si>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</si>
  <si>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</si>
  <si>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</si>
  <si>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</si>
  <si>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</si>
  <si>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</si>
  <si>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</si>
  <si>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</si>
  <si>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</si>
  <si>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</si>
  <si>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</si>
  <si>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</si>
  <si>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</si>
  <si>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</si>
  <si>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</si>
  <si>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</si>
  <si>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</si>
  <si>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</si>
  <si>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</si>
  <si>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</si>
  <si>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</si>
  <si>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</si>
  <si>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</si>
  <si>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</si>
  <si>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</si>
  <si>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</si>
  <si>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</si>
  <si>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</si>
  <si>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</si>
  <si>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</si>
  <si>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</si>
  <si>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</si>
  <si>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</si>
  <si>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</si>
  <si>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</si>
  <si>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</si>
  <si>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</si>
  <si>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</si>
  <si>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</si>
  <si>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</si>
  <si>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</si>
  <si>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</si>
  <si>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</si>
  <si>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</si>
  <si>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</si>
  <si>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</si>
  <si>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</si>
  <si>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</si>
  <si>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</si>
  <si>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</si>
  <si>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</si>
  <si>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</si>
  <si>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</si>
  <si>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</si>
  <si>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</si>
  <si>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</si>
  <si>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</si>
  <si>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</si>
  <si>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</si>
  <si>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</si>
  <si>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</si>
  <si>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</si>
  <si>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</si>
  <si>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</si>
  <si>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</si>
  <si>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</si>
  <si>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</si>
  <si>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</si>
  <si>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</si>
  <si>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</si>
  <si>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</si>
  <si>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</si>
  <si>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</si>
  <si>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</si>
  <si>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</si>
  <si>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</si>
  <si>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</si>
  <si>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</si>
  <si>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</si>
  <si>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</si>
  <si>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</si>
  <si>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</si>
  <si>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</si>
  <si>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</si>
  <si>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</si>
  <si>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</si>
  <si>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</si>
  <si>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</si>
  <si>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</si>
  <si>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</si>
  <si>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</si>
  <si>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</si>
  <si>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</si>
  <si>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</si>
  <si>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</si>
  <si>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</si>
  <si>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</si>
  <si>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</si>
  <si>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</si>
  <si>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</si>
  <si>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</si>
  <si>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</si>
  <si>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</si>
  <si>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</si>
  <si>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</si>
  <si>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</si>
  <si>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</si>
  <si>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</si>
  <si>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</si>
  <si>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</si>
  <si>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</si>
  <si>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</si>
  <si>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</si>
  <si>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</si>
  <si>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</si>
  <si>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</si>
  <si>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</si>
  <si>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</si>
  <si>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</si>
  <si>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</si>
  <si>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</si>
  <si>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</si>
  <si>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</si>
  <si>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</si>
  <si>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</si>
  <si>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</si>
  <si>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</si>
  <si>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</si>
  <si>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</si>
  <si>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</si>
  <si>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</si>
  <si>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</si>
  <si>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</si>
  <si>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</si>
  <si>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</si>
  <si>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</si>
  <si>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</si>
  <si>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</si>
  <si>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</si>
  <si>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</si>
  <si>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</si>
  <si>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</si>
  <si>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</si>
  <si>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</si>
  <si>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</si>
  <si>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</si>
  <si>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</si>
  <si>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</si>
  <si>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</si>
  <si>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</si>
  <si>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</si>
  <si>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</si>
  <si>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</si>
  <si>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</si>
  <si>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</si>
  <si>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</si>
  <si>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</si>
  <si>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</si>
  <si>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</si>
  <si>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</si>
  <si>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</si>
  <si>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</si>
  <si>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</si>
  <si>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</si>
  <si>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</si>
  <si>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</si>
  <si>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</si>
  <si>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</si>
  <si>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</si>
  <si>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</si>
  <si>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</si>
  <si>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</si>
  <si>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</si>
  <si>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</si>
  <si>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</si>
  <si>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</si>
  <si>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</si>
  <si>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</si>
  <si>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</si>
  <si>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</si>
  <si>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</si>
  <si>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</si>
  <si>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</si>
  <si>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</si>
  <si>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</si>
  <si>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</si>
  <si>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</si>
  <si>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</si>
  <si>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</si>
  <si>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</si>
  <si>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</si>
  <si>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</si>
  <si>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</si>
  <si>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</si>
  <si>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</si>
  <si>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</si>
  <si>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</si>
  <si>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</si>
  <si>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</si>
  <si>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</si>
  <si>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</si>
  <si>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</si>
  <si>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</si>
  <si>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</si>
  <si>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</si>
  <si>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</si>
  <si>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</si>
  <si>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</si>
  <si>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</si>
  <si>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</si>
  <si>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</si>
  <si>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</si>
  <si>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</si>
  <si>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</si>
  <si>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</si>
  <si>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</si>
  <si>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</si>
  <si>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</si>
  <si>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</si>
  <si>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</si>
  <si>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</si>
  <si>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</si>
  <si>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</si>
  <si>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</si>
  <si>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</si>
  <si>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</si>
  <si>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</si>
  <si>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</si>
  <si>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</si>
  <si>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</si>
  <si>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</si>
  <si>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</si>
  <si>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</si>
  <si>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</si>
  <si>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</si>
  <si>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</si>
  <si>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</si>
  <si>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</si>
  <si>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</si>
  <si>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</si>
  <si>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</si>
  <si>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</si>
  <si>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</si>
  <si>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</si>
  <si>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</si>
  <si>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</si>
  <si>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</si>
  <si>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</si>
  <si>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</si>
  <si>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</si>
  <si>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</si>
  <si>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</si>
  <si>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</si>
  <si>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</si>
  <si>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</si>
  <si>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</si>
  <si>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</si>
  <si>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</si>
  <si>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</si>
  <si>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</si>
  <si>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</si>
  <si>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</si>
  <si>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</si>
  <si>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</si>
  <si>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</si>
  <si>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</si>
  <si>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</si>
  <si>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</si>
  <si>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</si>
  <si>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</si>
  <si>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</si>
  <si>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</si>
  <si>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</si>
  <si>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</si>
  <si>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</si>
  <si>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</si>
  <si>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</si>
  <si>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</si>
  <si>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</si>
  <si>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</si>
  <si>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</si>
  <si>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</si>
  <si>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</si>
  <si>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</si>
  <si>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</si>
  <si>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</si>
  <si>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</si>
  <si>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</si>
  <si>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</si>
  <si>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</si>
  <si>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</si>
  <si>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</si>
  <si>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</si>
  <si>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</si>
  <si>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</si>
  <si>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</si>
  <si>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</si>
  <si>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</si>
  <si>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</si>
  <si>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</si>
  <si>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</si>
  <si>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</si>
  <si>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</si>
  <si>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</si>
  <si>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</si>
  <si>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</si>
  <si>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</si>
  <si>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</si>
  <si>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</si>
  <si>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</si>
  <si>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</si>
  <si>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</si>
  <si>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</si>
  <si>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</si>
  <si>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</si>
  <si>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</si>
  <si>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</si>
  <si>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</si>
  <si>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</si>
  <si>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</si>
  <si>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</si>
  <si>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</si>
  <si>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</si>
  <si>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</si>
  <si>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</si>
  <si>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</si>
  <si>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</si>
  <si>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</si>
  <si>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</si>
  <si>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</si>
  <si>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</si>
  <si>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</si>
  <si>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</si>
  <si>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</si>
  <si>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</si>
  <si>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</si>
  <si>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</si>
  <si>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</si>
  <si>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</si>
  <si>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</si>
  <si>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</si>
  <si>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</si>
  <si>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</si>
  <si>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</si>
  <si>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</si>
  <si>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</si>
  <si>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</si>
  <si>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</si>
  <si>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</si>
  <si>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</si>
  <si>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</si>
  <si>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</si>
  <si>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</si>
  <si>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</si>
  <si>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</si>
  <si>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</si>
  <si>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</si>
  <si>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</si>
  <si>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</si>
  <si>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</si>
  <si>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</si>
  <si>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</si>
  <si>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</si>
  <si>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</si>
  <si>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</si>
  <si>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</si>
  <si>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</si>
  <si>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</si>
  <si>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</si>
  <si>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</si>
  <si>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</si>
  <si>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</si>
  <si>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</si>
  <si>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</si>
  <si>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</si>
  <si>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</si>
  <si>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</si>
  <si>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</si>
  <si>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</si>
  <si>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</si>
  <si>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</si>
  <si>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</si>
  <si>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</si>
  <si>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</si>
  <si>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</si>
  <si>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</si>
  <si>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</si>
  <si>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</si>
  <si>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</si>
  <si>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</si>
  <si>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</si>
  <si>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</si>
  <si>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</si>
  <si>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</si>
  <si>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</si>
  <si>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</si>
  <si>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</si>
  <si>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</si>
  <si>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</si>
  <si>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</si>
  <si>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</si>
  <si>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</si>
  <si>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</si>
  <si>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</si>
  <si>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</si>
  <si>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</si>
  <si>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</si>
  <si>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</si>
  <si>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</si>
  <si>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</si>
  <si>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</si>
  <si>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</si>
  <si>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</si>
  <si>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</si>
  <si>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</si>
  <si>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</si>
  <si>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</si>
  <si>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</si>
  <si>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</si>
  <si>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</si>
  <si>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</si>
  <si>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</si>
  <si>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</si>
  <si>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</si>
  <si>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</si>
  <si>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</si>
  <si>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</si>
  <si>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</si>
  <si>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</si>
  <si>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</si>
  <si>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</si>
  <si>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</si>
  <si>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</si>
  <si>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</si>
  <si>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</si>
  <si>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</si>
  <si>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</si>
  <si>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</si>
  <si>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</si>
  <si>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</si>
  <si>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</si>
  <si>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</si>
  <si>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</si>
  <si>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</si>
  <si>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</si>
  <si>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</si>
  <si>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</si>
  <si>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</si>
  <si>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</si>
  <si>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</si>
  <si>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</si>
  <si>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</si>
  <si>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</si>
  <si>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</si>
  <si>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</si>
  <si>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</si>
  <si>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</si>
  <si>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</si>
  <si>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</si>
  <si>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</si>
  <si>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</si>
  <si>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</si>
  <si>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</si>
  <si>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</si>
  <si>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</si>
  <si>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</si>
  <si>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</si>
  <si>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</si>
  <si>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</si>
  <si>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</si>
  <si>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</si>
  <si>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</si>
  <si>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</si>
  <si>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</si>
  <si>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</si>
  <si>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</si>
  <si>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</si>
  <si>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</si>
  <si>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</si>
  <si>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</si>
  <si>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</si>
  <si>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</si>
  <si>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</si>
  <si>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</si>
  <si>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</si>
  <si>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</si>
  <si>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</si>
  <si>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</si>
  <si>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</si>
  <si>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</si>
  <si>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</si>
  <si>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</si>
  <si>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</si>
  <si>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</si>
  <si>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</si>
  <si>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</si>
  <si>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</si>
  <si>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</si>
  <si>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</si>
  <si>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</si>
  <si>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</si>
  <si>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</si>
  <si>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</si>
  <si>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</si>
  <si>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</si>
  <si>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</si>
  <si>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</si>
  <si>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</si>
  <si>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</si>
  <si>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</si>
  <si>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</si>
  <si>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</si>
  <si>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</si>
  <si>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</si>
  <si>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</si>
  <si>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</si>
  <si>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</si>
  <si>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</si>
  <si>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</si>
  <si>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</si>
  <si>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</si>
  <si>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</si>
  <si>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</si>
  <si>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</si>
  <si>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</si>
  <si>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</si>
  <si>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</si>
  <si>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</si>
  <si>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</si>
  <si>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</si>
  <si>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</si>
  <si>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</si>
  <si>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</si>
  <si>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</si>
  <si>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</si>
  <si>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</si>
  <si>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</si>
  <si>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</si>
  <si>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</si>
  <si>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</si>
  <si>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</si>
  <si>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</si>
  <si>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</si>
  <si>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</si>
  <si>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</si>
  <si>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</si>
  <si>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</si>
  <si>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</si>
  <si>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</si>
  <si>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</si>
  <si>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</si>
  <si>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</si>
  <si>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</si>
  <si>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</si>
  <si>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</si>
  <si>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</si>
  <si>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</si>
  <si>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</si>
  <si>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</si>
  <si>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</si>
  <si>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</si>
  <si>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</si>
  <si>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</si>
  <si>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</si>
  <si>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</si>
  <si>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</si>
  <si>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</si>
  <si>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</si>
  <si>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</si>
  <si>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</si>
  <si>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</si>
  <si>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</si>
  <si>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</si>
  <si>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</si>
  <si>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</si>
  <si>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</si>
  <si>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</si>
  <si>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</si>
  <si>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</si>
  <si>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</si>
  <si>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</si>
  <si>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</si>
  <si>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</si>
  <si>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</si>
  <si>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</si>
  <si>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</si>
  <si>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</si>
  <si>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</si>
  <si>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</si>
  <si>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</si>
  <si>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</si>
  <si>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</si>
  <si>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</si>
  <si>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</si>
  <si>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</si>
  <si>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</si>
  <si>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</si>
  <si>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</si>
  <si>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</si>
  <si>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</si>
  <si>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</si>
  <si>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</si>
  <si>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</si>
  <si>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</si>
  <si>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</si>
  <si>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</si>
  <si>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</si>
  <si>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</si>
  <si>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t xml:space="preserve"> ՀԱՏՎԱԾ 6</t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</si>
  <si>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</si>
  <si>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</si>
  <si>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</si>
  <si>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</si>
  <si>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</si>
  <si>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</si>
  <si>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</si>
  <si>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t>այդ թվում ծախսերի վերծանումը` ըստ բյուջետային ծախսերի տնտեսագիտական դասակարգման հոդվածների</t>
  </si>
  <si>
    <t>ՀՀ  ՏԱՎՈՒՇԻ  ՄԱՐԶԻ</t>
  </si>
  <si>
    <t>2 0 1 6      Թ Վ Ա Կ Ա Ն Ի    Բ Յ ՈՒ Ջ Ե</t>
  </si>
  <si>
    <t xml:space="preserve">2 0 1 5 թվականի  դեկտեմբերի 20-ի թիվ 15 նիստի թիվ 24-Ն որոշմամբ </t>
  </si>
  <si>
    <t>ԲԵՐԴ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</si>
  <si>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ԲԵՐԴ</t>
    </r>
    <r>
      <rPr>
        <b/>
        <sz val="14"/>
        <color theme="1"/>
        <rFont val="GHEA Grapalat"/>
        <family val="3"/>
      </rPr>
      <t xml:space="preserve"> համայնքի ավագանու</t>
    </r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</si>
  <si>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ՀԱՐՈՒԹՅՈՒՆ ՄԱՆՈՒՉԱՐՅԱՆ</t>
    </r>
  </si>
  <si>
    <t>ԲԵՐԴ - 2015 Թ.</t>
  </si>
  <si>
    <t>ՀԱՏՎԱԾ  1</t>
  </si>
  <si>
    <t>ÐÐ î²ìàôÞÆ Ø²ð¼Æ  ´ºð¸   Ð²Ø²ÚÜøÆ  2016թ.  ´ÚàôæºÆ ºÎ²ØàôîÜºðÀ</t>
  </si>
  <si>
    <t>(հազար դրամով)</t>
  </si>
  <si>
    <t>Ընդամենը (ս.5+ս.6)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</si>
  <si>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</si>
  <si>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տվյալ տարվա հաշվարկա յին գումարը</t>
  </si>
  <si>
    <t>Գույքահարկ համայնքների վարչական տարածքներում գտնվող շենքերի և շինությունների համար 3824.3-3000=824.3</t>
  </si>
  <si>
    <t>Հողի հարկ համայնքների վարչական տարածքներում գտնվող հողերի համար  9000.6--5000=4000.6</t>
  </si>
  <si>
    <t>Գույքահարկ փոխադրամիջոցների համար                                                                                                                                                                                                                                                                                                                                                                                                                                                                                                                                        28200.7-15000=13200.7</t>
  </si>
  <si>
    <t xml:space="preserve">                                                                                                                                                              </t>
  </si>
  <si>
    <t xml:space="preserve"> ՀԱՏՎԱԾ 2</t>
  </si>
  <si>
    <t>ԲԵՐԴ  ՀԱՄԱՅՆՔԻ 2016թ. ԲՅՈՒՋԵԻ ԾԱԽՍԵՐԸ` ԸՍՏ ԲՅՈՒՋԵՏԱՅԻՆ ԾԱԽՍԵՐԻ  ԳՈՐԾԱՌԱԿԱՆ ԴԱՍԱԿԱՐԳՄԱՆ</t>
  </si>
  <si>
    <t xml:space="preserve">  Ընդամենը (ս.7+ս.8)</t>
  </si>
  <si>
    <t>ՀԱՏՎԱԾ 3</t>
  </si>
  <si>
    <t>ԲԵՐԴ ՀԱՄԱՅՆՔԻ 2016թ. ՏԵՂԱԿԱՆ  ԲՅՈՒՋԵԻ  ԾԱԽՍԵՐԸ`  ԸՍՏ  ԲՅՈՒՋԵՏԱՅԻՆ ԾԱԽՍԵՐԻ ՏՆՏԵՍԱԳԻՏԱԿԱՆ ԴԱՍԱԿԱՐԳՄԱՆ</t>
  </si>
  <si>
    <t xml:space="preserve"> - տեղական ինքնակառավրման մարմիններին                    (տող  4545+տող 4546)</t>
  </si>
  <si>
    <t xml:space="preserve">  ՀԱՏՎԱԾ  4</t>
  </si>
  <si>
    <t>ԲԵՐԴ ՀԱՄԱՅՆՔԻ 2016թ. ՏԵՂԱԿԱՆ  ԲՅՈՒՋԵԻ ՄԻՋՈՑՆԵՐԻ ՏԱՐԵՎԵՐՋԻ ՀԱՎԵԼՈՒՐԴԸ  ԿԱՄ  ԴԵՖԻՑԻՏԸ  (ՊԱԿԱՍՈՒՐԴԸ)</t>
  </si>
  <si>
    <t xml:space="preserve">                   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</si>
  <si>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</si>
  <si>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</si>
  <si>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</si>
  <si>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</si>
  <si>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</si>
  <si>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</si>
  <si>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 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</si>
  <si>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</si>
  <si>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</si>
  <si>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t>ԲԵՐԴ  ՀԱՄԱՅՆՔԻ  2016թ.  ԲՅՈՒՋԵԻ ԾԱԽՍԵՐԸ` ԸՍՏ ԲՅՈՒՋԵՏԱՅԻՆ ԾԱԽՍԵՐԻ  ԳՈՐԾԱՌԱԿԱՆ ԵՎ ՏՆՏԵՍԱԳԻՏԱԿԱՆ  ԴԱՍԱԿԱՐԳՄԱՆ</t>
  </si>
  <si>
    <t>Աշխատողների աշխատավարձեր և հավելավճարներ</t>
  </si>
  <si>
    <t>Գործ. և Բանկային ծառայության ծախսեր</t>
  </si>
  <si>
    <t>Էներգետիկ ծառեայություններ</t>
  </si>
  <si>
    <t>Կապի ծառայություն</t>
  </si>
  <si>
    <t>Ապահովագրական ծախսեր</t>
  </si>
  <si>
    <t>Ընթացիկ վերանորոգման ծախսեր</t>
  </si>
  <si>
    <t>Ներքին գործուղումներ</t>
  </si>
  <si>
    <t>Համակարգչային ծառայություններ</t>
  </si>
  <si>
    <t>Ներկայացուցչական ծախսեր</t>
  </si>
  <si>
    <t xml:space="preserve">Ընդհանուր բնույթի այլ ծառայություններ                                                                                       </t>
  </si>
  <si>
    <t>Մեքենաների և սարքավորումների ընթացիկ նորոգում և պահպանում</t>
  </si>
  <si>
    <t>Գրասենյակային նյութեր և հագուստ</t>
  </si>
  <si>
    <t>Տրանսպորտային նյութեր</t>
  </si>
  <si>
    <t>Կենցաղային և հանրային սննդի նյութեր</t>
  </si>
  <si>
    <t>Վարչական սարքավորումներ</t>
  </si>
  <si>
    <t>Գույքի և սարքավորոքումների վարձակալություն</t>
  </si>
  <si>
    <t>Տեղեկատվական ծառայություններ</t>
  </si>
  <si>
    <t>Ընդհանուր բնույթի այլ ծառայություններ</t>
  </si>
  <si>
    <t>Մասնագիտական ծառայություններ</t>
  </si>
  <si>
    <t>Պետ.տուրքի գծով</t>
  </si>
  <si>
    <t>Նվիրատվություն այլ ծահույթ չհետապնդող կազմակերպություններին</t>
  </si>
  <si>
    <t>Տրանսպորտային սարքավորումներ</t>
  </si>
  <si>
    <t>Գյուղատնտեսական ապրանքներ</t>
  </si>
  <si>
    <t>Աշխատավարձ ծառ.մատուցումից</t>
  </si>
  <si>
    <t>Մասնագիտական ծառայություն</t>
  </si>
  <si>
    <t>`</t>
  </si>
  <si>
    <t>Ճանապարհների կապիտալ վերանորոգում</t>
  </si>
  <si>
    <t>Ընթացիկ վերանորոգման  ծախսեր</t>
  </si>
  <si>
    <t>Ընդհ.բնույթի աըլ ծառ.</t>
  </si>
  <si>
    <t>Կապիտալ վերանորոգման  ծախսեր</t>
  </si>
  <si>
    <t>Գնդակների ձեռք բերում</t>
  </si>
  <si>
    <t>Kom.</t>
  </si>
  <si>
    <t>Հանգստի գոտիներ և զբոսայգիներ</t>
  </si>
  <si>
    <t>Սուբսիդիաներ ոչ ֆինանսական համայնքային կազմակերպություններին</t>
  </si>
  <si>
    <t>Հատուկ նպատակային նյութեր</t>
  </si>
  <si>
    <t>Այլ նպաստներ բյուջեից</t>
  </si>
  <si>
    <t>Պահուստային միջոցներ</t>
  </si>
  <si>
    <t>ԸՆԴԱՄԵՆԸ  ԵԿԱՄՈՒՏՆԵՐ                                    (տող 1100 + տող 1200+տող 1300)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</si>
  <si>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(տող4050+տող5000+տող 6000)</t>
    </r>
  </si>
  <si>
    <r>
      <t xml:space="preserve">Ա.   ԸՆԹԱՑԻԿ  ԾԱԽՍԵՐ՝                </t>
    </r>
    <r>
      <rPr>
        <sz val="11"/>
        <rFont val="GHEA Grapalat"/>
        <family val="3"/>
      </rPr>
      <t xml:space="preserve">(տող4100+տող4200+տող4300+տող4400+տող4500+ տող4600+տող4700)   </t>
    </r>
    <r>
      <rPr>
        <b/>
        <sz val="11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</si>
  <si>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1"/>
        <rFont val="GHEA Grapalat"/>
        <family val="3"/>
      </rPr>
      <t xml:space="preserve">(տող4110+տող4120+տող4130)    </t>
    </r>
    <r>
      <rPr>
        <b/>
        <sz val="11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</si>
  <si>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1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</si>
  <si>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1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</si>
  <si>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1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</si>
  <si>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1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</si>
  <si>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1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</si>
  <si>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1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</si>
  <si>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1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</si>
  <si>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1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</si>
  <si>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1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</si>
  <si>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1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</si>
  <si>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1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</si>
  <si>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1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</si>
  <si>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1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</si>
  <si>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1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</si>
  <si>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1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</si>
  <si>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1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</si>
  <si>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1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</si>
  <si>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1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</si>
  <si>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1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</si>
  <si>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1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</si>
  <si>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1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</si>
  <si>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11"/>
        <rFont val="GHEA Grapalat"/>
        <family val="3"/>
      </rPr>
      <t xml:space="preserve">  (տող 4534+տող 4537 +տող 4538)</t>
    </r>
  </si>
  <si>
    <t xml:space="preserve"> - տեղական ինքնակառավրման մարմիններին                    (տող  4535+տող 4536)</t>
  </si>
  <si>
    <r>
      <t>ԿԱՊԻՏԱԼ ԴՐԱՄԱՇՆՈՐՀՆԵՐ ՊԵՏԱԿԱՆ ՀԱՏՎԱԾԻ ԱՅԼ ՄԱԿԱՐԴԱԿՆԵՐԻՆ</t>
    </r>
    <r>
      <rPr>
        <i/>
        <sz val="11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</si>
  <si>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11"/>
        <rFont val="GHEA Grapalat"/>
        <family val="3"/>
      </rPr>
      <t>(տող 4544+տող 4547 +տող 4548)</t>
    </r>
  </si>
  <si>
    <r>
      <t xml:space="preserve">1.6. ՍՈՑԻԱԼԱԿԱՆ ՆՊԱՍՏՆԵՐ ԵՎ ԿԵՆՍԱԹՈՇԱԿՆԵՐ </t>
    </r>
    <r>
      <rPr>
        <i/>
        <sz val="11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</si>
  <si>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1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</si>
  <si>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1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</si>
  <si>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1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</si>
  <si>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1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</si>
  <si>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1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</si>
  <si>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1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</si>
  <si>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1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</si>
  <si>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1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</si>
  <si>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1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</si>
  <si>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1"/>
        <color indexed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</si>
  <si>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1"/>
        <color indexed="8"/>
        <rFont val="GHEA Grapalat"/>
        <family val="3"/>
      </rPr>
      <t>(տող5100+տող5200+տող5300+տող5400)</t>
    </r>
  </si>
  <si>
    <r>
      <t xml:space="preserve">1.1. ՀԻՄՆԱԿԱՆ ՄԻՋՈՑՆԵՐ                                 </t>
    </r>
    <r>
      <rPr>
        <sz val="11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</si>
  <si>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1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</si>
  <si>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1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</si>
  <si>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11"/>
        <color indexed="8"/>
        <rFont val="GHEA Grapalat"/>
        <family val="3"/>
      </rPr>
      <t xml:space="preserve"> (տող 5131+տող 5132+տող 5133+ տող5134)</t>
    </r>
  </si>
  <si>
    <r>
      <t xml:space="preserve">1.2. ՊԱՇԱՐՆԵՐ </t>
    </r>
    <r>
      <rPr>
        <i/>
        <sz val="11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</si>
  <si>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1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</si>
  <si>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1"/>
        <color indexed="8"/>
        <rFont val="GHEA Grapalat"/>
        <family val="3"/>
      </rPr>
      <t>(տող 5411+տող 5421+տող 5431+տող5441)</t>
    </r>
  </si>
  <si>
    <r>
      <t xml:space="preserve"> Գ. ՈՉ ՖԻՆԱՆՍԱԿԱՆ ԱԿՏԻՎՆԵՐԻ ԻՐԱՑՈՒՄԻՑ ՄՈՒՏՔԵՐ </t>
    </r>
    <r>
      <rPr>
        <sz val="11"/>
        <rFont val="GHEA Grapalat"/>
        <family val="3"/>
      </rPr>
      <t>(տող6100+տող6200+տող6300+տող6400)</t>
    </r>
  </si>
  <si>
    <r>
      <t xml:space="preserve">1.1. ՀԻՄՆԱԿԱՆ ՄԻՋՈՑՆԵՐԻ ԻՐԱՑՈՒՄԻՑ ՄՈՒՏՔԵՐ </t>
    </r>
    <r>
      <rPr>
        <sz val="11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</si>
  <si>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1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</si>
  <si>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1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</si>
  <si>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1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</si>
  <si>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1"/>
        <rFont val="GHEA Grapalat"/>
        <family val="3"/>
      </rPr>
      <t>(տող6410+տող6420+տող6430+տող6440)</t>
    </r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</si>
  <si>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</si>
  <si>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r>
      <t xml:space="preserve">ԸՆԴԱՄԵՆԸ ԾԱԽՍԵՐ </t>
    </r>
    <r>
      <rPr>
        <sz val="11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</si>
  <si>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11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</si>
  <si>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11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</si>
  <si>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11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</si>
  <si>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11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</si>
  <si>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11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</si>
  <si>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11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</si>
  <si>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11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</si>
  <si>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11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</si>
  <si>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11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</si>
  <si>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11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</si>
  <si>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11"/>
        <rFont val="GHEA Grapalat"/>
        <family val="3"/>
      </rPr>
      <t xml:space="preserve"> (տող3110)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</si>
</sst>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54"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10"/>
      <name val="GHEA Grapalat"/>
      <family val="3"/>
    </font>
    <font>
      <sz val="10"/>
      <name val="Arial Armenian"/>
      <family val="2"/>
    </font>
    <font>
      <b/>
      <sz val="14"/>
      <name val="GHEA Grapalat"/>
      <family val="3"/>
    </font>
    <font>
      <b/>
      <sz val="12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sz val="11"/>
      <name val="Calibri"/>
      <family val="2"/>
      <charset val="204"/>
      <scheme val="minor"/>
    </font>
    <font>
      <b/>
      <u/>
      <sz val="14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i/>
      <sz val="12"/>
      <name val="GHEA Grapalat"/>
      <family val="3"/>
    </font>
    <font>
      <b/>
      <sz val="10"/>
      <name val="Arial Armenian"/>
      <family val="2"/>
    </font>
    <font>
      <b/>
      <sz val="11"/>
      <name val="Arial Armenian"/>
      <family val="2"/>
    </font>
    <font>
      <b/>
      <u/>
      <sz val="14"/>
      <name val="Arial Armenian"/>
      <family val="2"/>
    </font>
    <font>
      <sz val="10"/>
      <color indexed="10"/>
      <name val="Arial Armenian"/>
      <family val="2"/>
    </font>
    <font>
      <b/>
      <sz val="14"/>
      <name val="Arial Armenian"/>
      <family val="2"/>
    </font>
    <font>
      <sz val="11"/>
      <color indexed="10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color indexed="8"/>
      <name val="GHEA Grapalat"/>
      <family val="3"/>
    </font>
    <font>
      <b/>
      <i/>
      <sz val="11"/>
      <name val="Arial Armenian"/>
      <family val="2"/>
    </font>
    <font>
      <b/>
      <sz val="11"/>
      <name val="Arial"/>
      <family val="2"/>
      <charset val="204"/>
    </font>
    <font>
      <i/>
      <sz val="11"/>
      <name val="Arial Armenian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/>
    <xf numFmtId="0" fontId="11" fillId="0" borderId="1" xfId="0" applyFont="1" applyBorder="1" applyAlignment="1">
      <alignment horizontal="center" wrapText="1"/>
    </xf>
    <xf numFmtId="0" fontId="1" fillId="0" borderId="1" xfId="0" applyFont="1" applyBorder="1"/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0" borderId="1" xfId="0" applyFont="1" applyBorder="1"/>
    <xf numFmtId="49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3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5"/>
    </xf>
    <xf numFmtId="0" fontId="29" fillId="0" borderId="0" xfId="0" applyFont="1"/>
    <xf numFmtId="0" fontId="30" fillId="0" borderId="0" xfId="0" applyFont="1"/>
    <xf numFmtId="0" fontId="32" fillId="0" borderId="0" xfId="0" applyFont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6" fillId="0" borderId="0" xfId="0" applyFont="1"/>
    <xf numFmtId="0" fontId="3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7" fillId="0" borderId="0" xfId="0" applyFont="1"/>
    <xf numFmtId="0" fontId="39" fillId="2" borderId="0" xfId="0" applyFont="1" applyFill="1" applyBorder="1" applyAlignment="1">
      <alignment vertical="top" wrapText="1"/>
    </xf>
    <xf numFmtId="0" fontId="39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19" fillId="0" borderId="0" xfId="0" applyFont="1"/>
    <xf numFmtId="0" fontId="38" fillId="0" borderId="0" xfId="0" applyFont="1"/>
    <xf numFmtId="0" fontId="16" fillId="0" borderId="1" xfId="0" applyFont="1" applyBorder="1"/>
    <xf numFmtId="0" fontId="16" fillId="0" borderId="1" xfId="0" applyFont="1" applyBorder="1" applyAlignment="1">
      <alignment vertical="center" wrapText="1"/>
    </xf>
    <xf numFmtId="0" fontId="41" fillId="0" borderId="0" xfId="0" applyFo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6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/>
    </xf>
    <xf numFmtId="49" fontId="36" fillId="0" borderId="1" xfId="0" quotePrefix="1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left" vertical="center" wrapText="1" indent="1"/>
    </xf>
    <xf numFmtId="0" fontId="3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 indent="1"/>
    </xf>
    <xf numFmtId="0" fontId="36" fillId="0" borderId="1" xfId="0" applyFont="1" applyFill="1" applyBorder="1" applyAlignment="1">
      <alignment horizontal="left" vertical="center" wrapText="1" indent="2"/>
    </xf>
    <xf numFmtId="0" fontId="36" fillId="0" borderId="1" xfId="0" applyFont="1" applyFill="1" applyBorder="1" applyAlignment="1">
      <alignment horizontal="left" vertical="center" wrapText="1" indent="3"/>
    </xf>
    <xf numFmtId="0" fontId="36" fillId="0" borderId="1" xfId="0" applyNumberFormat="1" applyFont="1" applyFill="1" applyBorder="1" applyAlignment="1">
      <alignment horizontal="left" vertical="center" wrapText="1" indent="2"/>
    </xf>
    <xf numFmtId="49" fontId="36" fillId="0" borderId="1" xfId="0" applyNumberFormat="1" applyFont="1" applyFill="1" applyBorder="1" applyAlignment="1">
      <alignment horizontal="centerContinuous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vertical="center"/>
    </xf>
    <xf numFmtId="49" fontId="36" fillId="0" borderId="0" xfId="0" quotePrefix="1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left" vertical="center" wrapText="1" indent="1"/>
    </xf>
    <xf numFmtId="1" fontId="36" fillId="0" borderId="0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164" fontId="36" fillId="0" borderId="1" xfId="0" applyNumberFormat="1" applyFont="1" applyBorder="1"/>
    <xf numFmtId="0" fontId="36" fillId="0" borderId="1" xfId="0" applyFont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36" fillId="0" borderId="1" xfId="0" applyFont="1" applyBorder="1"/>
    <xf numFmtId="0" fontId="36" fillId="2" borderId="1" xfId="0" applyFont="1" applyFill="1" applyBorder="1" applyAlignment="1">
      <alignment horizontal="left" vertical="top" wrapText="1"/>
    </xf>
    <xf numFmtId="49" fontId="3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36" fillId="2" borderId="1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49" fontId="46" fillId="0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Fill="1" applyBorder="1" applyAlignment="1">
      <alignment vertical="top" wrapText="1"/>
    </xf>
    <xf numFmtId="0" fontId="36" fillId="0" borderId="1" xfId="0" applyFont="1" applyBorder="1" applyAlignment="1">
      <alignment horizontal="center"/>
    </xf>
    <xf numFmtId="0" fontId="0" fillId="0" borderId="0" xfId="0" applyFont="1"/>
    <xf numFmtId="0" fontId="4" fillId="0" borderId="1" xfId="0" applyFont="1" applyFill="1" applyBorder="1" applyAlignment="1">
      <alignment vertical="top" wrapText="1"/>
    </xf>
    <xf numFmtId="49" fontId="46" fillId="0" borderId="1" xfId="0" applyNumberFormat="1" applyFont="1" applyFill="1" applyBorder="1" applyAlignment="1">
      <alignment vertical="top" wrapText="1"/>
    </xf>
    <xf numFmtId="49" fontId="46" fillId="0" borderId="1" xfId="0" applyNumberFormat="1" applyFont="1" applyFill="1" applyBorder="1" applyAlignment="1">
      <alignment vertical="center" wrapText="1"/>
    </xf>
    <xf numFmtId="49" fontId="47" fillId="0" borderId="1" xfId="0" applyNumberFormat="1" applyFont="1" applyFill="1" applyBorder="1" applyAlignment="1">
      <alignment vertical="top" wrapText="1"/>
    </xf>
    <xf numFmtId="49" fontId="47" fillId="0" borderId="1" xfId="0" applyNumberFormat="1" applyFont="1" applyFill="1" applyBorder="1" applyAlignment="1">
      <alignment vertical="center" wrapText="1"/>
    </xf>
    <xf numFmtId="49" fontId="49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6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wrapText="1"/>
    </xf>
    <xf numFmtId="0" fontId="4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wrapText="1"/>
    </xf>
    <xf numFmtId="0" fontId="46" fillId="0" borderId="1" xfId="0" applyFont="1" applyBorder="1" applyAlignment="1">
      <alignment horizontal="left" vertical="top" wrapText="1"/>
    </xf>
    <xf numFmtId="49" fontId="36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0" fontId="36" fillId="0" borderId="1" xfId="0" applyFont="1" applyBorder="1" applyAlignment="1"/>
    <xf numFmtId="0" fontId="4" fillId="0" borderId="1" xfId="0" applyFont="1" applyBorder="1"/>
    <xf numFmtId="0" fontId="20" fillId="0" borderId="0" xfId="0" applyFont="1" applyAlignment="1"/>
    <xf numFmtId="0" fontId="4" fillId="0" borderId="1" xfId="0" applyFont="1" applyBorder="1" applyAlignment="1"/>
    <xf numFmtId="49" fontId="36" fillId="0" borderId="1" xfId="0" applyNumberFormat="1" applyFont="1" applyFill="1" applyBorder="1" applyAlignment="1">
      <alignment horizontal="center" vertical="top" wrapText="1"/>
    </xf>
    <xf numFmtId="0" fontId="20" fillId="0" borderId="0" xfId="0" applyFont="1"/>
    <xf numFmtId="49" fontId="44" fillId="0" borderId="1" xfId="0" applyNumberFormat="1" applyFont="1" applyFill="1" applyBorder="1" applyAlignment="1">
      <alignment wrapText="1"/>
    </xf>
    <xf numFmtId="0" fontId="44" fillId="0" borderId="1" xfId="0" applyFont="1" applyBorder="1"/>
    <xf numFmtId="0" fontId="50" fillId="0" borderId="0" xfId="0" applyFont="1"/>
    <xf numFmtId="49" fontId="36" fillId="0" borderId="1" xfId="0" applyNumberFormat="1" applyFont="1" applyBorder="1" applyAlignment="1">
      <alignment horizontal="center" vertical="center"/>
    </xf>
    <xf numFmtId="0" fontId="20" fillId="0" borderId="0" xfId="0" applyFont="1" applyBorder="1"/>
    <xf numFmtId="49" fontId="36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46" fillId="0" borderId="1" xfId="0" applyNumberFormat="1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wrapText="1"/>
    </xf>
    <xf numFmtId="49" fontId="20" fillId="2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51" fillId="0" borderId="0" xfId="0" applyFont="1" applyBorder="1" applyAlignment="1">
      <alignment horizontal="center"/>
    </xf>
    <xf numFmtId="0" fontId="50" fillId="2" borderId="0" xfId="0" applyFont="1" applyFill="1" applyBorder="1" applyAlignment="1">
      <alignment wrapText="1"/>
    </xf>
    <xf numFmtId="49" fontId="50" fillId="2" borderId="0" xfId="0" applyNumberFormat="1" applyFont="1" applyFill="1" applyBorder="1" applyAlignment="1">
      <alignment horizontal="center"/>
    </xf>
    <xf numFmtId="0" fontId="39" fillId="2" borderId="0" xfId="0" applyFont="1" applyFill="1" applyBorder="1" applyAlignment="1">
      <alignment wrapText="1"/>
    </xf>
    <xf numFmtId="0" fontId="39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vertical="top" wrapText="1"/>
    </xf>
    <xf numFmtId="49" fontId="20" fillId="2" borderId="0" xfId="0" applyNumberFormat="1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vertical="center" wrapText="1"/>
    </xf>
    <xf numFmtId="49" fontId="20" fillId="2" borderId="0" xfId="0" applyNumberFormat="1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vertical="center" wrapText="1"/>
    </xf>
    <xf numFmtId="0" fontId="50" fillId="2" borderId="0" xfId="0" applyFont="1" applyFill="1" applyBorder="1" applyAlignment="1">
      <alignment vertical="center" wrapText="1"/>
    </xf>
    <xf numFmtId="49" fontId="50" fillId="2" borderId="0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wrapText="1"/>
    </xf>
    <xf numFmtId="49" fontId="20" fillId="2" borderId="0" xfId="0" applyNumberFormat="1" applyFont="1" applyFill="1" applyBorder="1" applyAlignment="1">
      <alignment horizontal="center" vertical="top" wrapText="1"/>
    </xf>
    <xf numFmtId="0" fontId="50" fillId="2" borderId="0" xfId="0" applyFont="1" applyFill="1" applyBorder="1" applyAlignment="1">
      <alignment vertical="top" wrapText="1"/>
    </xf>
    <xf numFmtId="49" fontId="50" fillId="2" borderId="0" xfId="0" applyNumberFormat="1" applyFont="1" applyFill="1" applyBorder="1" applyAlignment="1">
      <alignment horizontal="center" vertical="top" wrapText="1"/>
    </xf>
    <xf numFmtId="0" fontId="5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top"/>
    </xf>
    <xf numFmtId="49" fontId="50" fillId="2" borderId="0" xfId="0" applyNumberFormat="1" applyFont="1" applyFill="1" applyBorder="1" applyAlignment="1">
      <alignment horizontal="center" vertical="top"/>
    </xf>
    <xf numFmtId="49" fontId="20" fillId="2" borderId="0" xfId="0" applyNumberFormat="1" applyFont="1" applyFill="1" applyBorder="1" applyAlignment="1">
      <alignment horizontal="center" vertical="center"/>
    </xf>
    <xf numFmtId="0" fontId="53" fillId="0" borderId="0" xfId="0" applyFont="1" applyBorder="1"/>
    <xf numFmtId="0" fontId="53" fillId="0" borderId="0" xfId="0" applyFont="1"/>
    <xf numFmtId="0" fontId="18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36" fillId="0" borderId="0" xfId="0" applyFont="1" applyFill="1" applyBorder="1"/>
    <xf numFmtId="165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36" fillId="3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36" fillId="3" borderId="0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vertical="center" textRotation="90" wrapText="1"/>
    </xf>
    <xf numFmtId="166" fontId="4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center" vertical="center" wrapText="1"/>
    </xf>
    <xf numFmtId="164" fontId="36" fillId="3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left" vertical="top" wrapText="1" readingOrder="1"/>
    </xf>
    <xf numFmtId="164" fontId="36" fillId="3" borderId="1" xfId="0" applyNumberFormat="1" applyFont="1" applyFill="1" applyBorder="1"/>
    <xf numFmtId="0" fontId="44" fillId="0" borderId="1" xfId="0" applyNumberFormat="1" applyFont="1" applyFill="1" applyBorder="1" applyAlignment="1">
      <alignment horizontal="left" vertical="top" wrapText="1" readingOrder="1"/>
    </xf>
    <xf numFmtId="164" fontId="44" fillId="3" borderId="1" xfId="0" applyNumberFormat="1" applyFont="1" applyFill="1" applyBorder="1"/>
    <xf numFmtId="0" fontId="50" fillId="0" borderId="0" xfId="0" applyFont="1" applyFill="1" applyBorder="1"/>
    <xf numFmtId="0" fontId="36" fillId="0" borderId="1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vertical="center" wrapText="1" readingOrder="1"/>
    </xf>
    <xf numFmtId="0" fontId="20" fillId="3" borderId="0" xfId="0" applyFont="1" applyFill="1" applyBorder="1"/>
    <xf numFmtId="0" fontId="44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49" fontId="36" fillId="0" borderId="1" xfId="0" applyNumberFormat="1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166" fontId="50" fillId="0" borderId="0" xfId="0" applyNumberFormat="1" applyFont="1" applyFill="1" applyBorder="1" applyAlignment="1">
      <alignment horizontal="center" vertical="top"/>
    </xf>
    <xf numFmtId="166" fontId="20" fillId="0" borderId="0" xfId="0" applyNumberFormat="1" applyFont="1" applyFill="1" applyBorder="1" applyAlignment="1">
      <alignment horizontal="center" vertical="top"/>
    </xf>
    <xf numFmtId="165" fontId="20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L9" sqref="L9"/>
    </sheetView>
  </sheetViews>
  <sheetFormatPr defaultRowHeight="16.5"/>
  <cols>
    <col min="1" max="10" width="9.140625" style="50"/>
    <col min="11" max="11" width="6.28515625" style="50" customWidth="1"/>
    <col min="12" max="16384" width="9.140625" style="50"/>
  </cols>
  <sheetData>
    <row r="1" spans="1:11" ht="17.25">
      <c r="A1" s="42"/>
    </row>
    <row r="2" spans="1:11" ht="17.25">
      <c r="A2" s="43"/>
    </row>
    <row r="3" spans="1:11" ht="22.5">
      <c r="A3" s="96" t="s">
        <v>695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22.5">
      <c r="A4" s="99"/>
      <c r="B4" s="99"/>
      <c r="C4" s="99"/>
      <c r="D4" s="99"/>
      <c r="E4" s="99"/>
      <c r="F4" s="99"/>
      <c r="G4" s="99"/>
      <c r="H4" s="99"/>
      <c r="I4" s="99"/>
      <c r="J4" s="51"/>
      <c r="K4" s="51"/>
    </row>
    <row r="5" spans="1:11" ht="22.5">
      <c r="A5" s="47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2.5">
      <c r="A6" s="96" t="s">
        <v>698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>
      <c r="A7" s="100"/>
      <c r="B7" s="100"/>
      <c r="C7" s="100"/>
      <c r="D7" s="100"/>
      <c r="E7" s="100"/>
      <c r="F7" s="100"/>
      <c r="G7" s="100"/>
    </row>
    <row r="8" spans="1:11" ht="20.25">
      <c r="A8" s="44"/>
    </row>
    <row r="9" spans="1:11" ht="20.25">
      <c r="A9" s="44"/>
    </row>
    <row r="12" spans="1:11" ht="26.25">
      <c r="A12" s="97" t="s">
        <v>696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20.25">
      <c r="A13" s="44"/>
    </row>
    <row r="14" spans="1:11" ht="20.25">
      <c r="A14" s="44"/>
    </row>
    <row r="15" spans="1:11" ht="20.25">
      <c r="A15" s="44"/>
    </row>
    <row r="16" spans="1:11" ht="20.25">
      <c r="A16" s="44"/>
    </row>
    <row r="17" spans="1:11" ht="20.25">
      <c r="A17" s="98" t="s">
        <v>699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1">
      <c r="A18" s="48"/>
    </row>
    <row r="19" spans="1:11" ht="20.25">
      <c r="A19" s="49"/>
    </row>
    <row r="20" spans="1:11" ht="17.25">
      <c r="A20" s="101" t="s">
        <v>697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>
      <c r="A21" s="48"/>
    </row>
    <row r="22" spans="1:11" ht="20.25">
      <c r="A22" s="45"/>
    </row>
    <row r="23" spans="1:11" ht="20.25">
      <c r="A23" s="45"/>
    </row>
    <row r="24" spans="1:11" ht="20.25">
      <c r="A24" s="45"/>
    </row>
    <row r="25" spans="1:11" ht="20.25">
      <c r="A25" s="45"/>
    </row>
    <row r="26" spans="1:11" ht="20.25">
      <c r="A26" s="45"/>
    </row>
    <row r="27" spans="1:11" ht="20.25">
      <c r="A27" s="45"/>
    </row>
    <row r="28" spans="1:11" ht="20.25">
      <c r="A28" s="45"/>
    </row>
    <row r="29" spans="1:11" ht="20.25">
      <c r="A29" s="45"/>
    </row>
    <row r="30" spans="1:11" ht="20.25">
      <c r="A30" s="45"/>
    </row>
    <row r="31" spans="1:11" ht="20.25">
      <c r="A31" s="45"/>
    </row>
    <row r="32" spans="1:11" ht="22.5">
      <c r="A32" s="96" t="s">
        <v>700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1:11">
      <c r="A33" s="46"/>
    </row>
    <row r="39" spans="1:11" ht="17.25">
      <c r="A39" s="95" t="s">
        <v>701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zoomScale="90" zoomScaleNormal="90" workbookViewId="0">
      <selection activeCell="I5" sqref="I5"/>
    </sheetView>
  </sheetViews>
  <sheetFormatPr defaultRowHeight="36.75" customHeight="1"/>
  <cols>
    <col min="1" max="1" width="9.140625" style="122"/>
    <col min="2" max="2" width="70.140625" style="122" customWidth="1"/>
    <col min="3" max="3" width="9.140625" style="122"/>
    <col min="4" max="4" width="12.85546875" style="122" customWidth="1"/>
    <col min="5" max="5" width="13" style="122" customWidth="1"/>
    <col min="6" max="6" width="12.42578125" style="122" customWidth="1"/>
    <col min="7" max="16384" width="9.140625" style="122"/>
  </cols>
  <sheetData>
    <row r="1" spans="1:6" s="59" customFormat="1" ht="36.75" customHeight="1">
      <c r="A1" s="104" t="s">
        <v>702</v>
      </c>
      <c r="B1" s="104"/>
      <c r="C1" s="104"/>
      <c r="D1" s="104"/>
      <c r="E1" s="104"/>
      <c r="F1" s="104"/>
    </row>
    <row r="2" spans="1:6" s="59" customFormat="1" ht="36.75" customHeight="1">
      <c r="A2" s="167" t="s">
        <v>703</v>
      </c>
      <c r="B2" s="167"/>
      <c r="C2" s="167"/>
      <c r="D2" s="167"/>
      <c r="E2" s="167"/>
      <c r="F2" s="167"/>
    </row>
    <row r="3" spans="1:6" ht="21.75" customHeight="1">
      <c r="A3" s="120"/>
      <c r="B3" s="120"/>
      <c r="C3" s="120"/>
      <c r="D3" s="121"/>
      <c r="F3" s="123" t="s">
        <v>704</v>
      </c>
    </row>
    <row r="4" spans="1:6" s="126" customFormat="1" ht="36.75" customHeight="1">
      <c r="A4" s="124" t="s">
        <v>320</v>
      </c>
      <c r="B4" s="124" t="s">
        <v>62</v>
      </c>
      <c r="C4" s="124" t="s">
        <v>321</v>
      </c>
      <c r="D4" s="124" t="s">
        <v>705</v>
      </c>
      <c r="E4" s="125" t="s">
        <v>333</v>
      </c>
      <c r="F4" s="125"/>
    </row>
    <row r="5" spans="1:6" s="126" customFormat="1" ht="36.75" customHeight="1">
      <c r="A5" s="124"/>
      <c r="B5" s="124"/>
      <c r="C5" s="124"/>
      <c r="D5" s="124"/>
      <c r="E5" s="39" t="s">
        <v>692</v>
      </c>
      <c r="F5" s="39" t="s">
        <v>693</v>
      </c>
    </row>
    <row r="6" spans="1:6" s="129" customFormat="1" ht="36.75" customHeight="1">
      <c r="A6" s="127" t="s">
        <v>72</v>
      </c>
      <c r="B6" s="39">
        <v>2</v>
      </c>
      <c r="C6" s="128">
        <v>3</v>
      </c>
      <c r="D6" s="128">
        <v>4</v>
      </c>
      <c r="E6" s="128">
        <v>5</v>
      </c>
      <c r="F6" s="39">
        <v>6</v>
      </c>
    </row>
    <row r="7" spans="1:6" s="134" customFormat="1" ht="36.75" customHeight="1">
      <c r="A7" s="130">
        <v>1000</v>
      </c>
      <c r="B7" s="131" t="s">
        <v>768</v>
      </c>
      <c r="C7" s="132"/>
      <c r="D7" s="132">
        <f>D9+D60+D90</f>
        <v>219612.19999999998</v>
      </c>
      <c r="E7" s="133">
        <f>E9+E60+E90</f>
        <v>219612.19999999998</v>
      </c>
      <c r="F7" s="132"/>
    </row>
    <row r="8" spans="1:6" s="121" customFormat="1" ht="36.75" customHeight="1">
      <c r="A8" s="135"/>
      <c r="B8" s="135" t="s">
        <v>223</v>
      </c>
      <c r="C8" s="132"/>
      <c r="D8" s="132"/>
      <c r="E8" s="132"/>
      <c r="F8" s="132"/>
    </row>
    <row r="9" spans="1:6" s="121" customFormat="1" ht="20.25" customHeight="1">
      <c r="A9" s="130">
        <v>1100</v>
      </c>
      <c r="B9" s="2" t="s">
        <v>224</v>
      </c>
      <c r="C9" s="128">
        <v>7100</v>
      </c>
      <c r="D9" s="39">
        <f>D12+D16+D19+D44+D51</f>
        <v>30700</v>
      </c>
      <c r="E9" s="39">
        <f>E12+E16+E19+E44+E51</f>
        <v>30700</v>
      </c>
      <c r="F9" s="128" t="s">
        <v>0</v>
      </c>
    </row>
    <row r="10" spans="1:6" s="126" customFormat="1" ht="20.25" customHeight="1">
      <c r="A10" s="135"/>
      <c r="B10" s="136" t="s">
        <v>225</v>
      </c>
      <c r="C10" s="137"/>
      <c r="D10" s="132"/>
      <c r="E10" s="132"/>
      <c r="F10" s="137"/>
    </row>
    <row r="11" spans="1:6" s="121" customFormat="1" ht="20.25" customHeight="1">
      <c r="A11" s="135"/>
      <c r="B11" s="136" t="s">
        <v>226</v>
      </c>
      <c r="C11" s="137"/>
      <c r="D11" s="132"/>
      <c r="E11" s="132"/>
      <c r="F11" s="137"/>
    </row>
    <row r="12" spans="1:6" s="126" customFormat="1" ht="20.25" customHeight="1">
      <c r="A12" s="130">
        <v>1110</v>
      </c>
      <c r="B12" s="2" t="s">
        <v>227</v>
      </c>
      <c r="C12" s="128">
        <v>7131</v>
      </c>
      <c r="D12" s="39">
        <f>D14+D15</f>
        <v>8000</v>
      </c>
      <c r="E12" s="39">
        <f>E14+E15</f>
        <v>8000</v>
      </c>
      <c r="F12" s="128" t="s">
        <v>0</v>
      </c>
    </row>
    <row r="13" spans="1:6" s="121" customFormat="1" ht="20.25" customHeight="1">
      <c r="A13" s="135"/>
      <c r="B13" s="136" t="s">
        <v>226</v>
      </c>
      <c r="C13" s="137"/>
      <c r="D13" s="132"/>
      <c r="E13" s="132"/>
      <c r="F13" s="137"/>
    </row>
    <row r="14" spans="1:6" ht="36.75" customHeight="1">
      <c r="A14" s="138" t="s">
        <v>1</v>
      </c>
      <c r="B14" s="139" t="s">
        <v>228</v>
      </c>
      <c r="C14" s="140"/>
      <c r="D14" s="140">
        <v>3000</v>
      </c>
      <c r="E14" s="140">
        <v>3000</v>
      </c>
      <c r="F14" s="140" t="s">
        <v>0</v>
      </c>
    </row>
    <row r="15" spans="1:6" ht="36.75" customHeight="1">
      <c r="A15" s="138" t="s">
        <v>2</v>
      </c>
      <c r="B15" s="139" t="s">
        <v>229</v>
      </c>
      <c r="C15" s="140"/>
      <c r="D15" s="140">
        <v>5000</v>
      </c>
      <c r="E15" s="140">
        <v>5000</v>
      </c>
      <c r="F15" s="140" t="s">
        <v>0</v>
      </c>
    </row>
    <row r="16" spans="1:6" s="126" customFormat="1" ht="27" customHeight="1">
      <c r="A16" s="130">
        <v>1120</v>
      </c>
      <c r="B16" s="2" t="s">
        <v>230</v>
      </c>
      <c r="C16" s="128">
        <v>7136</v>
      </c>
      <c r="D16" s="39">
        <f>D18</f>
        <v>15000</v>
      </c>
      <c r="E16" s="39">
        <f>E18</f>
        <v>15000</v>
      </c>
      <c r="F16" s="128" t="s">
        <v>0</v>
      </c>
    </row>
    <row r="17" spans="1:6" s="121" customFormat="1" ht="27" customHeight="1">
      <c r="A17" s="135"/>
      <c r="B17" s="136" t="s">
        <v>226</v>
      </c>
      <c r="C17" s="137"/>
      <c r="D17" s="132"/>
      <c r="E17" s="132"/>
      <c r="F17" s="137"/>
    </row>
    <row r="18" spans="1:6" ht="27" customHeight="1">
      <c r="A18" s="138" t="s">
        <v>3</v>
      </c>
      <c r="B18" s="139" t="s">
        <v>65</v>
      </c>
      <c r="C18" s="140"/>
      <c r="D18" s="140">
        <v>15000</v>
      </c>
      <c r="E18" s="140">
        <v>15000</v>
      </c>
      <c r="F18" s="140" t="s">
        <v>0</v>
      </c>
    </row>
    <row r="19" spans="1:6" s="126" customFormat="1" ht="36.75" customHeight="1">
      <c r="A19" s="130">
        <v>1130</v>
      </c>
      <c r="B19" s="2" t="s">
        <v>231</v>
      </c>
      <c r="C19" s="128">
        <v>7145</v>
      </c>
      <c r="D19" s="39">
        <f>D21</f>
        <v>2700</v>
      </c>
      <c r="E19" s="39">
        <f>E21</f>
        <v>2700</v>
      </c>
      <c r="F19" s="128" t="s">
        <v>0</v>
      </c>
    </row>
    <row r="20" spans="1:6" s="121" customFormat="1" ht="15" customHeight="1">
      <c r="A20" s="135"/>
      <c r="B20" s="136" t="s">
        <v>226</v>
      </c>
      <c r="C20" s="137"/>
      <c r="D20" s="132"/>
      <c r="E20" s="132"/>
      <c r="F20" s="137"/>
    </row>
    <row r="21" spans="1:6" ht="15" customHeight="1">
      <c r="A21" s="138" t="s">
        <v>4</v>
      </c>
      <c r="B21" s="141" t="s">
        <v>232</v>
      </c>
      <c r="C21" s="128">
        <v>71452</v>
      </c>
      <c r="D21" s="128">
        <f>D22</f>
        <v>2700</v>
      </c>
      <c r="E21" s="128">
        <f>E22</f>
        <v>2700</v>
      </c>
      <c r="F21" s="140" t="s">
        <v>0</v>
      </c>
    </row>
    <row r="22" spans="1:6" s="121" customFormat="1" ht="36.75" customHeight="1">
      <c r="A22" s="138"/>
      <c r="B22" s="139" t="s">
        <v>216</v>
      </c>
      <c r="C22" s="137"/>
      <c r="D22" s="132">
        <f>D24+D28+D29+D30+D31+D32+D33+D34+D35+D36+D37+D38+D39+D40+D41+D42+D43</f>
        <v>2700</v>
      </c>
      <c r="E22" s="132">
        <f>E24+E28+E29+E30+E31+E32+E33+E34+E35+E36+E37+E38+E39+E40+E41+E42+E43</f>
        <v>2700</v>
      </c>
      <c r="F22" s="140" t="s">
        <v>0</v>
      </c>
    </row>
    <row r="23" spans="1:6" s="121" customFormat="1" ht="20.25" customHeight="1">
      <c r="A23" s="138"/>
      <c r="B23" s="139" t="s">
        <v>226</v>
      </c>
      <c r="C23" s="137"/>
      <c r="D23" s="132"/>
      <c r="E23" s="140"/>
      <c r="F23" s="140"/>
    </row>
    <row r="24" spans="1:6" s="121" customFormat="1" ht="36.75" customHeight="1">
      <c r="A24" s="138" t="s">
        <v>5</v>
      </c>
      <c r="B24" s="142" t="s">
        <v>233</v>
      </c>
      <c r="C24" s="140"/>
      <c r="D24" s="140">
        <v>400</v>
      </c>
      <c r="E24" s="140">
        <v>400</v>
      </c>
      <c r="F24" s="140" t="s">
        <v>0</v>
      </c>
    </row>
    <row r="25" spans="1:6" s="121" customFormat="1" ht="22.5" customHeight="1">
      <c r="A25" s="137"/>
      <c r="B25" s="142" t="s">
        <v>234</v>
      </c>
      <c r="C25" s="137"/>
      <c r="D25" s="140"/>
      <c r="E25" s="140"/>
      <c r="F25" s="140"/>
    </row>
    <row r="26" spans="1:6" s="121" customFormat="1" ht="22.5" customHeight="1">
      <c r="A26" s="138" t="s">
        <v>6</v>
      </c>
      <c r="B26" s="143" t="s">
        <v>235</v>
      </c>
      <c r="C26" s="140"/>
      <c r="D26" s="140">
        <f t="shared" ref="D26:D43" si="0">E26</f>
        <v>400</v>
      </c>
      <c r="E26" s="140">
        <v>400</v>
      </c>
      <c r="F26" s="140" t="s">
        <v>0</v>
      </c>
    </row>
    <row r="27" spans="1:6" s="121" customFormat="1" ht="22.5" customHeight="1">
      <c r="A27" s="138" t="s">
        <v>7</v>
      </c>
      <c r="B27" s="143" t="s">
        <v>236</v>
      </c>
      <c r="C27" s="140"/>
      <c r="D27" s="140"/>
      <c r="E27" s="140"/>
      <c r="F27" s="140" t="s">
        <v>0</v>
      </c>
    </row>
    <row r="28" spans="1:6" s="121" customFormat="1" ht="36.75" customHeight="1">
      <c r="A28" s="138" t="s">
        <v>8</v>
      </c>
      <c r="B28" s="144" t="s">
        <v>237</v>
      </c>
      <c r="C28" s="140"/>
      <c r="D28" s="140">
        <f t="shared" si="0"/>
        <v>70</v>
      </c>
      <c r="E28" s="140">
        <v>70</v>
      </c>
      <c r="F28" s="140" t="s">
        <v>0</v>
      </c>
    </row>
    <row r="29" spans="1:6" s="121" customFormat="1" ht="36.75" customHeight="1">
      <c r="A29" s="135" t="s">
        <v>9</v>
      </c>
      <c r="B29" s="142" t="s">
        <v>238</v>
      </c>
      <c r="C29" s="140"/>
      <c r="D29" s="140">
        <f t="shared" si="0"/>
        <v>10</v>
      </c>
      <c r="E29" s="140">
        <v>10</v>
      </c>
      <c r="F29" s="140" t="s">
        <v>0</v>
      </c>
    </row>
    <row r="30" spans="1:6" s="121" customFormat="1" ht="36.75" customHeight="1">
      <c r="A30" s="138" t="s">
        <v>10</v>
      </c>
      <c r="B30" s="142" t="s">
        <v>239</v>
      </c>
      <c r="C30" s="140"/>
      <c r="D30" s="140">
        <f t="shared" si="0"/>
        <v>700</v>
      </c>
      <c r="E30" s="140">
        <v>700</v>
      </c>
      <c r="F30" s="140" t="s">
        <v>0</v>
      </c>
    </row>
    <row r="31" spans="1:6" s="121" customFormat="1" ht="36.75" customHeight="1">
      <c r="A31" s="138" t="s">
        <v>11</v>
      </c>
      <c r="B31" s="142" t="s">
        <v>240</v>
      </c>
      <c r="C31" s="140"/>
      <c r="D31" s="140">
        <f t="shared" si="0"/>
        <v>0</v>
      </c>
      <c r="E31" s="140">
        <v>0</v>
      </c>
      <c r="F31" s="140" t="s">
        <v>0</v>
      </c>
    </row>
    <row r="32" spans="1:6" s="121" customFormat="1" ht="36.75" customHeight="1">
      <c r="A32" s="138" t="s">
        <v>12</v>
      </c>
      <c r="B32" s="142" t="s">
        <v>241</v>
      </c>
      <c r="C32" s="140"/>
      <c r="D32" s="140">
        <f t="shared" si="0"/>
        <v>200</v>
      </c>
      <c r="E32" s="140">
        <v>200</v>
      </c>
      <c r="F32" s="140" t="s">
        <v>0</v>
      </c>
    </row>
    <row r="33" spans="1:6" s="121" customFormat="1" ht="36.75" customHeight="1">
      <c r="A33" s="138" t="s">
        <v>13</v>
      </c>
      <c r="B33" s="142" t="s">
        <v>242</v>
      </c>
      <c r="C33" s="140"/>
      <c r="D33" s="140">
        <f t="shared" si="0"/>
        <v>0</v>
      </c>
      <c r="E33" s="140"/>
      <c r="F33" s="140" t="s">
        <v>0</v>
      </c>
    </row>
    <row r="34" spans="1:6" s="121" customFormat="1" ht="36.75" customHeight="1">
      <c r="A34" s="138" t="s">
        <v>14</v>
      </c>
      <c r="B34" s="142" t="s">
        <v>243</v>
      </c>
      <c r="C34" s="140"/>
      <c r="D34" s="140">
        <f t="shared" si="0"/>
        <v>0</v>
      </c>
      <c r="E34" s="140"/>
      <c r="F34" s="140" t="s">
        <v>0</v>
      </c>
    </row>
    <row r="35" spans="1:6" s="121" customFormat="1" ht="36.75" customHeight="1">
      <c r="A35" s="138" t="s">
        <v>15</v>
      </c>
      <c r="B35" s="142" t="s">
        <v>244</v>
      </c>
      <c r="C35" s="140"/>
      <c r="D35" s="140">
        <f t="shared" si="0"/>
        <v>960</v>
      </c>
      <c r="E35" s="140">
        <v>960</v>
      </c>
      <c r="F35" s="140" t="s">
        <v>0</v>
      </c>
    </row>
    <row r="36" spans="1:6" s="121" customFormat="1" ht="36.75" customHeight="1">
      <c r="A36" s="138" t="s">
        <v>16</v>
      </c>
      <c r="B36" s="142" t="s">
        <v>245</v>
      </c>
      <c r="C36" s="140"/>
      <c r="D36" s="140">
        <f t="shared" si="0"/>
        <v>0</v>
      </c>
      <c r="E36" s="140"/>
      <c r="F36" s="140" t="s">
        <v>0</v>
      </c>
    </row>
    <row r="37" spans="1:6" s="126" customFormat="1" ht="36.75" customHeight="1">
      <c r="A37" s="138" t="s">
        <v>17</v>
      </c>
      <c r="B37" s="142" t="s">
        <v>246</v>
      </c>
      <c r="C37" s="140"/>
      <c r="D37" s="140">
        <f t="shared" si="0"/>
        <v>30</v>
      </c>
      <c r="E37" s="140">
        <v>30</v>
      </c>
      <c r="F37" s="140" t="s">
        <v>0</v>
      </c>
    </row>
    <row r="38" spans="1:6" s="121" customFormat="1" ht="36.75" customHeight="1">
      <c r="A38" s="138" t="s">
        <v>18</v>
      </c>
      <c r="B38" s="142" t="s">
        <v>247</v>
      </c>
      <c r="C38" s="140"/>
      <c r="D38" s="140">
        <f t="shared" si="0"/>
        <v>150</v>
      </c>
      <c r="E38" s="140">
        <v>150</v>
      </c>
      <c r="F38" s="140" t="s">
        <v>0</v>
      </c>
    </row>
    <row r="39" spans="1:6" s="121" customFormat="1" ht="19.5" customHeight="1">
      <c r="A39" s="138">
        <v>1146</v>
      </c>
      <c r="B39" s="142" t="s">
        <v>217</v>
      </c>
      <c r="C39" s="140"/>
      <c r="D39" s="140">
        <f t="shared" si="0"/>
        <v>0</v>
      </c>
      <c r="E39" s="140"/>
      <c r="F39" s="140" t="s">
        <v>0</v>
      </c>
    </row>
    <row r="40" spans="1:6" s="121" customFormat="1" ht="36.75" customHeight="1">
      <c r="A40" s="138">
        <v>1147</v>
      </c>
      <c r="B40" s="142" t="s">
        <v>218</v>
      </c>
      <c r="C40" s="140"/>
      <c r="D40" s="140">
        <f t="shared" si="0"/>
        <v>100</v>
      </c>
      <c r="E40" s="140">
        <v>100</v>
      </c>
      <c r="F40" s="140" t="s">
        <v>0</v>
      </c>
    </row>
    <row r="41" spans="1:6" s="121" customFormat="1" ht="36.75" customHeight="1">
      <c r="A41" s="138">
        <v>1148</v>
      </c>
      <c r="B41" s="142" t="s">
        <v>219</v>
      </c>
      <c r="C41" s="140"/>
      <c r="D41" s="140">
        <f t="shared" si="0"/>
        <v>80</v>
      </c>
      <c r="E41" s="140">
        <v>80</v>
      </c>
      <c r="F41" s="140" t="s">
        <v>0</v>
      </c>
    </row>
    <row r="42" spans="1:6" s="121" customFormat="1" ht="36.75" customHeight="1">
      <c r="A42" s="138">
        <v>1149</v>
      </c>
      <c r="B42" s="142" t="s">
        <v>220</v>
      </c>
      <c r="C42" s="140"/>
      <c r="D42" s="140">
        <f t="shared" si="0"/>
        <v>0</v>
      </c>
      <c r="E42" s="140"/>
      <c r="F42" s="140" t="s">
        <v>0</v>
      </c>
    </row>
    <row r="43" spans="1:6" s="121" customFormat="1" ht="36.75" customHeight="1">
      <c r="A43" s="138">
        <v>1150</v>
      </c>
      <c r="B43" s="142" t="s">
        <v>221</v>
      </c>
      <c r="C43" s="140"/>
      <c r="D43" s="140">
        <f t="shared" si="0"/>
        <v>0</v>
      </c>
      <c r="E43" s="140"/>
      <c r="F43" s="140" t="s">
        <v>0</v>
      </c>
    </row>
    <row r="44" spans="1:6" ht="36.75" customHeight="1">
      <c r="A44" s="130">
        <v>1150</v>
      </c>
      <c r="B44" s="2" t="s">
        <v>248</v>
      </c>
      <c r="C44" s="128">
        <v>7146</v>
      </c>
      <c r="D44" s="39">
        <f>D46</f>
        <v>5000</v>
      </c>
      <c r="E44" s="39">
        <f>E46</f>
        <v>5000</v>
      </c>
      <c r="F44" s="128" t="s">
        <v>0</v>
      </c>
    </row>
    <row r="45" spans="1:6" s="121" customFormat="1" ht="21.75" customHeight="1">
      <c r="A45" s="135"/>
      <c r="B45" s="136" t="s">
        <v>226</v>
      </c>
      <c r="C45" s="137"/>
      <c r="D45" s="132"/>
      <c r="E45" s="132"/>
      <c r="F45" s="137"/>
    </row>
    <row r="46" spans="1:6" s="121" customFormat="1" ht="21.75" customHeight="1">
      <c r="A46" s="138" t="s">
        <v>19</v>
      </c>
      <c r="B46" s="139" t="s">
        <v>249</v>
      </c>
      <c r="C46" s="140"/>
      <c r="D46" s="140">
        <f>D49+D50</f>
        <v>5000</v>
      </c>
      <c r="E46" s="140">
        <f>E49+E50</f>
        <v>5000</v>
      </c>
      <c r="F46" s="140" t="s">
        <v>0</v>
      </c>
    </row>
    <row r="47" spans="1:6" s="121" customFormat="1" ht="21.75" customHeight="1">
      <c r="A47" s="138"/>
      <c r="B47" s="139" t="s">
        <v>250</v>
      </c>
      <c r="C47" s="137"/>
      <c r="D47" s="132"/>
      <c r="E47" s="140"/>
      <c r="F47" s="140"/>
    </row>
    <row r="48" spans="1:6" s="126" customFormat="1" ht="21.75" customHeight="1">
      <c r="A48" s="138"/>
      <c r="B48" s="139" t="s">
        <v>226</v>
      </c>
      <c r="C48" s="137"/>
      <c r="D48" s="132"/>
      <c r="E48" s="140"/>
      <c r="F48" s="140"/>
    </row>
    <row r="49" spans="1:6" s="121" customFormat="1" ht="36.75" customHeight="1">
      <c r="A49" s="138" t="s">
        <v>20</v>
      </c>
      <c r="B49" s="142" t="s">
        <v>251</v>
      </c>
      <c r="C49" s="140"/>
      <c r="D49" s="140">
        <f>E49</f>
        <v>3000</v>
      </c>
      <c r="E49" s="140">
        <v>3000</v>
      </c>
      <c r="F49" s="140" t="s">
        <v>0</v>
      </c>
    </row>
    <row r="50" spans="1:6" ht="36.75" customHeight="1">
      <c r="A50" s="135" t="s">
        <v>21</v>
      </c>
      <c r="B50" s="144" t="s">
        <v>252</v>
      </c>
      <c r="C50" s="140"/>
      <c r="D50" s="140">
        <f>E50</f>
        <v>2000</v>
      </c>
      <c r="E50" s="140">
        <v>2000</v>
      </c>
      <c r="F50" s="140" t="s">
        <v>0</v>
      </c>
    </row>
    <row r="51" spans="1:6" s="121" customFormat="1" ht="24.75" customHeight="1">
      <c r="A51" s="130">
        <v>1160</v>
      </c>
      <c r="B51" s="2" t="s">
        <v>253</v>
      </c>
      <c r="C51" s="128">
        <v>7161</v>
      </c>
      <c r="D51" s="39">
        <v>0</v>
      </c>
      <c r="E51" s="39">
        <v>0</v>
      </c>
      <c r="F51" s="128" t="s">
        <v>0</v>
      </c>
    </row>
    <row r="52" spans="1:6" s="121" customFormat="1" ht="24.75" customHeight="1">
      <c r="A52" s="138"/>
      <c r="B52" s="139" t="s">
        <v>254</v>
      </c>
      <c r="C52" s="137"/>
      <c r="D52" s="132"/>
      <c r="E52" s="132"/>
      <c r="F52" s="140"/>
    </row>
    <row r="53" spans="1:6" s="121" customFormat="1" ht="24.75" customHeight="1">
      <c r="A53" s="135"/>
      <c r="B53" s="139" t="s">
        <v>226</v>
      </c>
      <c r="C53" s="137"/>
      <c r="D53" s="132"/>
      <c r="E53" s="132"/>
      <c r="F53" s="137"/>
    </row>
    <row r="54" spans="1:6" s="121" customFormat="1" ht="36.75" customHeight="1">
      <c r="A54" s="138" t="s">
        <v>22</v>
      </c>
      <c r="B54" s="139" t="s">
        <v>255</v>
      </c>
      <c r="C54" s="140"/>
      <c r="D54" s="137"/>
      <c r="E54" s="140"/>
      <c r="F54" s="140" t="s">
        <v>0</v>
      </c>
    </row>
    <row r="55" spans="1:6" s="126" customFormat="1" ht="23.25" customHeight="1">
      <c r="A55" s="138"/>
      <c r="B55" s="139" t="s">
        <v>256</v>
      </c>
      <c r="C55" s="137"/>
      <c r="D55" s="132"/>
      <c r="E55" s="140"/>
      <c r="F55" s="140"/>
    </row>
    <row r="56" spans="1:6" s="121" customFormat="1" ht="23.25" customHeight="1">
      <c r="A56" s="145" t="s">
        <v>23</v>
      </c>
      <c r="B56" s="142" t="s">
        <v>257</v>
      </c>
      <c r="C56" s="140"/>
      <c r="D56" s="140"/>
      <c r="E56" s="140"/>
      <c r="F56" s="140" t="s">
        <v>0</v>
      </c>
    </row>
    <row r="57" spans="1:6" s="126" customFormat="1" ht="23.25" customHeight="1">
      <c r="A57" s="145" t="s">
        <v>24</v>
      </c>
      <c r="B57" s="142" t="s">
        <v>258</v>
      </c>
      <c r="C57" s="140"/>
      <c r="D57" s="140"/>
      <c r="E57" s="140"/>
      <c r="F57" s="140" t="s">
        <v>0</v>
      </c>
    </row>
    <row r="58" spans="1:6" s="121" customFormat="1" ht="36.75" customHeight="1">
      <c r="A58" s="145" t="s">
        <v>25</v>
      </c>
      <c r="B58" s="142" t="s">
        <v>222</v>
      </c>
      <c r="C58" s="140"/>
      <c r="D58" s="140"/>
      <c r="E58" s="140"/>
      <c r="F58" s="140" t="s">
        <v>0</v>
      </c>
    </row>
    <row r="59" spans="1:6" ht="36.75" customHeight="1">
      <c r="A59" s="145" t="s">
        <v>26</v>
      </c>
      <c r="B59" s="139" t="s">
        <v>259</v>
      </c>
      <c r="C59" s="140"/>
      <c r="D59" s="140"/>
      <c r="E59" s="140"/>
      <c r="F59" s="140" t="s">
        <v>0</v>
      </c>
    </row>
    <row r="60" spans="1:6" s="126" customFormat="1" ht="24" customHeight="1">
      <c r="A60" s="130">
        <v>1200</v>
      </c>
      <c r="B60" s="2" t="s">
        <v>260</v>
      </c>
      <c r="C60" s="128">
        <v>7300</v>
      </c>
      <c r="D60" s="146">
        <f>D63+D66+D69+D72+D75+D85</f>
        <v>163269.29999999999</v>
      </c>
      <c r="E60" s="146">
        <f>E63+E69+E75</f>
        <v>163269.29999999999</v>
      </c>
      <c r="F60" s="128"/>
    </row>
    <row r="61" spans="1:6" s="126" customFormat="1" ht="24" customHeight="1">
      <c r="A61" s="135"/>
      <c r="B61" s="136" t="s">
        <v>261</v>
      </c>
      <c r="C61" s="137"/>
      <c r="D61" s="132"/>
      <c r="E61" s="132"/>
      <c r="F61" s="137"/>
    </row>
    <row r="62" spans="1:6" ht="24" customHeight="1">
      <c r="A62" s="135"/>
      <c r="B62" s="136" t="s">
        <v>226</v>
      </c>
      <c r="C62" s="137"/>
      <c r="D62" s="132"/>
      <c r="E62" s="132"/>
      <c r="F62" s="137"/>
    </row>
    <row r="63" spans="1:6" s="126" customFormat="1" ht="36.75" customHeight="1">
      <c r="A63" s="130">
        <v>1210</v>
      </c>
      <c r="B63" s="2" t="s">
        <v>262</v>
      </c>
      <c r="C63" s="128">
        <v>7311</v>
      </c>
      <c r="D63" s="39"/>
      <c r="E63" s="39"/>
      <c r="F63" s="128" t="s">
        <v>0</v>
      </c>
    </row>
    <row r="64" spans="1:6" ht="17.25" customHeight="1">
      <c r="A64" s="135"/>
      <c r="B64" s="136" t="s">
        <v>226</v>
      </c>
      <c r="C64" s="137"/>
      <c r="D64" s="132"/>
      <c r="E64" s="132"/>
      <c r="F64" s="137"/>
    </row>
    <row r="65" spans="1:6" s="126" customFormat="1" ht="36.75" customHeight="1">
      <c r="A65" s="138" t="s">
        <v>27</v>
      </c>
      <c r="B65" s="139" t="s">
        <v>263</v>
      </c>
      <c r="C65" s="147"/>
      <c r="D65" s="137"/>
      <c r="E65" s="137"/>
      <c r="F65" s="140" t="s">
        <v>0</v>
      </c>
    </row>
    <row r="66" spans="1:6" ht="36.75" customHeight="1">
      <c r="A66" s="148" t="s">
        <v>28</v>
      </c>
      <c r="B66" s="2" t="s">
        <v>264</v>
      </c>
      <c r="C66" s="149">
        <v>7312</v>
      </c>
      <c r="D66" s="150"/>
      <c r="E66" s="128" t="s">
        <v>0</v>
      </c>
      <c r="F66" s="140"/>
    </row>
    <row r="67" spans="1:6" s="126" customFormat="1" ht="20.25" customHeight="1">
      <c r="A67" s="148"/>
      <c r="B67" s="136" t="s">
        <v>226</v>
      </c>
      <c r="C67" s="128"/>
      <c r="D67" s="151"/>
      <c r="E67" s="151"/>
      <c r="F67" s="128"/>
    </row>
    <row r="68" spans="1:6" s="121" customFormat="1" ht="36.75" customHeight="1">
      <c r="A68" s="135" t="s">
        <v>29</v>
      </c>
      <c r="B68" s="139" t="s">
        <v>265</v>
      </c>
      <c r="C68" s="147"/>
      <c r="D68" s="137"/>
      <c r="E68" s="140" t="s">
        <v>0</v>
      </c>
      <c r="F68" s="140"/>
    </row>
    <row r="69" spans="1:6" ht="36.75" customHeight="1">
      <c r="A69" s="148" t="s">
        <v>30</v>
      </c>
      <c r="B69" s="2" t="s">
        <v>266</v>
      </c>
      <c r="C69" s="149">
        <v>7321</v>
      </c>
      <c r="D69" s="150"/>
      <c r="E69" s="128"/>
      <c r="F69" s="128" t="s">
        <v>0</v>
      </c>
    </row>
    <row r="70" spans="1:6" s="121" customFormat="1" ht="21" customHeight="1">
      <c r="A70" s="148"/>
      <c r="B70" s="136" t="s">
        <v>226</v>
      </c>
      <c r="C70" s="128"/>
      <c r="D70" s="151"/>
      <c r="E70" s="151"/>
      <c r="F70" s="128"/>
    </row>
    <row r="71" spans="1:6" ht="36.75" customHeight="1">
      <c r="A71" s="138" t="s">
        <v>31</v>
      </c>
      <c r="B71" s="139" t="s">
        <v>267</v>
      </c>
      <c r="C71" s="147"/>
      <c r="D71" s="137"/>
      <c r="E71" s="140"/>
      <c r="F71" s="140" t="s">
        <v>0</v>
      </c>
    </row>
    <row r="72" spans="1:6" ht="36.75" customHeight="1">
      <c r="A72" s="148" t="s">
        <v>32</v>
      </c>
      <c r="B72" s="2" t="s">
        <v>268</v>
      </c>
      <c r="C72" s="149">
        <v>7322</v>
      </c>
      <c r="D72" s="150"/>
      <c r="E72" s="128" t="s">
        <v>0</v>
      </c>
      <c r="F72" s="140"/>
    </row>
    <row r="73" spans="1:6" ht="21" customHeight="1">
      <c r="A73" s="148"/>
      <c r="B73" s="136" t="s">
        <v>226</v>
      </c>
      <c r="C73" s="128"/>
      <c r="D73" s="151"/>
      <c r="E73" s="151"/>
      <c r="F73" s="128"/>
    </row>
    <row r="74" spans="1:6" ht="36.75" customHeight="1">
      <c r="A74" s="138" t="s">
        <v>33</v>
      </c>
      <c r="B74" s="139" t="s">
        <v>269</v>
      </c>
      <c r="C74" s="147"/>
      <c r="D74" s="137"/>
      <c r="E74" s="140" t="s">
        <v>0</v>
      </c>
      <c r="F74" s="140"/>
    </row>
    <row r="75" spans="1:6" ht="36.75" customHeight="1">
      <c r="A75" s="130">
        <v>1250</v>
      </c>
      <c r="B75" s="2" t="s">
        <v>270</v>
      </c>
      <c r="C75" s="128">
        <v>7331</v>
      </c>
      <c r="D75" s="146">
        <f>D78+D79+D83+D84</f>
        <v>163269.29999999999</v>
      </c>
      <c r="E75" s="146">
        <f>E78+E79+E83+E84</f>
        <v>163269.29999999999</v>
      </c>
      <c r="F75" s="128" t="s">
        <v>0</v>
      </c>
    </row>
    <row r="76" spans="1:6" ht="17.25" customHeight="1">
      <c r="A76" s="135"/>
      <c r="B76" s="136" t="s">
        <v>271</v>
      </c>
      <c r="C76" s="137"/>
      <c r="D76" s="39"/>
      <c r="E76" s="146"/>
      <c r="F76" s="137"/>
    </row>
    <row r="77" spans="1:6" ht="17.25" customHeight="1">
      <c r="A77" s="135"/>
      <c r="B77" s="136" t="s">
        <v>234</v>
      </c>
      <c r="C77" s="137"/>
      <c r="D77" s="39"/>
      <c r="E77" s="39"/>
      <c r="F77" s="137"/>
    </row>
    <row r="78" spans="1:6" ht="36.75" customHeight="1">
      <c r="A78" s="138" t="s">
        <v>34</v>
      </c>
      <c r="B78" s="139" t="s">
        <v>272</v>
      </c>
      <c r="C78" s="140"/>
      <c r="D78" s="146">
        <v>138734.79999999999</v>
      </c>
      <c r="E78" s="146">
        <v>138734.79999999999</v>
      </c>
      <c r="F78" s="140" t="s">
        <v>0</v>
      </c>
    </row>
    <row r="79" spans="1:6" ht="36.75" customHeight="1">
      <c r="A79" s="138" t="s">
        <v>35</v>
      </c>
      <c r="B79" s="139" t="s">
        <v>273</v>
      </c>
      <c r="C79" s="147"/>
      <c r="D79" s="146">
        <f>D81+D82</f>
        <v>20000</v>
      </c>
      <c r="E79" s="146">
        <f>E81+E82</f>
        <v>20000</v>
      </c>
      <c r="F79" s="140" t="s">
        <v>0</v>
      </c>
    </row>
    <row r="80" spans="1:6" s="126" customFormat="1" ht="16.5" customHeight="1">
      <c r="A80" s="138"/>
      <c r="B80" s="144" t="s">
        <v>226</v>
      </c>
      <c r="C80" s="147"/>
      <c r="D80" s="39">
        <f>E80</f>
        <v>0</v>
      </c>
      <c r="E80" s="39"/>
      <c r="F80" s="140"/>
    </row>
    <row r="81" spans="1:6" s="121" customFormat="1" ht="36.75" customHeight="1">
      <c r="A81" s="138" t="s">
        <v>36</v>
      </c>
      <c r="B81" s="143" t="s">
        <v>274</v>
      </c>
      <c r="C81" s="140"/>
      <c r="D81" s="39"/>
      <c r="E81" s="146"/>
      <c r="F81" s="140" t="s">
        <v>0</v>
      </c>
    </row>
    <row r="82" spans="1:6" ht="36.75" customHeight="1">
      <c r="A82" s="138" t="s">
        <v>37</v>
      </c>
      <c r="B82" s="143" t="s">
        <v>275</v>
      </c>
      <c r="C82" s="140"/>
      <c r="D82" s="146">
        <f>E82</f>
        <v>20000</v>
      </c>
      <c r="E82" s="146">
        <v>20000</v>
      </c>
      <c r="F82" s="140" t="s">
        <v>0</v>
      </c>
    </row>
    <row r="83" spans="1:6" ht="36.75" customHeight="1">
      <c r="A83" s="138" t="s">
        <v>38</v>
      </c>
      <c r="B83" s="139" t="s">
        <v>276</v>
      </c>
      <c r="C83" s="147"/>
      <c r="D83" s="39">
        <f>E83</f>
        <v>4534.5</v>
      </c>
      <c r="E83" s="39">
        <v>4534.5</v>
      </c>
      <c r="F83" s="140" t="s">
        <v>0</v>
      </c>
    </row>
    <row r="84" spans="1:6" ht="36.75" customHeight="1">
      <c r="A84" s="138" t="s">
        <v>39</v>
      </c>
      <c r="B84" s="139" t="s">
        <v>277</v>
      </c>
      <c r="C84" s="147"/>
      <c r="D84" s="39"/>
      <c r="E84" s="39"/>
      <c r="F84" s="140" t="s">
        <v>0</v>
      </c>
    </row>
    <row r="85" spans="1:6" s="126" customFormat="1" ht="36.75" customHeight="1">
      <c r="A85" s="130">
        <v>1260</v>
      </c>
      <c r="B85" s="2" t="s">
        <v>278</v>
      </c>
      <c r="C85" s="128">
        <v>7332</v>
      </c>
      <c r="D85" s="39"/>
      <c r="E85" s="128" t="s">
        <v>0</v>
      </c>
      <c r="F85" s="128"/>
    </row>
    <row r="86" spans="1:6" s="121" customFormat="1" ht="24" customHeight="1">
      <c r="A86" s="135"/>
      <c r="B86" s="136" t="s">
        <v>279</v>
      </c>
      <c r="C86" s="137"/>
      <c r="D86" s="132"/>
      <c r="E86" s="140"/>
      <c r="F86" s="137"/>
    </row>
    <row r="87" spans="1:6" ht="24" customHeight="1">
      <c r="A87" s="135"/>
      <c r="B87" s="136" t="s">
        <v>226</v>
      </c>
      <c r="C87" s="137"/>
      <c r="D87" s="132"/>
      <c r="E87" s="137"/>
      <c r="F87" s="137"/>
    </row>
    <row r="88" spans="1:6" s="126" customFormat="1" ht="36.75" customHeight="1">
      <c r="A88" s="138" t="s">
        <v>40</v>
      </c>
      <c r="B88" s="139" t="s">
        <v>280</v>
      </c>
      <c r="C88" s="147"/>
      <c r="D88" s="137"/>
      <c r="E88" s="140" t="s">
        <v>0</v>
      </c>
      <c r="F88" s="152"/>
    </row>
    <row r="89" spans="1:6" s="121" customFormat="1" ht="36.75" customHeight="1">
      <c r="A89" s="138" t="s">
        <v>41</v>
      </c>
      <c r="B89" s="139" t="s">
        <v>281</v>
      </c>
      <c r="C89" s="147"/>
      <c r="D89" s="137"/>
      <c r="E89" s="140" t="s">
        <v>0</v>
      </c>
      <c r="F89" s="140"/>
    </row>
    <row r="90" spans="1:6" s="121" customFormat="1" ht="19.5" customHeight="1">
      <c r="A90" s="130">
        <v>1300</v>
      </c>
      <c r="B90" s="2" t="s">
        <v>282</v>
      </c>
      <c r="C90" s="128">
        <v>7400</v>
      </c>
      <c r="D90" s="39">
        <f>D93+D96+D99+D106+D112+D117+D122+D132</f>
        <v>25642.9</v>
      </c>
      <c r="E90" s="39">
        <f>E93+E96+E99+E106+E112+E117+E122+E132</f>
        <v>25642.9</v>
      </c>
      <c r="F90" s="39"/>
    </row>
    <row r="91" spans="1:6" ht="36.75" customHeight="1">
      <c r="A91" s="135"/>
      <c r="B91" s="136" t="s">
        <v>283</v>
      </c>
      <c r="C91" s="137"/>
      <c r="D91" s="132"/>
      <c r="E91" s="132"/>
      <c r="F91" s="137"/>
    </row>
    <row r="92" spans="1:6" ht="21" customHeight="1">
      <c r="A92" s="135"/>
      <c r="B92" s="136" t="s">
        <v>226</v>
      </c>
      <c r="C92" s="137"/>
      <c r="D92" s="132"/>
      <c r="E92" s="132"/>
      <c r="F92" s="137"/>
    </row>
    <row r="93" spans="1:6" ht="21" customHeight="1">
      <c r="A93" s="130">
        <v>1310</v>
      </c>
      <c r="B93" s="2" t="s">
        <v>284</v>
      </c>
      <c r="C93" s="128">
        <v>7411</v>
      </c>
      <c r="D93" s="39"/>
      <c r="E93" s="128"/>
      <c r="F93" s="128"/>
    </row>
    <row r="94" spans="1:6" ht="21" customHeight="1">
      <c r="A94" s="135"/>
      <c r="B94" s="136" t="s">
        <v>226</v>
      </c>
      <c r="C94" s="137"/>
      <c r="D94" s="132"/>
      <c r="E94" s="137"/>
      <c r="F94" s="137"/>
    </row>
    <row r="95" spans="1:6" s="126" customFormat="1" ht="36.75" customHeight="1">
      <c r="A95" s="138" t="s">
        <v>42</v>
      </c>
      <c r="B95" s="139" t="s">
        <v>285</v>
      </c>
      <c r="C95" s="147"/>
      <c r="D95" s="137"/>
      <c r="E95" s="140"/>
      <c r="F95" s="140"/>
    </row>
    <row r="96" spans="1:6" s="121" customFormat="1" ht="23.25" customHeight="1">
      <c r="A96" s="130">
        <v>1320</v>
      </c>
      <c r="B96" s="2" t="s">
        <v>286</v>
      </c>
      <c r="C96" s="128">
        <v>7412</v>
      </c>
      <c r="D96" s="39"/>
      <c r="E96" s="39"/>
      <c r="F96" s="128" t="s">
        <v>0</v>
      </c>
    </row>
    <row r="97" spans="1:6" ht="23.25" customHeight="1">
      <c r="A97" s="135"/>
      <c r="B97" s="136" t="s">
        <v>226</v>
      </c>
      <c r="C97" s="137"/>
      <c r="D97" s="132"/>
      <c r="E97" s="132"/>
      <c r="F97" s="137"/>
    </row>
    <row r="98" spans="1:6" s="126" customFormat="1" ht="36.75" customHeight="1">
      <c r="A98" s="138" t="s">
        <v>43</v>
      </c>
      <c r="B98" s="139" t="s">
        <v>287</v>
      </c>
      <c r="C98" s="147"/>
      <c r="D98" s="137"/>
      <c r="E98" s="140"/>
      <c r="F98" s="140" t="s">
        <v>0</v>
      </c>
    </row>
    <row r="99" spans="1:6" s="121" customFormat="1" ht="18.75" customHeight="1">
      <c r="A99" s="130">
        <v>1330</v>
      </c>
      <c r="B99" s="2" t="s">
        <v>288</v>
      </c>
      <c r="C99" s="128">
        <v>7415</v>
      </c>
      <c r="D99" s="39">
        <f>D102+D103+D104+D105</f>
        <v>7500</v>
      </c>
      <c r="E99" s="39">
        <f>E102+E103+E104+E105</f>
        <v>7500</v>
      </c>
      <c r="F99" s="128" t="s">
        <v>0</v>
      </c>
    </row>
    <row r="100" spans="1:6" s="126" customFormat="1" ht="18.75" customHeight="1">
      <c r="A100" s="135"/>
      <c r="B100" s="136" t="s">
        <v>289</v>
      </c>
      <c r="C100" s="137"/>
      <c r="D100" s="132"/>
      <c r="E100" s="132"/>
      <c r="F100" s="137"/>
    </row>
    <row r="101" spans="1:6" ht="18.75" customHeight="1">
      <c r="A101" s="135"/>
      <c r="B101" s="136" t="s">
        <v>226</v>
      </c>
      <c r="C101" s="137"/>
      <c r="D101" s="132"/>
      <c r="E101" s="132"/>
      <c r="F101" s="137"/>
    </row>
    <row r="102" spans="1:6" s="126" customFormat="1" ht="20.25" customHeight="1">
      <c r="A102" s="138" t="s">
        <v>44</v>
      </c>
      <c r="B102" s="139" t="s">
        <v>290</v>
      </c>
      <c r="C102" s="147"/>
      <c r="D102" s="140">
        <f>E102</f>
        <v>2000</v>
      </c>
      <c r="E102" s="140">
        <v>2000</v>
      </c>
      <c r="F102" s="140" t="s">
        <v>0</v>
      </c>
    </row>
    <row r="103" spans="1:6" ht="36.75" customHeight="1">
      <c r="A103" s="138" t="s">
        <v>45</v>
      </c>
      <c r="B103" s="139" t="s">
        <v>291</v>
      </c>
      <c r="C103" s="147"/>
      <c r="D103" s="140">
        <f>E103</f>
        <v>0</v>
      </c>
      <c r="E103" s="140"/>
      <c r="F103" s="140" t="s">
        <v>0</v>
      </c>
    </row>
    <row r="104" spans="1:6" s="126" customFormat="1" ht="36.75" customHeight="1">
      <c r="A104" s="138" t="s">
        <v>46</v>
      </c>
      <c r="B104" s="139" t="s">
        <v>292</v>
      </c>
      <c r="C104" s="147"/>
      <c r="D104" s="140">
        <f>E104</f>
        <v>0</v>
      </c>
      <c r="E104" s="140"/>
      <c r="F104" s="140" t="s">
        <v>0</v>
      </c>
    </row>
    <row r="105" spans="1:6" s="121" customFormat="1" ht="21" customHeight="1">
      <c r="A105" s="135" t="s">
        <v>47</v>
      </c>
      <c r="B105" s="139" t="s">
        <v>293</v>
      </c>
      <c r="C105" s="147"/>
      <c r="D105" s="140">
        <f>E105</f>
        <v>5500</v>
      </c>
      <c r="E105" s="140">
        <v>5500</v>
      </c>
      <c r="F105" s="140" t="s">
        <v>0</v>
      </c>
    </row>
    <row r="106" spans="1:6" ht="36.75" customHeight="1">
      <c r="A106" s="130">
        <v>1340</v>
      </c>
      <c r="B106" s="2" t="s">
        <v>294</v>
      </c>
      <c r="C106" s="128">
        <v>7421</v>
      </c>
      <c r="D106" s="39">
        <v>5342.9</v>
      </c>
      <c r="E106" s="39">
        <v>5342.9</v>
      </c>
      <c r="F106" s="128" t="s">
        <v>0</v>
      </c>
    </row>
    <row r="107" spans="1:6" s="126" customFormat="1" ht="20.25" customHeight="1">
      <c r="A107" s="135"/>
      <c r="B107" s="136" t="s">
        <v>295</v>
      </c>
      <c r="C107" s="137"/>
      <c r="D107" s="132"/>
      <c r="E107" s="132"/>
      <c r="F107" s="137"/>
    </row>
    <row r="108" spans="1:6" s="126" customFormat="1" ht="20.25" customHeight="1">
      <c r="A108" s="135"/>
      <c r="B108" s="136" t="s">
        <v>226</v>
      </c>
      <c r="C108" s="137"/>
      <c r="D108" s="132"/>
      <c r="E108" s="132"/>
      <c r="F108" s="137"/>
    </row>
    <row r="109" spans="1:6" s="121" customFormat="1" ht="36.75" customHeight="1">
      <c r="A109" s="138" t="s">
        <v>48</v>
      </c>
      <c r="B109" s="139" t="s">
        <v>296</v>
      </c>
      <c r="C109" s="147"/>
      <c r="D109" s="137"/>
      <c r="E109" s="140"/>
      <c r="F109" s="140" t="s">
        <v>0</v>
      </c>
    </row>
    <row r="110" spans="1:6" ht="36.75" customHeight="1">
      <c r="A110" s="138" t="s">
        <v>49</v>
      </c>
      <c r="B110" s="139" t="s">
        <v>297</v>
      </c>
      <c r="C110" s="140"/>
      <c r="D110" s="140">
        <f>E110</f>
        <v>5342.9</v>
      </c>
      <c r="E110" s="140">
        <v>5342.9</v>
      </c>
      <c r="F110" s="140" t="s">
        <v>0</v>
      </c>
    </row>
    <row r="111" spans="1:6" ht="36.75" customHeight="1">
      <c r="A111" s="138" t="s">
        <v>50</v>
      </c>
      <c r="B111" s="139" t="s">
        <v>298</v>
      </c>
      <c r="C111" s="140"/>
      <c r="D111" s="137"/>
      <c r="E111" s="140"/>
      <c r="F111" s="140" t="s">
        <v>0</v>
      </c>
    </row>
    <row r="112" spans="1:6" s="126" customFormat="1" ht="17.25" customHeight="1">
      <c r="A112" s="130">
        <v>1350</v>
      </c>
      <c r="B112" s="2" t="s">
        <v>299</v>
      </c>
      <c r="C112" s="128">
        <v>7422</v>
      </c>
      <c r="D112" s="39">
        <f>D115+D116</f>
        <v>11000</v>
      </c>
      <c r="E112" s="39">
        <f>E115+E116</f>
        <v>11000</v>
      </c>
      <c r="F112" s="128" t="s">
        <v>0</v>
      </c>
    </row>
    <row r="113" spans="1:6" s="126" customFormat="1" ht="17.25" customHeight="1">
      <c r="A113" s="135"/>
      <c r="B113" s="136" t="s">
        <v>300</v>
      </c>
      <c r="C113" s="137"/>
      <c r="D113" s="132"/>
      <c r="E113" s="132"/>
      <c r="F113" s="137"/>
    </row>
    <row r="114" spans="1:6" s="121" customFormat="1" ht="17.25" customHeight="1">
      <c r="A114" s="135"/>
      <c r="B114" s="136" t="s">
        <v>226</v>
      </c>
      <c r="C114" s="137"/>
      <c r="D114" s="132"/>
      <c r="E114" s="132"/>
      <c r="F114" s="137"/>
    </row>
    <row r="115" spans="1:6" ht="17.25" customHeight="1">
      <c r="A115" s="138" t="s">
        <v>51</v>
      </c>
      <c r="B115" s="139" t="s">
        <v>301</v>
      </c>
      <c r="C115" s="2"/>
      <c r="D115" s="128">
        <v>10800</v>
      </c>
      <c r="E115" s="128">
        <v>10800</v>
      </c>
      <c r="F115" s="140" t="s">
        <v>0</v>
      </c>
    </row>
    <row r="116" spans="1:6" s="126" customFormat="1" ht="36.75" customHeight="1">
      <c r="A116" s="138" t="s">
        <v>52</v>
      </c>
      <c r="B116" s="139" t="s">
        <v>302</v>
      </c>
      <c r="C116" s="140"/>
      <c r="D116" s="140">
        <v>200</v>
      </c>
      <c r="E116" s="140">
        <v>200</v>
      </c>
      <c r="F116" s="140" t="s">
        <v>0</v>
      </c>
    </row>
    <row r="117" spans="1:6" ht="22.5" customHeight="1">
      <c r="A117" s="130">
        <v>1360</v>
      </c>
      <c r="B117" s="2" t="s">
        <v>303</v>
      </c>
      <c r="C117" s="128">
        <v>7431</v>
      </c>
      <c r="D117" s="39"/>
      <c r="E117" s="39"/>
      <c r="F117" s="128" t="s">
        <v>0</v>
      </c>
    </row>
    <row r="118" spans="1:6" ht="22.5" customHeight="1">
      <c r="A118" s="135"/>
      <c r="B118" s="136" t="s">
        <v>304</v>
      </c>
      <c r="C118" s="137"/>
      <c r="D118" s="132"/>
      <c r="E118" s="132"/>
      <c r="F118" s="137"/>
    </row>
    <row r="119" spans="1:6" ht="22.5" customHeight="1">
      <c r="A119" s="135"/>
      <c r="B119" s="136" t="s">
        <v>226</v>
      </c>
      <c r="C119" s="137"/>
      <c r="D119" s="132"/>
      <c r="E119" s="132"/>
      <c r="F119" s="137"/>
    </row>
    <row r="120" spans="1:6" ht="36.75" customHeight="1">
      <c r="A120" s="138" t="s">
        <v>53</v>
      </c>
      <c r="B120" s="139" t="s">
        <v>305</v>
      </c>
      <c r="C120" s="147"/>
      <c r="D120" s="137"/>
      <c r="E120" s="140"/>
      <c r="F120" s="140" t="s">
        <v>0</v>
      </c>
    </row>
    <row r="121" spans="1:6" ht="36.75" customHeight="1">
      <c r="A121" s="138" t="s">
        <v>54</v>
      </c>
      <c r="B121" s="139" t="s">
        <v>306</v>
      </c>
      <c r="C121" s="147"/>
      <c r="D121" s="137"/>
      <c r="E121" s="140"/>
      <c r="F121" s="140" t="s">
        <v>0</v>
      </c>
    </row>
    <row r="122" spans="1:6" ht="17.25" customHeight="1">
      <c r="A122" s="130">
        <v>1370</v>
      </c>
      <c r="B122" s="2" t="s">
        <v>307</v>
      </c>
      <c r="C122" s="128">
        <v>7441</v>
      </c>
      <c r="D122" s="137"/>
      <c r="E122" s="140"/>
      <c r="F122" s="128" t="s">
        <v>0</v>
      </c>
    </row>
    <row r="123" spans="1:6" ht="17.25" customHeight="1">
      <c r="A123" s="135"/>
      <c r="B123" s="136" t="s">
        <v>308</v>
      </c>
      <c r="C123" s="137"/>
      <c r="D123" s="132"/>
      <c r="E123" s="140"/>
      <c r="F123" s="137"/>
    </row>
    <row r="124" spans="1:6" ht="17.25" customHeight="1">
      <c r="A124" s="135"/>
      <c r="B124" s="136" t="s">
        <v>226</v>
      </c>
      <c r="C124" s="137"/>
      <c r="D124" s="132"/>
      <c r="E124" s="140"/>
      <c r="F124" s="137"/>
    </row>
    <row r="125" spans="1:6" ht="36.75" customHeight="1">
      <c r="A125" s="135" t="s">
        <v>55</v>
      </c>
      <c r="B125" s="139" t="s">
        <v>309</v>
      </c>
      <c r="C125" s="147"/>
      <c r="D125" s="137"/>
      <c r="E125" s="140"/>
      <c r="F125" s="140" t="s">
        <v>0</v>
      </c>
    </row>
    <row r="126" spans="1:6" ht="36.75" customHeight="1">
      <c r="A126" s="138" t="s">
        <v>215</v>
      </c>
      <c r="B126" s="139" t="s">
        <v>310</v>
      </c>
      <c r="C126" s="147"/>
      <c r="D126" s="137"/>
      <c r="E126" s="140"/>
      <c r="F126" s="140" t="s">
        <v>0</v>
      </c>
    </row>
    <row r="127" spans="1:6" ht="19.5" customHeight="1">
      <c r="A127" s="130">
        <v>1380</v>
      </c>
      <c r="B127" s="2" t="s">
        <v>311</v>
      </c>
      <c r="C127" s="128">
        <v>7442</v>
      </c>
      <c r="D127" s="39"/>
      <c r="E127" s="128" t="s">
        <v>0</v>
      </c>
      <c r="F127" s="128"/>
    </row>
    <row r="128" spans="1:6" ht="19.5" customHeight="1">
      <c r="A128" s="135"/>
      <c r="B128" s="136" t="s">
        <v>312</v>
      </c>
      <c r="C128" s="137"/>
      <c r="D128" s="132"/>
      <c r="E128" s="137"/>
      <c r="F128" s="137"/>
    </row>
    <row r="129" spans="1:6" ht="19.5" customHeight="1">
      <c r="A129" s="135"/>
      <c r="B129" s="136" t="s">
        <v>226</v>
      </c>
      <c r="C129" s="137"/>
      <c r="D129" s="132"/>
      <c r="E129" s="137"/>
      <c r="F129" s="137"/>
    </row>
    <row r="130" spans="1:6" ht="36.75" customHeight="1">
      <c r="A130" s="138" t="s">
        <v>56</v>
      </c>
      <c r="B130" s="139" t="s">
        <v>313</v>
      </c>
      <c r="C130" s="147"/>
      <c r="D130" s="153"/>
      <c r="E130" s="140" t="s">
        <v>0</v>
      </c>
      <c r="F130" s="152"/>
    </row>
    <row r="131" spans="1:6" ht="36.75" customHeight="1">
      <c r="A131" s="138" t="s">
        <v>57</v>
      </c>
      <c r="B131" s="139" t="s">
        <v>314</v>
      </c>
      <c r="C131" s="147"/>
      <c r="D131" s="153"/>
      <c r="E131" s="140" t="s">
        <v>0</v>
      </c>
      <c r="F131" s="151"/>
    </row>
    <row r="132" spans="1:6" ht="20.25" customHeight="1">
      <c r="A132" s="148" t="s">
        <v>58</v>
      </c>
      <c r="B132" s="2" t="s">
        <v>315</v>
      </c>
      <c r="C132" s="128">
        <v>7451</v>
      </c>
      <c r="D132" s="39">
        <f t="shared" ref="D132:D137" si="1">E132</f>
        <v>1800</v>
      </c>
      <c r="E132" s="39">
        <v>1800</v>
      </c>
      <c r="F132" s="128"/>
    </row>
    <row r="133" spans="1:6" ht="20.25" customHeight="1">
      <c r="A133" s="138"/>
      <c r="B133" s="136" t="s">
        <v>316</v>
      </c>
      <c r="C133" s="128"/>
      <c r="D133" s="39">
        <f t="shared" si="1"/>
        <v>0</v>
      </c>
      <c r="E133" s="132"/>
      <c r="F133" s="137"/>
    </row>
    <row r="134" spans="1:6" ht="20.25" customHeight="1">
      <c r="A134" s="138"/>
      <c r="B134" s="136" t="s">
        <v>226</v>
      </c>
      <c r="C134" s="128"/>
      <c r="D134" s="39">
        <f t="shared" si="1"/>
        <v>0</v>
      </c>
      <c r="E134" s="132"/>
      <c r="F134" s="137"/>
    </row>
    <row r="135" spans="1:6" ht="20.25" customHeight="1">
      <c r="A135" s="138" t="s">
        <v>59</v>
      </c>
      <c r="B135" s="139" t="s">
        <v>317</v>
      </c>
      <c r="C135" s="147"/>
      <c r="D135" s="39" t="str">
        <f t="shared" si="1"/>
        <v>X</v>
      </c>
      <c r="E135" s="140" t="s">
        <v>0</v>
      </c>
      <c r="F135" s="152"/>
    </row>
    <row r="136" spans="1:6" ht="36.75" customHeight="1">
      <c r="A136" s="138" t="s">
        <v>60</v>
      </c>
      <c r="B136" s="139" t="s">
        <v>318</v>
      </c>
      <c r="C136" s="147"/>
      <c r="D136" s="39" t="str">
        <f t="shared" si="1"/>
        <v>X</v>
      </c>
      <c r="E136" s="140" t="s">
        <v>0</v>
      </c>
      <c r="F136" s="140"/>
    </row>
    <row r="137" spans="1:6" ht="36.75" customHeight="1">
      <c r="A137" s="138" t="s">
        <v>61</v>
      </c>
      <c r="B137" s="139" t="s">
        <v>319</v>
      </c>
      <c r="C137" s="147"/>
      <c r="D137" s="39">
        <f t="shared" si="1"/>
        <v>1800</v>
      </c>
      <c r="E137" s="140">
        <v>1800</v>
      </c>
      <c r="F137" s="140"/>
    </row>
    <row r="138" spans="1:6" ht="36.75" customHeight="1">
      <c r="A138" s="154"/>
      <c r="B138" s="155"/>
      <c r="C138" s="156"/>
      <c r="D138" s="157"/>
      <c r="E138" s="158"/>
      <c r="F138" s="158"/>
    </row>
    <row r="139" spans="1:6" ht="36.75" customHeight="1">
      <c r="A139" s="103" t="s">
        <v>706</v>
      </c>
      <c r="B139" s="103"/>
      <c r="C139" s="103"/>
      <c r="D139" s="103"/>
      <c r="E139" s="103"/>
    </row>
    <row r="140" spans="1:6" ht="36.75" customHeight="1">
      <c r="C140" s="59"/>
      <c r="E140" s="123" t="s">
        <v>704</v>
      </c>
    </row>
    <row r="141" spans="1:6" ht="36.75" customHeight="1">
      <c r="A141" s="159" t="s">
        <v>322</v>
      </c>
      <c r="B141" s="159" t="s">
        <v>62</v>
      </c>
      <c r="C141" s="159" t="s">
        <v>63</v>
      </c>
      <c r="D141" s="159" t="s">
        <v>64</v>
      </c>
      <c r="E141" s="159" t="s">
        <v>707</v>
      </c>
    </row>
    <row r="142" spans="1:6" ht="36.75" customHeight="1">
      <c r="A142" s="160" t="s">
        <v>323</v>
      </c>
      <c r="B142" s="160"/>
      <c r="C142" s="161">
        <v>1</v>
      </c>
      <c r="D142" s="161">
        <v>2</v>
      </c>
      <c r="E142" s="162">
        <v>3</v>
      </c>
    </row>
    <row r="143" spans="1:6" ht="36.75" customHeight="1">
      <c r="A143" s="163">
        <v>1</v>
      </c>
      <c r="B143" s="164" t="s">
        <v>708</v>
      </c>
      <c r="C143" s="165">
        <v>2123.4</v>
      </c>
      <c r="D143" s="165">
        <v>824.3</v>
      </c>
      <c r="E143" s="165">
        <v>1700.9</v>
      </c>
    </row>
    <row r="144" spans="1:6" ht="36.75" customHeight="1">
      <c r="A144" s="163">
        <v>2</v>
      </c>
      <c r="B144" s="164" t="s">
        <v>709</v>
      </c>
      <c r="C144" s="165">
        <v>4102.3999999999996</v>
      </c>
      <c r="D144" s="165">
        <v>4000.6</v>
      </c>
      <c r="E144" s="165">
        <v>4898.2</v>
      </c>
    </row>
    <row r="145" spans="1:5" ht="26.25" customHeight="1">
      <c r="A145" s="163">
        <v>3</v>
      </c>
      <c r="B145" s="164" t="s">
        <v>710</v>
      </c>
      <c r="C145" s="165">
        <v>9614.7999999999993</v>
      </c>
      <c r="D145" s="165">
        <v>13200.7</v>
      </c>
      <c r="E145" s="165">
        <v>18585.900000000001</v>
      </c>
    </row>
    <row r="146" spans="1:5" ht="26.25" customHeight="1">
      <c r="A146" s="163">
        <v>4</v>
      </c>
      <c r="B146" s="164" t="s">
        <v>66</v>
      </c>
      <c r="C146" s="165">
        <v>0</v>
      </c>
      <c r="D146" s="165">
        <v>2000</v>
      </c>
      <c r="E146" s="166" t="s">
        <v>67</v>
      </c>
    </row>
    <row r="147" spans="1:5" ht="26.25" customHeight="1">
      <c r="A147" s="163">
        <v>5</v>
      </c>
      <c r="B147" s="164" t="s">
        <v>68</v>
      </c>
      <c r="C147" s="165">
        <v>0</v>
      </c>
      <c r="D147" s="165">
        <v>5500</v>
      </c>
      <c r="E147" s="166" t="s">
        <v>67</v>
      </c>
    </row>
    <row r="148" spans="1:5" ht="36.75" customHeight="1">
      <c r="A148" s="59" t="s">
        <v>711</v>
      </c>
      <c r="B148" s="59"/>
      <c r="C148" s="59"/>
      <c r="D148" s="59"/>
    </row>
  </sheetData>
  <mergeCells count="7">
    <mergeCell ref="A139:E139"/>
    <mergeCell ref="A1:F1"/>
    <mergeCell ref="A2:F2"/>
    <mergeCell ref="A4:A5"/>
    <mergeCell ref="B4:B5"/>
    <mergeCell ref="C4:C5"/>
    <mergeCell ref="D4:D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6"/>
  <sheetViews>
    <sheetView workbookViewId="0">
      <selection activeCell="E310" sqref="E310"/>
    </sheetView>
  </sheetViews>
  <sheetFormatPr defaultColWidth="14.28515625" defaultRowHeight="24.75" customHeight="1"/>
  <cols>
    <col min="1" max="1" width="6.85546875" style="61" customWidth="1"/>
    <col min="2" max="2" width="6.85546875" style="74" customWidth="1"/>
    <col min="3" max="3" width="6.85546875" style="75" customWidth="1"/>
    <col min="4" max="4" width="6.85546875" style="76" customWidth="1"/>
    <col min="5" max="5" width="47.7109375" style="73" customWidth="1"/>
    <col min="6" max="16384" width="14.28515625" style="60"/>
  </cols>
  <sheetData>
    <row r="1" spans="1:8" ht="24.75" customHeight="1">
      <c r="A1" s="106" t="s">
        <v>712</v>
      </c>
      <c r="B1" s="106"/>
      <c r="C1" s="106"/>
      <c r="D1" s="106"/>
      <c r="E1" s="106"/>
      <c r="F1" s="106"/>
      <c r="G1" s="106"/>
      <c r="H1" s="106"/>
    </row>
    <row r="2" spans="1:8" ht="42" customHeight="1">
      <c r="A2" s="107" t="s">
        <v>713</v>
      </c>
      <c r="B2" s="107"/>
      <c r="C2" s="107"/>
      <c r="D2" s="107"/>
      <c r="E2" s="107"/>
      <c r="F2" s="107"/>
      <c r="G2" s="107"/>
      <c r="H2" s="107"/>
    </row>
    <row r="3" spans="1:8" ht="24.75" customHeight="1">
      <c r="B3" s="62"/>
      <c r="C3" s="63"/>
      <c r="D3" s="63"/>
      <c r="E3" s="63"/>
      <c r="G3" s="108" t="s">
        <v>687</v>
      </c>
      <c r="H3" s="108"/>
    </row>
    <row r="4" spans="1:8" ht="24.75" customHeight="1">
      <c r="A4" s="105" t="s">
        <v>324</v>
      </c>
      <c r="B4" s="109" t="s">
        <v>325</v>
      </c>
      <c r="C4" s="110" t="s">
        <v>326</v>
      </c>
      <c r="D4" s="110" t="s">
        <v>327</v>
      </c>
      <c r="E4" s="111" t="s">
        <v>328</v>
      </c>
      <c r="F4" s="105" t="s">
        <v>714</v>
      </c>
      <c r="G4" s="112" t="s">
        <v>691</v>
      </c>
      <c r="H4" s="112"/>
    </row>
    <row r="5" spans="1:8" ht="24.75" customHeight="1">
      <c r="A5" s="105"/>
      <c r="B5" s="109"/>
      <c r="C5" s="110"/>
      <c r="D5" s="110"/>
      <c r="E5" s="111"/>
      <c r="F5" s="105"/>
      <c r="G5" s="64" t="s">
        <v>692</v>
      </c>
      <c r="H5" s="64" t="s">
        <v>693</v>
      </c>
    </row>
    <row r="6" spans="1:8" s="63" customFormat="1" ht="15" customHeight="1">
      <c r="A6" s="32" t="s">
        <v>72</v>
      </c>
      <c r="B6" s="32" t="s">
        <v>73</v>
      </c>
      <c r="C6" s="32" t="s">
        <v>74</v>
      </c>
      <c r="D6" s="32" t="s">
        <v>329</v>
      </c>
      <c r="E6" s="32" t="s">
        <v>330</v>
      </c>
      <c r="F6" s="32" t="s">
        <v>349</v>
      </c>
      <c r="G6" s="32" t="s">
        <v>352</v>
      </c>
      <c r="H6" s="32" t="s">
        <v>354</v>
      </c>
    </row>
    <row r="7" spans="1:8" ht="49.5" customHeight="1">
      <c r="A7" s="37">
        <v>2000</v>
      </c>
      <c r="B7" s="33" t="s">
        <v>69</v>
      </c>
      <c r="C7" s="34" t="s">
        <v>0</v>
      </c>
      <c r="D7" s="35" t="s">
        <v>0</v>
      </c>
      <c r="E7" s="36" t="s">
        <v>331</v>
      </c>
      <c r="F7" s="65">
        <f>G7+H7</f>
        <v>224286.6</v>
      </c>
      <c r="G7" s="57">
        <f>G8+G43+G61+G87+G140+G160+G180+G209+G239+G270+G302</f>
        <v>219612.2</v>
      </c>
      <c r="H7" s="1">
        <f>H8+H43+H61+H87+H140+H160+H180+H209+H239+H270+H302</f>
        <v>4674.3999999999996</v>
      </c>
    </row>
    <row r="8" spans="1:8" ht="30.75" customHeight="1">
      <c r="A8" s="37">
        <v>2100</v>
      </c>
      <c r="B8" s="32" t="s">
        <v>70</v>
      </c>
      <c r="C8" s="32" t="s">
        <v>71</v>
      </c>
      <c r="D8" s="32" t="s">
        <v>71</v>
      </c>
      <c r="E8" s="38" t="s">
        <v>332</v>
      </c>
      <c r="F8" s="7">
        <f t="shared" ref="F8:F71" si="0">G8+H8</f>
        <v>63154.200000000004</v>
      </c>
      <c r="G8" s="57">
        <f>G10+G15+G19+G24+G27+G30+G33+G36</f>
        <v>62154.200000000004</v>
      </c>
      <c r="H8" s="1">
        <f>H10+H15+H19+H24+H27+H30+H33+H36</f>
        <v>1000</v>
      </c>
    </row>
    <row r="9" spans="1:8" ht="16.5" customHeight="1">
      <c r="A9" s="37"/>
      <c r="B9" s="32"/>
      <c r="C9" s="32"/>
      <c r="D9" s="32"/>
      <c r="E9" s="66" t="s">
        <v>333</v>
      </c>
      <c r="F9" s="7">
        <f t="shared" si="0"/>
        <v>0</v>
      </c>
      <c r="G9" s="1"/>
      <c r="H9" s="1"/>
    </row>
    <row r="10" spans="1:8" s="69" customFormat="1" ht="24.75" customHeight="1">
      <c r="A10" s="37">
        <v>2110</v>
      </c>
      <c r="B10" s="32" t="s">
        <v>70</v>
      </c>
      <c r="C10" s="32" t="s">
        <v>72</v>
      </c>
      <c r="D10" s="32" t="s">
        <v>71</v>
      </c>
      <c r="E10" s="67" t="s">
        <v>334</v>
      </c>
      <c r="F10" s="54">
        <f>G10+H10</f>
        <v>63154.200000000004</v>
      </c>
      <c r="G10" s="68">
        <f>G12+G23+G32</f>
        <v>62154.200000000004</v>
      </c>
      <c r="H10" s="54">
        <f>H12+H23+H32</f>
        <v>1000</v>
      </c>
    </row>
    <row r="11" spans="1:8" s="69" customFormat="1" ht="24.75" customHeight="1">
      <c r="A11" s="37"/>
      <c r="B11" s="32"/>
      <c r="C11" s="32"/>
      <c r="D11" s="32"/>
      <c r="E11" s="66" t="s">
        <v>234</v>
      </c>
      <c r="F11" s="7">
        <f t="shared" si="0"/>
        <v>0</v>
      </c>
      <c r="G11" s="54"/>
      <c r="H11" s="54"/>
    </row>
    <row r="12" spans="1:8" ht="24.75" customHeight="1">
      <c r="A12" s="37">
        <v>2111</v>
      </c>
      <c r="B12" s="70" t="s">
        <v>70</v>
      </c>
      <c r="C12" s="70" t="s">
        <v>72</v>
      </c>
      <c r="D12" s="70" t="s">
        <v>72</v>
      </c>
      <c r="E12" s="66" t="s">
        <v>335</v>
      </c>
      <c r="F12" s="7">
        <f t="shared" si="0"/>
        <v>55807</v>
      </c>
      <c r="G12" s="57">
        <v>54807</v>
      </c>
      <c r="H12" s="1">
        <v>1000</v>
      </c>
    </row>
    <row r="13" spans="1:8" ht="24.75" customHeight="1">
      <c r="A13" s="37">
        <v>2112</v>
      </c>
      <c r="B13" s="70" t="s">
        <v>70</v>
      </c>
      <c r="C13" s="70" t="s">
        <v>72</v>
      </c>
      <c r="D13" s="70" t="s">
        <v>73</v>
      </c>
      <c r="E13" s="66" t="s">
        <v>336</v>
      </c>
      <c r="F13" s="7">
        <f t="shared" si="0"/>
        <v>0</v>
      </c>
      <c r="G13" s="1"/>
      <c r="H13" s="1"/>
    </row>
    <row r="14" spans="1:8" ht="24.75" customHeight="1">
      <c r="A14" s="37">
        <v>2113</v>
      </c>
      <c r="B14" s="70" t="s">
        <v>70</v>
      </c>
      <c r="C14" s="70" t="s">
        <v>72</v>
      </c>
      <c r="D14" s="70" t="s">
        <v>74</v>
      </c>
      <c r="E14" s="66" t="s">
        <v>337</v>
      </c>
      <c r="F14" s="7">
        <f t="shared" si="0"/>
        <v>0</v>
      </c>
      <c r="G14" s="1"/>
      <c r="H14" s="1"/>
    </row>
    <row r="15" spans="1:8" ht="24.75" customHeight="1">
      <c r="A15" s="37">
        <v>2120</v>
      </c>
      <c r="B15" s="32" t="s">
        <v>70</v>
      </c>
      <c r="C15" s="32" t="s">
        <v>73</v>
      </c>
      <c r="D15" s="32" t="s">
        <v>71</v>
      </c>
      <c r="E15" s="67" t="s">
        <v>338</v>
      </c>
      <c r="F15" s="7">
        <f t="shared" si="0"/>
        <v>0</v>
      </c>
      <c r="G15" s="1"/>
      <c r="H15" s="1"/>
    </row>
    <row r="16" spans="1:8" s="69" customFormat="1" ht="24.75" customHeight="1">
      <c r="A16" s="37"/>
      <c r="B16" s="32"/>
      <c r="C16" s="32"/>
      <c r="D16" s="32"/>
      <c r="E16" s="66" t="s">
        <v>234</v>
      </c>
      <c r="F16" s="7">
        <f t="shared" si="0"/>
        <v>0</v>
      </c>
      <c r="G16" s="54"/>
      <c r="H16" s="54"/>
    </row>
    <row r="17" spans="1:8" ht="24.75" customHeight="1">
      <c r="A17" s="37">
        <v>2121</v>
      </c>
      <c r="B17" s="70" t="s">
        <v>70</v>
      </c>
      <c r="C17" s="70" t="s">
        <v>73</v>
      </c>
      <c r="D17" s="70" t="s">
        <v>72</v>
      </c>
      <c r="E17" s="66" t="s">
        <v>339</v>
      </c>
      <c r="F17" s="7">
        <f t="shared" si="0"/>
        <v>0</v>
      </c>
      <c r="G17" s="1"/>
      <c r="H17" s="1"/>
    </row>
    <row r="18" spans="1:8" ht="24.75" customHeight="1">
      <c r="A18" s="37">
        <v>2122</v>
      </c>
      <c r="B18" s="70" t="s">
        <v>70</v>
      </c>
      <c r="C18" s="70" t="s">
        <v>73</v>
      </c>
      <c r="D18" s="70" t="s">
        <v>73</v>
      </c>
      <c r="E18" s="66" t="s">
        <v>340</v>
      </c>
      <c r="F18" s="7">
        <f t="shared" si="0"/>
        <v>0</v>
      </c>
      <c r="G18" s="1"/>
      <c r="H18" s="1"/>
    </row>
    <row r="19" spans="1:8" ht="24.75" customHeight="1">
      <c r="A19" s="37">
        <v>2130</v>
      </c>
      <c r="B19" s="32" t="s">
        <v>70</v>
      </c>
      <c r="C19" s="32" t="s">
        <v>74</v>
      </c>
      <c r="D19" s="32" t="s">
        <v>71</v>
      </c>
      <c r="E19" s="67" t="s">
        <v>341</v>
      </c>
      <c r="F19" s="7">
        <f t="shared" si="0"/>
        <v>0</v>
      </c>
      <c r="G19" s="1"/>
      <c r="H19" s="1"/>
    </row>
    <row r="20" spans="1:8" s="69" customFormat="1" ht="24.75" customHeight="1">
      <c r="A20" s="37"/>
      <c r="B20" s="32"/>
      <c r="C20" s="32"/>
      <c r="D20" s="32"/>
      <c r="E20" s="66" t="s">
        <v>234</v>
      </c>
      <c r="F20" s="7">
        <f t="shared" si="0"/>
        <v>0</v>
      </c>
      <c r="G20" s="54"/>
      <c r="H20" s="54"/>
    </row>
    <row r="21" spans="1:8" ht="24.75" customHeight="1">
      <c r="A21" s="37">
        <v>2131</v>
      </c>
      <c r="B21" s="70" t="s">
        <v>70</v>
      </c>
      <c r="C21" s="70" t="s">
        <v>74</v>
      </c>
      <c r="D21" s="70" t="s">
        <v>72</v>
      </c>
      <c r="E21" s="66" t="s">
        <v>342</v>
      </c>
      <c r="F21" s="7">
        <f t="shared" si="0"/>
        <v>0</v>
      </c>
      <c r="G21" s="1"/>
      <c r="H21" s="1"/>
    </row>
    <row r="22" spans="1:8" ht="24.75" customHeight="1">
      <c r="A22" s="37">
        <v>2132</v>
      </c>
      <c r="B22" s="70" t="s">
        <v>70</v>
      </c>
      <c r="C22" s="70" t="s">
        <v>74</v>
      </c>
      <c r="D22" s="70" t="s">
        <v>73</v>
      </c>
      <c r="E22" s="66" t="s">
        <v>343</v>
      </c>
      <c r="F22" s="7">
        <f t="shared" si="0"/>
        <v>0</v>
      </c>
      <c r="G22" s="1"/>
      <c r="H22" s="1"/>
    </row>
    <row r="23" spans="1:8" ht="24.75" customHeight="1">
      <c r="A23" s="37">
        <v>2133</v>
      </c>
      <c r="B23" s="70" t="s">
        <v>70</v>
      </c>
      <c r="C23" s="70" t="s">
        <v>74</v>
      </c>
      <c r="D23" s="70" t="s">
        <v>74</v>
      </c>
      <c r="E23" s="66" t="s">
        <v>344</v>
      </c>
      <c r="F23" s="7">
        <f t="shared" si="0"/>
        <v>5342.9</v>
      </c>
      <c r="G23" s="1">
        <v>5342.9</v>
      </c>
      <c r="H23" s="1">
        <v>0</v>
      </c>
    </row>
    <row r="24" spans="1:8" ht="24.75" customHeight="1">
      <c r="A24" s="37">
        <v>2140</v>
      </c>
      <c r="B24" s="32" t="s">
        <v>70</v>
      </c>
      <c r="C24" s="32" t="s">
        <v>329</v>
      </c>
      <c r="D24" s="32" t="s">
        <v>71</v>
      </c>
      <c r="E24" s="67" t="s">
        <v>345</v>
      </c>
      <c r="F24" s="7">
        <f t="shared" si="0"/>
        <v>0</v>
      </c>
      <c r="G24" s="1"/>
      <c r="H24" s="1"/>
    </row>
    <row r="25" spans="1:8" s="69" customFormat="1" ht="24.75" customHeight="1">
      <c r="A25" s="37"/>
      <c r="B25" s="32"/>
      <c r="C25" s="32"/>
      <c r="D25" s="32"/>
      <c r="E25" s="66" t="s">
        <v>234</v>
      </c>
      <c r="F25" s="7">
        <f t="shared" si="0"/>
        <v>0</v>
      </c>
      <c r="G25" s="54"/>
      <c r="H25" s="54"/>
    </row>
    <row r="26" spans="1:8" ht="24.75" customHeight="1">
      <c r="A26" s="37">
        <v>2141</v>
      </c>
      <c r="B26" s="70" t="s">
        <v>70</v>
      </c>
      <c r="C26" s="70" t="s">
        <v>329</v>
      </c>
      <c r="D26" s="70" t="s">
        <v>72</v>
      </c>
      <c r="E26" s="66" t="s">
        <v>346</v>
      </c>
      <c r="F26" s="7">
        <f t="shared" si="0"/>
        <v>0</v>
      </c>
      <c r="G26" s="1"/>
      <c r="H26" s="1"/>
    </row>
    <row r="27" spans="1:8" ht="24.75" customHeight="1">
      <c r="A27" s="37">
        <v>2150</v>
      </c>
      <c r="B27" s="32" t="s">
        <v>70</v>
      </c>
      <c r="C27" s="32" t="s">
        <v>330</v>
      </c>
      <c r="D27" s="32" t="s">
        <v>71</v>
      </c>
      <c r="E27" s="67" t="s">
        <v>347</v>
      </c>
      <c r="F27" s="7">
        <f t="shared" si="0"/>
        <v>0</v>
      </c>
      <c r="G27" s="1"/>
      <c r="H27" s="1"/>
    </row>
    <row r="28" spans="1:8" s="69" customFormat="1" ht="24.75" customHeight="1">
      <c r="A28" s="37"/>
      <c r="B28" s="32"/>
      <c r="C28" s="32"/>
      <c r="D28" s="32"/>
      <c r="E28" s="66" t="s">
        <v>234</v>
      </c>
      <c r="F28" s="7">
        <f t="shared" si="0"/>
        <v>0</v>
      </c>
      <c r="G28" s="54"/>
      <c r="H28" s="54"/>
    </row>
    <row r="29" spans="1:8" ht="24.75" customHeight="1">
      <c r="A29" s="37">
        <v>2151</v>
      </c>
      <c r="B29" s="70" t="s">
        <v>70</v>
      </c>
      <c r="C29" s="70" t="s">
        <v>330</v>
      </c>
      <c r="D29" s="70" t="s">
        <v>72</v>
      </c>
      <c r="E29" s="66" t="s">
        <v>348</v>
      </c>
      <c r="F29" s="7">
        <f t="shared" si="0"/>
        <v>0</v>
      </c>
      <c r="G29" s="1"/>
      <c r="H29" s="1"/>
    </row>
    <row r="30" spans="1:8" ht="24.75" customHeight="1">
      <c r="A30" s="37">
        <v>2160</v>
      </c>
      <c r="B30" s="32" t="s">
        <v>70</v>
      </c>
      <c r="C30" s="32" t="s">
        <v>349</v>
      </c>
      <c r="D30" s="32" t="s">
        <v>71</v>
      </c>
      <c r="E30" s="67" t="s">
        <v>350</v>
      </c>
      <c r="F30" s="7">
        <f t="shared" si="0"/>
        <v>0</v>
      </c>
      <c r="G30" s="1"/>
      <c r="H30" s="1"/>
    </row>
    <row r="31" spans="1:8" s="69" customFormat="1" ht="24.75" customHeight="1">
      <c r="A31" s="37"/>
      <c r="B31" s="32"/>
      <c r="C31" s="32"/>
      <c r="D31" s="32"/>
      <c r="E31" s="66" t="s">
        <v>234</v>
      </c>
      <c r="F31" s="7">
        <f t="shared" si="0"/>
        <v>0</v>
      </c>
      <c r="G31" s="54"/>
      <c r="H31" s="54"/>
    </row>
    <row r="32" spans="1:8" ht="24.75" customHeight="1">
      <c r="A32" s="37">
        <v>2161</v>
      </c>
      <c r="B32" s="70" t="s">
        <v>70</v>
      </c>
      <c r="C32" s="70" t="s">
        <v>349</v>
      </c>
      <c r="D32" s="70" t="s">
        <v>72</v>
      </c>
      <c r="E32" s="66" t="s">
        <v>351</v>
      </c>
      <c r="F32" s="7">
        <f t="shared" si="0"/>
        <v>2004.3</v>
      </c>
      <c r="G32" s="1">
        <v>2004.3</v>
      </c>
      <c r="H32" s="1">
        <v>0</v>
      </c>
    </row>
    <row r="33" spans="1:8" ht="24.75" customHeight="1">
      <c r="A33" s="37">
        <v>2170</v>
      </c>
      <c r="B33" s="32" t="s">
        <v>70</v>
      </c>
      <c r="C33" s="32" t="s">
        <v>352</v>
      </c>
      <c r="D33" s="32" t="s">
        <v>71</v>
      </c>
      <c r="E33" s="67" t="s">
        <v>353</v>
      </c>
      <c r="F33" s="7">
        <f t="shared" si="0"/>
        <v>0</v>
      </c>
      <c r="G33" s="1"/>
      <c r="H33" s="1"/>
    </row>
    <row r="34" spans="1:8" s="69" customFormat="1" ht="24.75" customHeight="1">
      <c r="A34" s="37"/>
      <c r="B34" s="32"/>
      <c r="C34" s="32"/>
      <c r="D34" s="32"/>
      <c r="E34" s="66" t="s">
        <v>234</v>
      </c>
      <c r="F34" s="7">
        <f t="shared" si="0"/>
        <v>0</v>
      </c>
      <c r="G34" s="54"/>
      <c r="H34" s="54"/>
    </row>
    <row r="35" spans="1:8" ht="24.75" customHeight="1">
      <c r="A35" s="37">
        <v>2171</v>
      </c>
      <c r="B35" s="70" t="s">
        <v>70</v>
      </c>
      <c r="C35" s="70" t="s">
        <v>352</v>
      </c>
      <c r="D35" s="70" t="s">
        <v>72</v>
      </c>
      <c r="E35" s="66" t="s">
        <v>353</v>
      </c>
      <c r="F35" s="7">
        <f t="shared" si="0"/>
        <v>0</v>
      </c>
      <c r="G35" s="1"/>
      <c r="H35" s="1"/>
    </row>
    <row r="36" spans="1:8" ht="24.75" customHeight="1">
      <c r="A36" s="37">
        <v>2180</v>
      </c>
      <c r="B36" s="32" t="s">
        <v>70</v>
      </c>
      <c r="C36" s="32" t="s">
        <v>354</v>
      </c>
      <c r="D36" s="32" t="s">
        <v>71</v>
      </c>
      <c r="E36" s="67" t="s">
        <v>355</v>
      </c>
      <c r="F36" s="7">
        <f t="shared" si="0"/>
        <v>0</v>
      </c>
      <c r="G36" s="1"/>
      <c r="H36" s="1"/>
    </row>
    <row r="37" spans="1:8" s="69" customFormat="1" ht="24.75" customHeight="1">
      <c r="A37" s="37"/>
      <c r="B37" s="32"/>
      <c r="C37" s="32"/>
      <c r="D37" s="32"/>
      <c r="E37" s="66" t="s">
        <v>234</v>
      </c>
      <c r="F37" s="7">
        <f t="shared" si="0"/>
        <v>0</v>
      </c>
      <c r="G37" s="54"/>
      <c r="H37" s="54"/>
    </row>
    <row r="38" spans="1:8" ht="24.75" customHeight="1">
      <c r="A38" s="37">
        <v>2181</v>
      </c>
      <c r="B38" s="70" t="s">
        <v>70</v>
      </c>
      <c r="C38" s="70" t="s">
        <v>354</v>
      </c>
      <c r="D38" s="70" t="s">
        <v>72</v>
      </c>
      <c r="E38" s="66" t="s">
        <v>355</v>
      </c>
      <c r="F38" s="7">
        <f t="shared" si="0"/>
        <v>0</v>
      </c>
      <c r="G38" s="1"/>
      <c r="H38" s="1"/>
    </row>
    <row r="39" spans="1:8" ht="24.75" customHeight="1">
      <c r="A39" s="37"/>
      <c r="B39" s="70"/>
      <c r="C39" s="70"/>
      <c r="D39" s="70"/>
      <c r="E39" s="66" t="s">
        <v>234</v>
      </c>
      <c r="F39" s="7">
        <f t="shared" si="0"/>
        <v>0</v>
      </c>
      <c r="G39" s="1"/>
      <c r="H39" s="1"/>
    </row>
    <row r="40" spans="1:8" ht="24.75" customHeight="1">
      <c r="A40" s="37">
        <v>2182</v>
      </c>
      <c r="B40" s="70" t="s">
        <v>70</v>
      </c>
      <c r="C40" s="70" t="s">
        <v>354</v>
      </c>
      <c r="D40" s="70" t="s">
        <v>72</v>
      </c>
      <c r="E40" s="66" t="s">
        <v>356</v>
      </c>
      <c r="F40" s="7">
        <f t="shared" si="0"/>
        <v>0</v>
      </c>
      <c r="G40" s="1"/>
      <c r="H40" s="1"/>
    </row>
    <row r="41" spans="1:8" ht="24.75" customHeight="1">
      <c r="A41" s="37">
        <v>2183</v>
      </c>
      <c r="B41" s="70" t="s">
        <v>70</v>
      </c>
      <c r="C41" s="70" t="s">
        <v>354</v>
      </c>
      <c r="D41" s="70" t="s">
        <v>72</v>
      </c>
      <c r="E41" s="66" t="s">
        <v>357</v>
      </c>
      <c r="F41" s="7">
        <f t="shared" si="0"/>
        <v>0</v>
      </c>
      <c r="G41" s="1"/>
      <c r="H41" s="1"/>
    </row>
    <row r="42" spans="1:8" ht="24.75" customHeight="1">
      <c r="A42" s="37">
        <v>2184</v>
      </c>
      <c r="B42" s="70" t="s">
        <v>70</v>
      </c>
      <c r="C42" s="70" t="s">
        <v>354</v>
      </c>
      <c r="D42" s="70" t="s">
        <v>72</v>
      </c>
      <c r="E42" s="66" t="s">
        <v>358</v>
      </c>
      <c r="F42" s="7">
        <f t="shared" si="0"/>
        <v>0</v>
      </c>
      <c r="G42" s="1"/>
      <c r="H42" s="1"/>
    </row>
    <row r="43" spans="1:8" ht="24.75" customHeight="1">
      <c r="A43" s="37">
        <v>2200</v>
      </c>
      <c r="B43" s="32" t="s">
        <v>75</v>
      </c>
      <c r="C43" s="32" t="s">
        <v>71</v>
      </c>
      <c r="D43" s="32" t="s">
        <v>71</v>
      </c>
      <c r="E43" s="38" t="s">
        <v>359</v>
      </c>
      <c r="F43" s="7">
        <f t="shared" si="0"/>
        <v>0</v>
      </c>
      <c r="G43" s="1"/>
      <c r="H43" s="1"/>
    </row>
    <row r="44" spans="1:8" ht="24.75" customHeight="1">
      <c r="A44" s="37"/>
      <c r="B44" s="32"/>
      <c r="C44" s="32"/>
      <c r="D44" s="32"/>
      <c r="E44" s="66" t="s">
        <v>333</v>
      </c>
      <c r="F44" s="7">
        <f t="shared" si="0"/>
        <v>0</v>
      </c>
      <c r="G44" s="1"/>
      <c r="H44" s="1"/>
    </row>
    <row r="45" spans="1:8" ht="24.75" customHeight="1">
      <c r="A45" s="37">
        <v>2210</v>
      </c>
      <c r="B45" s="32" t="s">
        <v>75</v>
      </c>
      <c r="C45" s="70" t="s">
        <v>72</v>
      </c>
      <c r="D45" s="70" t="s">
        <v>71</v>
      </c>
      <c r="E45" s="67" t="s">
        <v>360</v>
      </c>
      <c r="F45" s="7">
        <f t="shared" si="0"/>
        <v>0</v>
      </c>
      <c r="G45" s="1"/>
      <c r="H45" s="1"/>
    </row>
    <row r="46" spans="1:8" s="69" customFormat="1" ht="24.75" customHeight="1">
      <c r="A46" s="37"/>
      <c r="B46" s="32"/>
      <c r="C46" s="32"/>
      <c r="D46" s="32"/>
      <c r="E46" s="66" t="s">
        <v>234</v>
      </c>
      <c r="F46" s="7">
        <f t="shared" si="0"/>
        <v>0</v>
      </c>
      <c r="G46" s="54"/>
      <c r="H46" s="54"/>
    </row>
    <row r="47" spans="1:8" ht="24.75" customHeight="1">
      <c r="A47" s="37">
        <v>2211</v>
      </c>
      <c r="B47" s="70" t="s">
        <v>75</v>
      </c>
      <c r="C47" s="70" t="s">
        <v>72</v>
      </c>
      <c r="D47" s="70" t="s">
        <v>72</v>
      </c>
      <c r="E47" s="66" t="s">
        <v>361</v>
      </c>
      <c r="F47" s="7">
        <f t="shared" si="0"/>
        <v>0</v>
      </c>
      <c r="G47" s="1"/>
      <c r="H47" s="1"/>
    </row>
    <row r="48" spans="1:8" ht="24.75" customHeight="1">
      <c r="A48" s="37">
        <v>2220</v>
      </c>
      <c r="B48" s="32" t="s">
        <v>75</v>
      </c>
      <c r="C48" s="32" t="s">
        <v>73</v>
      </c>
      <c r="D48" s="32" t="s">
        <v>71</v>
      </c>
      <c r="E48" s="67" t="s">
        <v>362</v>
      </c>
      <c r="F48" s="7">
        <f t="shared" si="0"/>
        <v>0</v>
      </c>
      <c r="G48" s="1"/>
      <c r="H48" s="1"/>
    </row>
    <row r="49" spans="1:8" s="69" customFormat="1" ht="24.75" customHeight="1">
      <c r="A49" s="37"/>
      <c r="B49" s="32"/>
      <c r="C49" s="32"/>
      <c r="D49" s="32"/>
      <c r="E49" s="66" t="s">
        <v>234</v>
      </c>
      <c r="F49" s="7">
        <f t="shared" si="0"/>
        <v>0</v>
      </c>
      <c r="G49" s="54"/>
      <c r="H49" s="54"/>
    </row>
    <row r="50" spans="1:8" ht="24.75" customHeight="1">
      <c r="A50" s="37">
        <v>2221</v>
      </c>
      <c r="B50" s="70" t="s">
        <v>75</v>
      </c>
      <c r="C50" s="70" t="s">
        <v>73</v>
      </c>
      <c r="D50" s="70" t="s">
        <v>72</v>
      </c>
      <c r="E50" s="66" t="s">
        <v>363</v>
      </c>
      <c r="F50" s="7">
        <f t="shared" si="0"/>
        <v>0</v>
      </c>
      <c r="G50" s="1"/>
      <c r="H50" s="1"/>
    </row>
    <row r="51" spans="1:8" ht="24.75" customHeight="1">
      <c r="A51" s="37">
        <v>2230</v>
      </c>
      <c r="B51" s="32" t="s">
        <v>75</v>
      </c>
      <c r="C51" s="70" t="s">
        <v>74</v>
      </c>
      <c r="D51" s="70" t="s">
        <v>71</v>
      </c>
      <c r="E51" s="67" t="s">
        <v>364</v>
      </c>
      <c r="F51" s="7">
        <f t="shared" si="0"/>
        <v>0</v>
      </c>
      <c r="G51" s="1"/>
      <c r="H51" s="1"/>
    </row>
    <row r="52" spans="1:8" s="69" customFormat="1" ht="24.75" customHeight="1">
      <c r="A52" s="37"/>
      <c r="B52" s="32"/>
      <c r="C52" s="32"/>
      <c r="D52" s="32"/>
      <c r="E52" s="66" t="s">
        <v>234</v>
      </c>
      <c r="F52" s="7">
        <f t="shared" si="0"/>
        <v>0</v>
      </c>
      <c r="G52" s="54"/>
      <c r="H52" s="54"/>
    </row>
    <row r="53" spans="1:8" ht="24.75" customHeight="1">
      <c r="A53" s="37">
        <v>2231</v>
      </c>
      <c r="B53" s="70" t="s">
        <v>75</v>
      </c>
      <c r="C53" s="70" t="s">
        <v>74</v>
      </c>
      <c r="D53" s="70" t="s">
        <v>72</v>
      </c>
      <c r="E53" s="66" t="s">
        <v>365</v>
      </c>
      <c r="F53" s="7">
        <f t="shared" si="0"/>
        <v>0</v>
      </c>
      <c r="G53" s="1"/>
      <c r="H53" s="1"/>
    </row>
    <row r="54" spans="1:8" ht="24.75" customHeight="1">
      <c r="A54" s="37">
        <v>2240</v>
      </c>
      <c r="B54" s="32" t="s">
        <v>75</v>
      </c>
      <c r="C54" s="32" t="s">
        <v>329</v>
      </c>
      <c r="D54" s="32" t="s">
        <v>71</v>
      </c>
      <c r="E54" s="67" t="s">
        <v>366</v>
      </c>
      <c r="F54" s="7">
        <f t="shared" si="0"/>
        <v>0</v>
      </c>
      <c r="G54" s="1"/>
      <c r="H54" s="1"/>
    </row>
    <row r="55" spans="1:8" s="69" customFormat="1" ht="24.75" customHeight="1">
      <c r="A55" s="37"/>
      <c r="B55" s="32"/>
      <c r="C55" s="32"/>
      <c r="D55" s="32"/>
      <c r="E55" s="66" t="s">
        <v>234</v>
      </c>
      <c r="F55" s="7">
        <f t="shared" si="0"/>
        <v>0</v>
      </c>
      <c r="G55" s="54"/>
      <c r="H55" s="54"/>
    </row>
    <row r="56" spans="1:8" ht="24.75" customHeight="1">
      <c r="A56" s="37">
        <v>2241</v>
      </c>
      <c r="B56" s="70" t="s">
        <v>75</v>
      </c>
      <c r="C56" s="70" t="s">
        <v>329</v>
      </c>
      <c r="D56" s="70" t="s">
        <v>72</v>
      </c>
      <c r="E56" s="66" t="s">
        <v>366</v>
      </c>
      <c r="F56" s="7">
        <f t="shared" si="0"/>
        <v>0</v>
      </c>
      <c r="G56" s="1"/>
      <c r="H56" s="1"/>
    </row>
    <row r="57" spans="1:8" s="69" customFormat="1" ht="24.75" customHeight="1">
      <c r="A57" s="37"/>
      <c r="B57" s="32"/>
      <c r="C57" s="32"/>
      <c r="D57" s="32"/>
      <c r="E57" s="66" t="s">
        <v>234</v>
      </c>
      <c r="F57" s="7">
        <f t="shared" si="0"/>
        <v>0</v>
      </c>
      <c r="G57" s="54"/>
      <c r="H57" s="54"/>
    </row>
    <row r="58" spans="1:8" ht="24.75" customHeight="1">
      <c r="A58" s="37">
        <v>2250</v>
      </c>
      <c r="B58" s="32" t="s">
        <v>75</v>
      </c>
      <c r="C58" s="32" t="s">
        <v>330</v>
      </c>
      <c r="D58" s="32" t="s">
        <v>71</v>
      </c>
      <c r="E58" s="67" t="s">
        <v>367</v>
      </c>
      <c r="F58" s="7">
        <f t="shared" si="0"/>
        <v>0</v>
      </c>
      <c r="G58" s="1"/>
      <c r="H58" s="1"/>
    </row>
    <row r="59" spans="1:8" s="69" customFormat="1" ht="24.75" customHeight="1">
      <c r="A59" s="37"/>
      <c r="B59" s="32"/>
      <c r="C59" s="32"/>
      <c r="D59" s="32"/>
      <c r="E59" s="66" t="s">
        <v>234</v>
      </c>
      <c r="F59" s="7">
        <f t="shared" si="0"/>
        <v>0</v>
      </c>
      <c r="G59" s="54"/>
      <c r="H59" s="54"/>
    </row>
    <row r="60" spans="1:8" ht="24.75" customHeight="1">
      <c r="A60" s="37">
        <v>2251</v>
      </c>
      <c r="B60" s="70" t="s">
        <v>75</v>
      </c>
      <c r="C60" s="70" t="s">
        <v>330</v>
      </c>
      <c r="D60" s="70" t="s">
        <v>72</v>
      </c>
      <c r="E60" s="66" t="s">
        <v>367</v>
      </c>
      <c r="F60" s="7">
        <f t="shared" si="0"/>
        <v>0</v>
      </c>
      <c r="G60" s="1"/>
      <c r="H60" s="1"/>
    </row>
    <row r="61" spans="1:8" ht="24.75" customHeight="1">
      <c r="A61" s="37">
        <v>2300</v>
      </c>
      <c r="B61" s="32" t="s">
        <v>76</v>
      </c>
      <c r="C61" s="32" t="s">
        <v>71</v>
      </c>
      <c r="D61" s="32" t="s">
        <v>71</v>
      </c>
      <c r="E61" s="38" t="s">
        <v>368</v>
      </c>
      <c r="F61" s="7">
        <f t="shared" si="0"/>
        <v>0</v>
      </c>
      <c r="G61" s="1"/>
      <c r="H61" s="1"/>
    </row>
    <row r="62" spans="1:8" ht="24.75" customHeight="1">
      <c r="A62" s="37"/>
      <c r="B62" s="32"/>
      <c r="C62" s="32"/>
      <c r="D62" s="32"/>
      <c r="E62" s="66" t="s">
        <v>333</v>
      </c>
      <c r="F62" s="7">
        <f t="shared" si="0"/>
        <v>0</v>
      </c>
      <c r="G62" s="1"/>
      <c r="H62" s="1"/>
    </row>
    <row r="63" spans="1:8" ht="24.75" customHeight="1">
      <c r="A63" s="37">
        <v>2310</v>
      </c>
      <c r="B63" s="32" t="s">
        <v>76</v>
      </c>
      <c r="C63" s="32" t="s">
        <v>72</v>
      </c>
      <c r="D63" s="32" t="s">
        <v>71</v>
      </c>
      <c r="E63" s="67" t="s">
        <v>369</v>
      </c>
      <c r="F63" s="7">
        <f t="shared" si="0"/>
        <v>0</v>
      </c>
      <c r="G63" s="1"/>
      <c r="H63" s="1"/>
    </row>
    <row r="64" spans="1:8" s="69" customFormat="1" ht="24.75" customHeight="1">
      <c r="A64" s="37"/>
      <c r="B64" s="32"/>
      <c r="C64" s="32"/>
      <c r="D64" s="32"/>
      <c r="E64" s="66" t="s">
        <v>234</v>
      </c>
      <c r="F64" s="7">
        <f t="shared" si="0"/>
        <v>0</v>
      </c>
      <c r="G64" s="54"/>
      <c r="H64" s="54"/>
    </row>
    <row r="65" spans="1:8" ht="24.75" customHeight="1">
      <c r="A65" s="37">
        <v>2311</v>
      </c>
      <c r="B65" s="70" t="s">
        <v>76</v>
      </c>
      <c r="C65" s="70" t="s">
        <v>72</v>
      </c>
      <c r="D65" s="70" t="s">
        <v>72</v>
      </c>
      <c r="E65" s="66" t="s">
        <v>370</v>
      </c>
      <c r="F65" s="7">
        <f t="shared" si="0"/>
        <v>0</v>
      </c>
      <c r="G65" s="1"/>
      <c r="H65" s="1"/>
    </row>
    <row r="66" spans="1:8" ht="24.75" customHeight="1">
      <c r="A66" s="37">
        <v>2312</v>
      </c>
      <c r="B66" s="70" t="s">
        <v>76</v>
      </c>
      <c r="C66" s="70" t="s">
        <v>72</v>
      </c>
      <c r="D66" s="70" t="s">
        <v>73</v>
      </c>
      <c r="E66" s="66" t="s">
        <v>371</v>
      </c>
      <c r="F66" s="7">
        <f t="shared" si="0"/>
        <v>0</v>
      </c>
      <c r="G66" s="1"/>
      <c r="H66" s="1"/>
    </row>
    <row r="67" spans="1:8" ht="24.75" customHeight="1">
      <c r="A67" s="37">
        <v>2313</v>
      </c>
      <c r="B67" s="70" t="s">
        <v>76</v>
      </c>
      <c r="C67" s="70" t="s">
        <v>72</v>
      </c>
      <c r="D67" s="70" t="s">
        <v>74</v>
      </c>
      <c r="E67" s="66" t="s">
        <v>372</v>
      </c>
      <c r="F67" s="7">
        <f t="shared" si="0"/>
        <v>0</v>
      </c>
      <c r="G67" s="1"/>
      <c r="H67" s="1"/>
    </row>
    <row r="68" spans="1:8" ht="24.75" customHeight="1">
      <c r="A68" s="37">
        <v>2320</v>
      </c>
      <c r="B68" s="32" t="s">
        <v>76</v>
      </c>
      <c r="C68" s="32" t="s">
        <v>73</v>
      </c>
      <c r="D68" s="32" t="s">
        <v>71</v>
      </c>
      <c r="E68" s="67" t="s">
        <v>373</v>
      </c>
      <c r="F68" s="7">
        <f t="shared" si="0"/>
        <v>0</v>
      </c>
      <c r="G68" s="1"/>
      <c r="H68" s="1"/>
    </row>
    <row r="69" spans="1:8" s="69" customFormat="1" ht="24.75" customHeight="1">
      <c r="A69" s="37"/>
      <c r="B69" s="32"/>
      <c r="C69" s="32"/>
      <c r="D69" s="32"/>
      <c r="E69" s="66" t="s">
        <v>234</v>
      </c>
      <c r="F69" s="7">
        <f t="shared" si="0"/>
        <v>0</v>
      </c>
      <c r="G69" s="54"/>
      <c r="H69" s="54"/>
    </row>
    <row r="70" spans="1:8" ht="24.75" customHeight="1">
      <c r="A70" s="37">
        <v>2321</v>
      </c>
      <c r="B70" s="70" t="s">
        <v>76</v>
      </c>
      <c r="C70" s="70" t="s">
        <v>73</v>
      </c>
      <c r="D70" s="70" t="s">
        <v>72</v>
      </c>
      <c r="E70" s="66" t="s">
        <v>374</v>
      </c>
      <c r="F70" s="7">
        <f t="shared" si="0"/>
        <v>0</v>
      </c>
      <c r="G70" s="1"/>
      <c r="H70" s="1"/>
    </row>
    <row r="71" spans="1:8" ht="24.75" customHeight="1">
      <c r="A71" s="37">
        <v>2330</v>
      </c>
      <c r="B71" s="32" t="s">
        <v>76</v>
      </c>
      <c r="C71" s="32" t="s">
        <v>74</v>
      </c>
      <c r="D71" s="32" t="s">
        <v>71</v>
      </c>
      <c r="E71" s="67" t="s">
        <v>375</v>
      </c>
      <c r="F71" s="7">
        <f t="shared" si="0"/>
        <v>0</v>
      </c>
      <c r="G71" s="1"/>
      <c r="H71" s="1"/>
    </row>
    <row r="72" spans="1:8" s="69" customFormat="1" ht="24.75" customHeight="1">
      <c r="A72" s="37"/>
      <c r="B72" s="32"/>
      <c r="C72" s="32"/>
      <c r="D72" s="32"/>
      <c r="E72" s="66" t="s">
        <v>234</v>
      </c>
      <c r="F72" s="7">
        <f t="shared" ref="F72:F135" si="1">G72+H72</f>
        <v>0</v>
      </c>
      <c r="G72" s="54"/>
      <c r="H72" s="54"/>
    </row>
    <row r="73" spans="1:8" ht="24.75" customHeight="1">
      <c r="A73" s="37">
        <v>2331</v>
      </c>
      <c r="B73" s="70" t="s">
        <v>76</v>
      </c>
      <c r="C73" s="70" t="s">
        <v>74</v>
      </c>
      <c r="D73" s="70" t="s">
        <v>72</v>
      </c>
      <c r="E73" s="66" t="s">
        <v>376</v>
      </c>
      <c r="F73" s="7">
        <f t="shared" si="1"/>
        <v>0</v>
      </c>
      <c r="G73" s="1"/>
      <c r="H73" s="1"/>
    </row>
    <row r="74" spans="1:8" ht="24.75" customHeight="1">
      <c r="A74" s="37">
        <v>2332</v>
      </c>
      <c r="B74" s="70" t="s">
        <v>76</v>
      </c>
      <c r="C74" s="70" t="s">
        <v>74</v>
      </c>
      <c r="D74" s="70" t="s">
        <v>73</v>
      </c>
      <c r="E74" s="66" t="s">
        <v>377</v>
      </c>
      <c r="F74" s="7">
        <f t="shared" si="1"/>
        <v>0</v>
      </c>
      <c r="G74" s="1"/>
      <c r="H74" s="1"/>
    </row>
    <row r="75" spans="1:8" ht="24.75" customHeight="1">
      <c r="A75" s="37">
        <v>2340</v>
      </c>
      <c r="B75" s="32" t="s">
        <v>76</v>
      </c>
      <c r="C75" s="32" t="s">
        <v>329</v>
      </c>
      <c r="D75" s="32" t="s">
        <v>71</v>
      </c>
      <c r="E75" s="67" t="s">
        <v>378</v>
      </c>
      <c r="F75" s="7">
        <f t="shared" si="1"/>
        <v>0</v>
      </c>
      <c r="G75" s="1"/>
      <c r="H75" s="1"/>
    </row>
    <row r="76" spans="1:8" s="69" customFormat="1" ht="24.75" customHeight="1">
      <c r="A76" s="37"/>
      <c r="B76" s="32"/>
      <c r="C76" s="32"/>
      <c r="D76" s="32"/>
      <c r="E76" s="66" t="s">
        <v>234</v>
      </c>
      <c r="F76" s="7">
        <f t="shared" si="1"/>
        <v>0</v>
      </c>
      <c r="G76" s="54"/>
      <c r="H76" s="54"/>
    </row>
    <row r="77" spans="1:8" ht="24.75" customHeight="1">
      <c r="A77" s="37">
        <v>2341</v>
      </c>
      <c r="B77" s="70" t="s">
        <v>76</v>
      </c>
      <c r="C77" s="70" t="s">
        <v>329</v>
      </c>
      <c r="D77" s="70" t="s">
        <v>72</v>
      </c>
      <c r="E77" s="66" t="s">
        <v>378</v>
      </c>
      <c r="F77" s="7">
        <f t="shared" si="1"/>
        <v>0</v>
      </c>
      <c r="G77" s="1"/>
      <c r="H77" s="1"/>
    </row>
    <row r="78" spans="1:8" ht="24.75" customHeight="1">
      <c r="A78" s="37">
        <v>2350</v>
      </c>
      <c r="B78" s="32" t="s">
        <v>76</v>
      </c>
      <c r="C78" s="32" t="s">
        <v>330</v>
      </c>
      <c r="D78" s="32" t="s">
        <v>71</v>
      </c>
      <c r="E78" s="67" t="s">
        <v>379</v>
      </c>
      <c r="F78" s="7">
        <f t="shared" si="1"/>
        <v>0</v>
      </c>
      <c r="G78" s="1"/>
      <c r="H78" s="1"/>
    </row>
    <row r="79" spans="1:8" s="69" customFormat="1" ht="24.75" customHeight="1">
      <c r="A79" s="37"/>
      <c r="B79" s="32"/>
      <c r="C79" s="32"/>
      <c r="D79" s="32"/>
      <c r="E79" s="66" t="s">
        <v>234</v>
      </c>
      <c r="F79" s="7">
        <f t="shared" si="1"/>
        <v>0</v>
      </c>
      <c r="G79" s="54"/>
      <c r="H79" s="54"/>
    </row>
    <row r="80" spans="1:8" ht="24.75" customHeight="1">
      <c r="A80" s="37">
        <v>2351</v>
      </c>
      <c r="B80" s="70" t="s">
        <v>76</v>
      </c>
      <c r="C80" s="70" t="s">
        <v>330</v>
      </c>
      <c r="D80" s="70" t="s">
        <v>72</v>
      </c>
      <c r="E80" s="66" t="s">
        <v>380</v>
      </c>
      <c r="F80" s="7">
        <f t="shared" si="1"/>
        <v>0</v>
      </c>
      <c r="G80" s="1"/>
      <c r="H80" s="1"/>
    </row>
    <row r="81" spans="1:8" ht="24.75" customHeight="1">
      <c r="A81" s="37">
        <v>2360</v>
      </c>
      <c r="B81" s="32" t="s">
        <v>76</v>
      </c>
      <c r="C81" s="32" t="s">
        <v>349</v>
      </c>
      <c r="D81" s="32" t="s">
        <v>71</v>
      </c>
      <c r="E81" s="67" t="s">
        <v>381</v>
      </c>
      <c r="F81" s="7">
        <f t="shared" si="1"/>
        <v>0</v>
      </c>
      <c r="G81" s="1"/>
      <c r="H81" s="1"/>
    </row>
    <row r="82" spans="1:8" s="69" customFormat="1" ht="24.75" customHeight="1">
      <c r="A82" s="37"/>
      <c r="B82" s="32"/>
      <c r="C82" s="32"/>
      <c r="D82" s="32"/>
      <c r="E82" s="66" t="s">
        <v>234</v>
      </c>
      <c r="F82" s="7">
        <f t="shared" si="1"/>
        <v>0</v>
      </c>
      <c r="G82" s="54"/>
      <c r="H82" s="54"/>
    </row>
    <row r="83" spans="1:8" ht="24.75" customHeight="1">
      <c r="A83" s="37">
        <v>2361</v>
      </c>
      <c r="B83" s="70" t="s">
        <v>76</v>
      </c>
      <c r="C83" s="70" t="s">
        <v>349</v>
      </c>
      <c r="D83" s="70" t="s">
        <v>72</v>
      </c>
      <c r="E83" s="66" t="s">
        <v>381</v>
      </c>
      <c r="F83" s="7">
        <f t="shared" si="1"/>
        <v>0</v>
      </c>
      <c r="G83" s="1"/>
      <c r="H83" s="1"/>
    </row>
    <row r="84" spans="1:8" ht="24.75" customHeight="1">
      <c r="A84" s="37">
        <v>2370</v>
      </c>
      <c r="B84" s="32" t="s">
        <v>76</v>
      </c>
      <c r="C84" s="32" t="s">
        <v>352</v>
      </c>
      <c r="D84" s="32" t="s">
        <v>71</v>
      </c>
      <c r="E84" s="67" t="s">
        <v>382</v>
      </c>
      <c r="F84" s="7">
        <f t="shared" si="1"/>
        <v>0</v>
      </c>
      <c r="G84" s="1"/>
      <c r="H84" s="1"/>
    </row>
    <row r="85" spans="1:8" s="69" customFormat="1" ht="24.75" customHeight="1">
      <c r="A85" s="37"/>
      <c r="B85" s="32"/>
      <c r="C85" s="32"/>
      <c r="D85" s="32"/>
      <c r="E85" s="66" t="s">
        <v>234</v>
      </c>
      <c r="F85" s="7">
        <f t="shared" si="1"/>
        <v>0</v>
      </c>
      <c r="G85" s="54"/>
      <c r="H85" s="54"/>
    </row>
    <row r="86" spans="1:8" ht="24.75" customHeight="1">
      <c r="A86" s="37">
        <v>2371</v>
      </c>
      <c r="B86" s="70" t="s">
        <v>76</v>
      </c>
      <c r="C86" s="70" t="s">
        <v>352</v>
      </c>
      <c r="D86" s="70" t="s">
        <v>72</v>
      </c>
      <c r="E86" s="66" t="s">
        <v>383</v>
      </c>
      <c r="F86" s="7">
        <f t="shared" si="1"/>
        <v>0</v>
      </c>
      <c r="G86" s="1"/>
      <c r="H86" s="1"/>
    </row>
    <row r="87" spans="1:8" ht="24.75" customHeight="1">
      <c r="A87" s="37">
        <v>2400</v>
      </c>
      <c r="B87" s="32" t="s">
        <v>77</v>
      </c>
      <c r="C87" s="32" t="s">
        <v>71</v>
      </c>
      <c r="D87" s="32" t="s">
        <v>71</v>
      </c>
      <c r="E87" s="38" t="s">
        <v>384</v>
      </c>
      <c r="F87" s="7">
        <f t="shared" si="1"/>
        <v>2514.3999999999996</v>
      </c>
      <c r="G87" s="1">
        <f>G89+G93+G99+G107+G112+G119+G122+G128+G137</f>
        <v>4100</v>
      </c>
      <c r="H87" s="1">
        <f>H89+H93+H99+H107+H112+H119+H122+H128+H137</f>
        <v>-1585.6000000000004</v>
      </c>
    </row>
    <row r="88" spans="1:8" ht="24.75" customHeight="1">
      <c r="A88" s="37"/>
      <c r="B88" s="32"/>
      <c r="C88" s="32"/>
      <c r="D88" s="32"/>
      <c r="E88" s="66" t="s">
        <v>333</v>
      </c>
      <c r="F88" s="7">
        <f t="shared" si="1"/>
        <v>0</v>
      </c>
      <c r="G88" s="1"/>
      <c r="H88" s="1"/>
    </row>
    <row r="89" spans="1:8" ht="24.75" customHeight="1">
      <c r="A89" s="37">
        <v>2410</v>
      </c>
      <c r="B89" s="32" t="s">
        <v>77</v>
      </c>
      <c r="C89" s="32" t="s">
        <v>72</v>
      </c>
      <c r="D89" s="32" t="s">
        <v>71</v>
      </c>
      <c r="E89" s="67" t="s">
        <v>385</v>
      </c>
      <c r="F89" s="7">
        <f t="shared" si="1"/>
        <v>0</v>
      </c>
      <c r="G89" s="1">
        <f>G91+G92</f>
        <v>0</v>
      </c>
      <c r="H89" s="1">
        <f>H91+H92</f>
        <v>0</v>
      </c>
    </row>
    <row r="90" spans="1:8" s="69" customFormat="1" ht="24.75" customHeight="1">
      <c r="A90" s="37"/>
      <c r="B90" s="32"/>
      <c r="C90" s="32"/>
      <c r="D90" s="32"/>
      <c r="E90" s="66" t="s">
        <v>234</v>
      </c>
      <c r="F90" s="7">
        <f t="shared" si="1"/>
        <v>0</v>
      </c>
      <c r="G90" s="54"/>
      <c r="H90" s="54"/>
    </row>
    <row r="91" spans="1:8" ht="24.75" customHeight="1">
      <c r="A91" s="37">
        <v>2411</v>
      </c>
      <c r="B91" s="70" t="s">
        <v>77</v>
      </c>
      <c r="C91" s="70" t="s">
        <v>72</v>
      </c>
      <c r="D91" s="70" t="s">
        <v>72</v>
      </c>
      <c r="E91" s="66" t="s">
        <v>386</v>
      </c>
      <c r="F91" s="7">
        <f t="shared" si="1"/>
        <v>0</v>
      </c>
      <c r="G91" s="1"/>
      <c r="H91" s="1"/>
    </row>
    <row r="92" spans="1:8" ht="24.75" customHeight="1">
      <c r="A92" s="37">
        <v>2412</v>
      </c>
      <c r="B92" s="70" t="s">
        <v>77</v>
      </c>
      <c r="C92" s="70" t="s">
        <v>72</v>
      </c>
      <c r="D92" s="70" t="s">
        <v>73</v>
      </c>
      <c r="E92" s="66" t="s">
        <v>387</v>
      </c>
      <c r="F92" s="7">
        <f t="shared" si="1"/>
        <v>0</v>
      </c>
      <c r="G92" s="1"/>
      <c r="H92" s="1"/>
    </row>
    <row r="93" spans="1:8" ht="24.75" customHeight="1">
      <c r="A93" s="37">
        <v>2420</v>
      </c>
      <c r="B93" s="32" t="s">
        <v>77</v>
      </c>
      <c r="C93" s="32" t="s">
        <v>73</v>
      </c>
      <c r="D93" s="32" t="s">
        <v>71</v>
      </c>
      <c r="E93" s="67" t="s">
        <v>388</v>
      </c>
      <c r="F93" s="7">
        <f t="shared" si="1"/>
        <v>5840</v>
      </c>
      <c r="G93" s="1">
        <f>G95+G96+G97+G98+G99</f>
        <v>4100</v>
      </c>
      <c r="H93" s="1">
        <f>H95</f>
        <v>1740</v>
      </c>
    </row>
    <row r="94" spans="1:8" s="69" customFormat="1" ht="24.75" customHeight="1">
      <c r="A94" s="37"/>
      <c r="B94" s="32"/>
      <c r="C94" s="32"/>
      <c r="D94" s="32"/>
      <c r="E94" s="66" t="s">
        <v>234</v>
      </c>
      <c r="F94" s="7">
        <f t="shared" si="1"/>
        <v>0</v>
      </c>
      <c r="G94" s="54"/>
      <c r="H94" s="54"/>
    </row>
    <row r="95" spans="1:8" ht="24.75" customHeight="1">
      <c r="A95" s="37">
        <v>2421</v>
      </c>
      <c r="B95" s="70" t="s">
        <v>77</v>
      </c>
      <c r="C95" s="70" t="s">
        <v>73</v>
      </c>
      <c r="D95" s="70" t="s">
        <v>72</v>
      </c>
      <c r="E95" s="66" t="s">
        <v>389</v>
      </c>
      <c r="F95" s="7">
        <f t="shared" si="1"/>
        <v>5840</v>
      </c>
      <c r="G95" s="1">
        <v>4100</v>
      </c>
      <c r="H95" s="1">
        <v>1740</v>
      </c>
    </row>
    <row r="96" spans="1:8" ht="24.75" customHeight="1">
      <c r="A96" s="37">
        <v>2422</v>
      </c>
      <c r="B96" s="70" t="s">
        <v>77</v>
      </c>
      <c r="C96" s="70" t="s">
        <v>73</v>
      </c>
      <c r="D96" s="70" t="s">
        <v>73</v>
      </c>
      <c r="E96" s="66" t="s">
        <v>390</v>
      </c>
      <c r="F96" s="7">
        <f t="shared" si="1"/>
        <v>0</v>
      </c>
      <c r="G96" s="1"/>
      <c r="H96" s="1"/>
    </row>
    <row r="97" spans="1:8" ht="24.75" customHeight="1">
      <c r="A97" s="37">
        <v>2423</v>
      </c>
      <c r="B97" s="70" t="s">
        <v>77</v>
      </c>
      <c r="C97" s="70" t="s">
        <v>73</v>
      </c>
      <c r="D97" s="70" t="s">
        <v>74</v>
      </c>
      <c r="E97" s="66" t="s">
        <v>391</v>
      </c>
      <c r="F97" s="7">
        <f t="shared" si="1"/>
        <v>0</v>
      </c>
      <c r="G97" s="1"/>
      <c r="H97" s="1"/>
    </row>
    <row r="98" spans="1:8" ht="24.75" customHeight="1">
      <c r="A98" s="37">
        <v>2424</v>
      </c>
      <c r="B98" s="70" t="s">
        <v>77</v>
      </c>
      <c r="C98" s="70" t="s">
        <v>73</v>
      </c>
      <c r="D98" s="70" t="s">
        <v>329</v>
      </c>
      <c r="E98" s="66" t="s">
        <v>392</v>
      </c>
      <c r="F98" s="7">
        <f t="shared" si="1"/>
        <v>0</v>
      </c>
      <c r="G98" s="1"/>
      <c r="H98" s="1"/>
    </row>
    <row r="99" spans="1:8" ht="24.75" customHeight="1">
      <c r="A99" s="37">
        <v>2430</v>
      </c>
      <c r="B99" s="32" t="s">
        <v>77</v>
      </c>
      <c r="C99" s="32" t="s">
        <v>74</v>
      </c>
      <c r="D99" s="32" t="s">
        <v>71</v>
      </c>
      <c r="E99" s="67" t="s">
        <v>393</v>
      </c>
      <c r="F99" s="7">
        <f t="shared" si="1"/>
        <v>0</v>
      </c>
      <c r="G99" s="1"/>
      <c r="H99" s="1"/>
    </row>
    <row r="100" spans="1:8" s="69" customFormat="1" ht="24.75" customHeight="1">
      <c r="A100" s="37"/>
      <c r="B100" s="32"/>
      <c r="C100" s="32"/>
      <c r="D100" s="32"/>
      <c r="E100" s="66" t="s">
        <v>234</v>
      </c>
      <c r="F100" s="7">
        <f t="shared" si="1"/>
        <v>0</v>
      </c>
      <c r="G100" s="54"/>
      <c r="H100" s="54"/>
    </row>
    <row r="101" spans="1:8" ht="24.75" customHeight="1">
      <c r="A101" s="37">
        <v>2431</v>
      </c>
      <c r="B101" s="70" t="s">
        <v>77</v>
      </c>
      <c r="C101" s="70" t="s">
        <v>74</v>
      </c>
      <c r="D101" s="70" t="s">
        <v>72</v>
      </c>
      <c r="E101" s="66" t="s">
        <v>394</v>
      </c>
      <c r="F101" s="7">
        <f t="shared" si="1"/>
        <v>0</v>
      </c>
      <c r="G101" s="1"/>
      <c r="H101" s="1"/>
    </row>
    <row r="102" spans="1:8" ht="24.75" customHeight="1">
      <c r="A102" s="37">
        <v>2432</v>
      </c>
      <c r="B102" s="70" t="s">
        <v>77</v>
      </c>
      <c r="C102" s="70" t="s">
        <v>74</v>
      </c>
      <c r="D102" s="70" t="s">
        <v>73</v>
      </c>
      <c r="E102" s="66" t="s">
        <v>395</v>
      </c>
      <c r="F102" s="7">
        <f t="shared" si="1"/>
        <v>0</v>
      </c>
      <c r="G102" s="1"/>
      <c r="H102" s="1"/>
    </row>
    <row r="103" spans="1:8" ht="24.75" customHeight="1">
      <c r="A103" s="37">
        <v>2433</v>
      </c>
      <c r="B103" s="70" t="s">
        <v>77</v>
      </c>
      <c r="C103" s="70" t="s">
        <v>74</v>
      </c>
      <c r="D103" s="70" t="s">
        <v>74</v>
      </c>
      <c r="E103" s="66" t="s">
        <v>396</v>
      </c>
      <c r="F103" s="7">
        <f t="shared" si="1"/>
        <v>0</v>
      </c>
      <c r="G103" s="1"/>
      <c r="H103" s="1"/>
    </row>
    <row r="104" spans="1:8" ht="24.75" customHeight="1">
      <c r="A104" s="37">
        <v>2434</v>
      </c>
      <c r="B104" s="70" t="s">
        <v>77</v>
      </c>
      <c r="C104" s="70" t="s">
        <v>74</v>
      </c>
      <c r="D104" s="70" t="s">
        <v>329</v>
      </c>
      <c r="E104" s="66" t="s">
        <v>397</v>
      </c>
      <c r="F104" s="7">
        <f t="shared" si="1"/>
        <v>0</v>
      </c>
      <c r="G104" s="1"/>
      <c r="H104" s="1"/>
    </row>
    <row r="105" spans="1:8" ht="24.75" customHeight="1">
      <c r="A105" s="37">
        <v>2435</v>
      </c>
      <c r="B105" s="70" t="s">
        <v>77</v>
      </c>
      <c r="C105" s="70" t="s">
        <v>74</v>
      </c>
      <c r="D105" s="70" t="s">
        <v>330</v>
      </c>
      <c r="E105" s="66" t="s">
        <v>398</v>
      </c>
      <c r="F105" s="7">
        <f t="shared" si="1"/>
        <v>0</v>
      </c>
      <c r="G105" s="1"/>
      <c r="H105" s="1"/>
    </row>
    <row r="106" spans="1:8" ht="24.75" customHeight="1">
      <c r="A106" s="37">
        <v>2436</v>
      </c>
      <c r="B106" s="70" t="s">
        <v>77</v>
      </c>
      <c r="C106" s="70" t="s">
        <v>74</v>
      </c>
      <c r="D106" s="70" t="s">
        <v>349</v>
      </c>
      <c r="E106" s="66" t="s">
        <v>399</v>
      </c>
      <c r="F106" s="7">
        <f t="shared" si="1"/>
        <v>0</v>
      </c>
      <c r="G106" s="1"/>
      <c r="H106" s="1"/>
    </row>
    <row r="107" spans="1:8" ht="24.75" customHeight="1">
      <c r="A107" s="37">
        <v>2440</v>
      </c>
      <c r="B107" s="32" t="s">
        <v>77</v>
      </c>
      <c r="C107" s="32" t="s">
        <v>329</v>
      </c>
      <c r="D107" s="32" t="s">
        <v>71</v>
      </c>
      <c r="E107" s="67" t="s">
        <v>400</v>
      </c>
      <c r="F107" s="7">
        <f t="shared" si="1"/>
        <v>0</v>
      </c>
      <c r="G107" s="1"/>
      <c r="H107" s="1"/>
    </row>
    <row r="108" spans="1:8" s="69" customFormat="1" ht="24.75" customHeight="1">
      <c r="A108" s="37"/>
      <c r="B108" s="32"/>
      <c r="C108" s="32"/>
      <c r="D108" s="32"/>
      <c r="E108" s="66" t="s">
        <v>234</v>
      </c>
      <c r="F108" s="7">
        <f t="shared" si="1"/>
        <v>0</v>
      </c>
      <c r="G108" s="54"/>
      <c r="H108" s="54"/>
    </row>
    <row r="109" spans="1:8" ht="24.75" customHeight="1">
      <c r="A109" s="37">
        <v>2441</v>
      </c>
      <c r="B109" s="70" t="s">
        <v>77</v>
      </c>
      <c r="C109" s="70" t="s">
        <v>329</v>
      </c>
      <c r="D109" s="70" t="s">
        <v>72</v>
      </c>
      <c r="E109" s="66" t="s">
        <v>401</v>
      </c>
      <c r="F109" s="7">
        <f t="shared" si="1"/>
        <v>0</v>
      </c>
      <c r="G109" s="1"/>
      <c r="H109" s="1"/>
    </row>
    <row r="110" spans="1:8" ht="24.75" customHeight="1">
      <c r="A110" s="37">
        <v>2442</v>
      </c>
      <c r="B110" s="70" t="s">
        <v>77</v>
      </c>
      <c r="C110" s="70" t="s">
        <v>329</v>
      </c>
      <c r="D110" s="70" t="s">
        <v>73</v>
      </c>
      <c r="E110" s="66" t="s">
        <v>402</v>
      </c>
      <c r="F110" s="7">
        <f t="shared" si="1"/>
        <v>0</v>
      </c>
      <c r="G110" s="1"/>
      <c r="H110" s="1"/>
    </row>
    <row r="111" spans="1:8" ht="24.75" customHeight="1">
      <c r="A111" s="37">
        <v>2443</v>
      </c>
      <c r="B111" s="70" t="s">
        <v>77</v>
      </c>
      <c r="C111" s="70" t="s">
        <v>329</v>
      </c>
      <c r="D111" s="70" t="s">
        <v>74</v>
      </c>
      <c r="E111" s="66" t="s">
        <v>403</v>
      </c>
      <c r="F111" s="7">
        <f t="shared" si="1"/>
        <v>0</v>
      </c>
      <c r="G111" s="1"/>
      <c r="H111" s="1"/>
    </row>
    <row r="112" spans="1:8" ht="24.75" customHeight="1">
      <c r="A112" s="37">
        <v>2450</v>
      </c>
      <c r="B112" s="32" t="s">
        <v>77</v>
      </c>
      <c r="C112" s="32" t="s">
        <v>330</v>
      </c>
      <c r="D112" s="32" t="s">
        <v>71</v>
      </c>
      <c r="E112" s="67" t="s">
        <v>404</v>
      </c>
      <c r="F112" s="7">
        <f t="shared" si="1"/>
        <v>2674.4</v>
      </c>
      <c r="G112" s="1">
        <f>G114</f>
        <v>0</v>
      </c>
      <c r="H112" s="1">
        <v>2674.4</v>
      </c>
    </row>
    <row r="113" spans="1:8" s="69" customFormat="1" ht="24.75" customHeight="1">
      <c r="A113" s="37"/>
      <c r="B113" s="32"/>
      <c r="C113" s="32"/>
      <c r="D113" s="32"/>
      <c r="E113" s="66" t="s">
        <v>234</v>
      </c>
      <c r="F113" s="7">
        <f t="shared" si="1"/>
        <v>0</v>
      </c>
      <c r="G113" s="54"/>
      <c r="H113" s="54"/>
    </row>
    <row r="114" spans="1:8" ht="24.75" customHeight="1">
      <c r="A114" s="37">
        <v>2451</v>
      </c>
      <c r="B114" s="70" t="s">
        <v>77</v>
      </c>
      <c r="C114" s="70" t="s">
        <v>330</v>
      </c>
      <c r="D114" s="70" t="s">
        <v>72</v>
      </c>
      <c r="E114" s="66" t="s">
        <v>405</v>
      </c>
      <c r="F114" s="7">
        <f t="shared" si="1"/>
        <v>2674.4</v>
      </c>
      <c r="G114" s="1">
        <v>0</v>
      </c>
      <c r="H114" s="1">
        <v>2674.4</v>
      </c>
    </row>
    <row r="115" spans="1:8" ht="24.75" customHeight="1">
      <c r="A115" s="37">
        <v>2452</v>
      </c>
      <c r="B115" s="70" t="s">
        <v>77</v>
      </c>
      <c r="C115" s="70" t="s">
        <v>330</v>
      </c>
      <c r="D115" s="70" t="s">
        <v>73</v>
      </c>
      <c r="E115" s="66" t="s">
        <v>406</v>
      </c>
      <c r="F115" s="7">
        <f t="shared" si="1"/>
        <v>0</v>
      </c>
      <c r="G115" s="1"/>
      <c r="H115" s="1"/>
    </row>
    <row r="116" spans="1:8" ht="24.75" customHeight="1">
      <c r="A116" s="37">
        <v>2453</v>
      </c>
      <c r="B116" s="70" t="s">
        <v>77</v>
      </c>
      <c r="C116" s="70" t="s">
        <v>330</v>
      </c>
      <c r="D116" s="70" t="s">
        <v>74</v>
      </c>
      <c r="E116" s="66" t="s">
        <v>407</v>
      </c>
      <c r="F116" s="7">
        <f t="shared" si="1"/>
        <v>0</v>
      </c>
      <c r="G116" s="1"/>
      <c r="H116" s="1"/>
    </row>
    <row r="117" spans="1:8" ht="24.75" customHeight="1">
      <c r="A117" s="37">
        <v>2454</v>
      </c>
      <c r="B117" s="70" t="s">
        <v>77</v>
      </c>
      <c r="C117" s="70" t="s">
        <v>330</v>
      </c>
      <c r="D117" s="70" t="s">
        <v>329</v>
      </c>
      <c r="E117" s="66" t="s">
        <v>408</v>
      </c>
      <c r="F117" s="7">
        <f t="shared" si="1"/>
        <v>0</v>
      </c>
      <c r="G117" s="1"/>
      <c r="H117" s="1"/>
    </row>
    <row r="118" spans="1:8" ht="24.75" customHeight="1">
      <c r="A118" s="37">
        <v>2455</v>
      </c>
      <c r="B118" s="70" t="s">
        <v>77</v>
      </c>
      <c r="C118" s="70" t="s">
        <v>330</v>
      </c>
      <c r="D118" s="70" t="s">
        <v>330</v>
      </c>
      <c r="E118" s="66" t="s">
        <v>409</v>
      </c>
      <c r="F118" s="7">
        <f t="shared" si="1"/>
        <v>0</v>
      </c>
      <c r="G118" s="1"/>
      <c r="H118" s="1"/>
    </row>
    <row r="119" spans="1:8" ht="24.75" customHeight="1">
      <c r="A119" s="37">
        <v>2460</v>
      </c>
      <c r="B119" s="32" t="s">
        <v>77</v>
      </c>
      <c r="C119" s="32" t="s">
        <v>349</v>
      </c>
      <c r="D119" s="32" t="s">
        <v>71</v>
      </c>
      <c r="E119" s="67" t="s">
        <v>410</v>
      </c>
      <c r="F119" s="7">
        <f t="shared" si="1"/>
        <v>0</v>
      </c>
      <c r="G119" s="1"/>
      <c r="H119" s="1"/>
    </row>
    <row r="120" spans="1:8" s="69" customFormat="1" ht="24.75" customHeight="1">
      <c r="A120" s="37"/>
      <c r="B120" s="32"/>
      <c r="C120" s="32"/>
      <c r="D120" s="32"/>
      <c r="E120" s="66" t="s">
        <v>234</v>
      </c>
      <c r="F120" s="7">
        <f t="shared" si="1"/>
        <v>0</v>
      </c>
      <c r="G120" s="54"/>
      <c r="H120" s="54"/>
    </row>
    <row r="121" spans="1:8" ht="24.75" customHeight="1">
      <c r="A121" s="37">
        <v>2461</v>
      </c>
      <c r="B121" s="70" t="s">
        <v>77</v>
      </c>
      <c r="C121" s="70" t="s">
        <v>349</v>
      </c>
      <c r="D121" s="70" t="s">
        <v>72</v>
      </c>
      <c r="E121" s="66" t="s">
        <v>411</v>
      </c>
      <c r="F121" s="7">
        <f t="shared" si="1"/>
        <v>0</v>
      </c>
      <c r="G121" s="1"/>
      <c r="H121" s="1"/>
    </row>
    <row r="122" spans="1:8" ht="24.75" customHeight="1">
      <c r="A122" s="37">
        <v>2470</v>
      </c>
      <c r="B122" s="32" t="s">
        <v>77</v>
      </c>
      <c r="C122" s="32" t="s">
        <v>352</v>
      </c>
      <c r="D122" s="32" t="s">
        <v>71</v>
      </c>
      <c r="E122" s="67" t="s">
        <v>412</v>
      </c>
      <c r="F122" s="7">
        <f t="shared" si="1"/>
        <v>0</v>
      </c>
      <c r="G122" s="1"/>
      <c r="H122" s="1"/>
    </row>
    <row r="123" spans="1:8" s="69" customFormat="1" ht="24.75" customHeight="1">
      <c r="A123" s="37"/>
      <c r="B123" s="32"/>
      <c r="C123" s="32"/>
      <c r="D123" s="32"/>
      <c r="E123" s="66" t="s">
        <v>234</v>
      </c>
      <c r="F123" s="7">
        <f t="shared" si="1"/>
        <v>0</v>
      </c>
      <c r="G123" s="54"/>
      <c r="H123" s="54"/>
    </row>
    <row r="124" spans="1:8" ht="24.75" customHeight="1">
      <c r="A124" s="37">
        <v>2471</v>
      </c>
      <c r="B124" s="70" t="s">
        <v>77</v>
      </c>
      <c r="C124" s="70" t="s">
        <v>352</v>
      </c>
      <c r="D124" s="70" t="s">
        <v>72</v>
      </c>
      <c r="E124" s="66" t="s">
        <v>413</v>
      </c>
      <c r="F124" s="7">
        <f t="shared" si="1"/>
        <v>0</v>
      </c>
      <c r="G124" s="1"/>
      <c r="H124" s="1"/>
    </row>
    <row r="125" spans="1:8" ht="24.75" customHeight="1">
      <c r="A125" s="37">
        <v>2472</v>
      </c>
      <c r="B125" s="70" t="s">
        <v>77</v>
      </c>
      <c r="C125" s="70" t="s">
        <v>352</v>
      </c>
      <c r="D125" s="70" t="s">
        <v>73</v>
      </c>
      <c r="E125" s="66" t="s">
        <v>414</v>
      </c>
      <c r="F125" s="7">
        <f t="shared" si="1"/>
        <v>0</v>
      </c>
      <c r="G125" s="1"/>
      <c r="H125" s="1"/>
    </row>
    <row r="126" spans="1:8" ht="24.75" customHeight="1">
      <c r="A126" s="37">
        <v>2473</v>
      </c>
      <c r="B126" s="70" t="s">
        <v>77</v>
      </c>
      <c r="C126" s="70" t="s">
        <v>352</v>
      </c>
      <c r="D126" s="70" t="s">
        <v>74</v>
      </c>
      <c r="E126" s="66" t="s">
        <v>415</v>
      </c>
      <c r="F126" s="7">
        <f t="shared" si="1"/>
        <v>0</v>
      </c>
      <c r="G126" s="1"/>
      <c r="H126" s="1"/>
    </row>
    <row r="127" spans="1:8" ht="24.75" customHeight="1">
      <c r="A127" s="37">
        <v>2474</v>
      </c>
      <c r="B127" s="70" t="s">
        <v>77</v>
      </c>
      <c r="C127" s="70" t="s">
        <v>352</v>
      </c>
      <c r="D127" s="70" t="s">
        <v>329</v>
      </c>
      <c r="E127" s="66" t="s">
        <v>416</v>
      </c>
      <c r="F127" s="7">
        <f t="shared" si="1"/>
        <v>0</v>
      </c>
      <c r="G127" s="1"/>
      <c r="H127" s="1"/>
    </row>
    <row r="128" spans="1:8" ht="24.75" customHeight="1">
      <c r="A128" s="37">
        <v>2480</v>
      </c>
      <c r="B128" s="32" t="s">
        <v>77</v>
      </c>
      <c r="C128" s="32" t="s">
        <v>354</v>
      </c>
      <c r="D128" s="32" t="s">
        <v>71</v>
      </c>
      <c r="E128" s="67" t="s">
        <v>417</v>
      </c>
      <c r="F128" s="7">
        <f t="shared" si="1"/>
        <v>0</v>
      </c>
      <c r="G128" s="1"/>
      <c r="H128" s="1"/>
    </row>
    <row r="129" spans="1:8" s="69" customFormat="1" ht="24.75" customHeight="1">
      <c r="A129" s="37"/>
      <c r="B129" s="32"/>
      <c r="C129" s="32"/>
      <c r="D129" s="32"/>
      <c r="E129" s="66" t="s">
        <v>234</v>
      </c>
      <c r="F129" s="7">
        <f t="shared" si="1"/>
        <v>0</v>
      </c>
      <c r="G129" s="54"/>
      <c r="H129" s="54"/>
    </row>
    <row r="130" spans="1:8" ht="24.75" customHeight="1">
      <c r="A130" s="37">
        <v>2481</v>
      </c>
      <c r="B130" s="70" t="s">
        <v>77</v>
      </c>
      <c r="C130" s="70" t="s">
        <v>354</v>
      </c>
      <c r="D130" s="70" t="s">
        <v>72</v>
      </c>
      <c r="E130" s="66" t="s">
        <v>418</v>
      </c>
      <c r="F130" s="7">
        <f t="shared" si="1"/>
        <v>0</v>
      </c>
      <c r="G130" s="1"/>
      <c r="H130" s="1"/>
    </row>
    <row r="131" spans="1:8" ht="24.75" customHeight="1">
      <c r="A131" s="37">
        <v>2482</v>
      </c>
      <c r="B131" s="70" t="s">
        <v>77</v>
      </c>
      <c r="C131" s="70" t="s">
        <v>354</v>
      </c>
      <c r="D131" s="70" t="s">
        <v>73</v>
      </c>
      <c r="E131" s="66" t="s">
        <v>419</v>
      </c>
      <c r="F131" s="7">
        <f t="shared" si="1"/>
        <v>0</v>
      </c>
      <c r="G131" s="1"/>
      <c r="H131" s="1"/>
    </row>
    <row r="132" spans="1:8" ht="24.75" customHeight="1">
      <c r="A132" s="37">
        <v>2483</v>
      </c>
      <c r="B132" s="70" t="s">
        <v>77</v>
      </c>
      <c r="C132" s="70" t="s">
        <v>354</v>
      </c>
      <c r="D132" s="70" t="s">
        <v>74</v>
      </c>
      <c r="E132" s="66" t="s">
        <v>420</v>
      </c>
      <c r="F132" s="7">
        <f t="shared" si="1"/>
        <v>0</v>
      </c>
      <c r="G132" s="1"/>
      <c r="H132" s="1"/>
    </row>
    <row r="133" spans="1:8" ht="24.75" customHeight="1">
      <c r="A133" s="37">
        <v>2484</v>
      </c>
      <c r="B133" s="70" t="s">
        <v>77</v>
      </c>
      <c r="C133" s="70" t="s">
        <v>354</v>
      </c>
      <c r="D133" s="70" t="s">
        <v>329</v>
      </c>
      <c r="E133" s="66" t="s">
        <v>421</v>
      </c>
      <c r="F133" s="7">
        <f t="shared" si="1"/>
        <v>0</v>
      </c>
      <c r="G133" s="1"/>
      <c r="H133" s="1"/>
    </row>
    <row r="134" spans="1:8" ht="24.75" customHeight="1">
      <c r="A134" s="37">
        <v>2485</v>
      </c>
      <c r="B134" s="70" t="s">
        <v>77</v>
      </c>
      <c r="C134" s="70" t="s">
        <v>354</v>
      </c>
      <c r="D134" s="70" t="s">
        <v>330</v>
      </c>
      <c r="E134" s="66" t="s">
        <v>422</v>
      </c>
      <c r="F134" s="7">
        <f t="shared" si="1"/>
        <v>0</v>
      </c>
      <c r="G134" s="1"/>
      <c r="H134" s="1"/>
    </row>
    <row r="135" spans="1:8" ht="24.75" customHeight="1">
      <c r="A135" s="37">
        <v>2486</v>
      </c>
      <c r="B135" s="70" t="s">
        <v>77</v>
      </c>
      <c r="C135" s="70" t="s">
        <v>354</v>
      </c>
      <c r="D135" s="70" t="s">
        <v>349</v>
      </c>
      <c r="E135" s="66" t="s">
        <v>423</v>
      </c>
      <c r="F135" s="7">
        <f t="shared" si="1"/>
        <v>0</v>
      </c>
      <c r="G135" s="1"/>
      <c r="H135" s="1"/>
    </row>
    <row r="136" spans="1:8" ht="24.75" customHeight="1">
      <c r="A136" s="37">
        <v>2487</v>
      </c>
      <c r="B136" s="70" t="s">
        <v>77</v>
      </c>
      <c r="C136" s="70" t="s">
        <v>354</v>
      </c>
      <c r="D136" s="70" t="s">
        <v>352</v>
      </c>
      <c r="E136" s="66" t="s">
        <v>424</v>
      </c>
      <c r="F136" s="7">
        <f t="shared" ref="F136:F199" si="2">G136+H136</f>
        <v>0</v>
      </c>
      <c r="G136" s="1"/>
      <c r="H136" s="1"/>
    </row>
    <row r="137" spans="1:8" ht="24.75" customHeight="1">
      <c r="A137" s="37">
        <v>2490</v>
      </c>
      <c r="B137" s="32" t="s">
        <v>77</v>
      </c>
      <c r="C137" s="32" t="s">
        <v>425</v>
      </c>
      <c r="D137" s="32" t="s">
        <v>71</v>
      </c>
      <c r="E137" s="67" t="s">
        <v>426</v>
      </c>
      <c r="F137" s="7">
        <f t="shared" si="2"/>
        <v>-6000</v>
      </c>
      <c r="G137" s="1">
        <v>0</v>
      </c>
      <c r="H137" s="1">
        <v>-6000</v>
      </c>
    </row>
    <row r="138" spans="1:8" s="69" customFormat="1" ht="24.75" customHeight="1">
      <c r="A138" s="37"/>
      <c r="B138" s="32"/>
      <c r="C138" s="32"/>
      <c r="D138" s="32"/>
      <c r="E138" s="66" t="s">
        <v>234</v>
      </c>
      <c r="F138" s="7">
        <f t="shared" si="2"/>
        <v>0</v>
      </c>
      <c r="G138" s="54"/>
      <c r="H138" s="54"/>
    </row>
    <row r="139" spans="1:8" ht="24.75" customHeight="1">
      <c r="A139" s="37">
        <v>2491</v>
      </c>
      <c r="B139" s="70" t="s">
        <v>77</v>
      </c>
      <c r="C139" s="70" t="s">
        <v>425</v>
      </c>
      <c r="D139" s="70" t="s">
        <v>72</v>
      </c>
      <c r="E139" s="66" t="s">
        <v>426</v>
      </c>
      <c r="F139" s="7">
        <f t="shared" si="2"/>
        <v>-6000</v>
      </c>
      <c r="G139" s="1">
        <v>0</v>
      </c>
      <c r="H139" s="1">
        <v>-6000</v>
      </c>
    </row>
    <row r="140" spans="1:8" ht="24.75" customHeight="1">
      <c r="A140" s="37">
        <v>2500</v>
      </c>
      <c r="B140" s="32" t="s">
        <v>78</v>
      </c>
      <c r="C140" s="32" t="s">
        <v>71</v>
      </c>
      <c r="D140" s="32" t="s">
        <v>71</v>
      </c>
      <c r="E140" s="38" t="s">
        <v>427</v>
      </c>
      <c r="F140" s="7">
        <f>F142+F145+F148+F151+F154+F157</f>
        <v>54800</v>
      </c>
      <c r="G140" s="7">
        <f>G142+G145+G148+G151+G154+G157</f>
        <v>54800</v>
      </c>
      <c r="H140" s="1">
        <v>0</v>
      </c>
    </row>
    <row r="141" spans="1:8" ht="24.75" customHeight="1">
      <c r="A141" s="37"/>
      <c r="B141" s="32"/>
      <c r="C141" s="32"/>
      <c r="D141" s="32"/>
      <c r="E141" s="66" t="s">
        <v>333</v>
      </c>
      <c r="F141" s="7">
        <f t="shared" si="2"/>
        <v>0</v>
      </c>
      <c r="G141" s="1"/>
      <c r="H141" s="1"/>
    </row>
    <row r="142" spans="1:8" ht="24.75" customHeight="1">
      <c r="A142" s="37">
        <v>2510</v>
      </c>
      <c r="B142" s="32" t="s">
        <v>78</v>
      </c>
      <c r="C142" s="32" t="s">
        <v>72</v>
      </c>
      <c r="D142" s="32" t="s">
        <v>71</v>
      </c>
      <c r="E142" s="67" t="s">
        <v>428</v>
      </c>
      <c r="F142" s="7">
        <f t="shared" si="2"/>
        <v>54300</v>
      </c>
      <c r="G142" s="1">
        <f>G144</f>
        <v>54300</v>
      </c>
      <c r="H142" s="1">
        <v>0</v>
      </c>
    </row>
    <row r="143" spans="1:8" s="69" customFormat="1" ht="24.75" customHeight="1">
      <c r="A143" s="37"/>
      <c r="B143" s="32"/>
      <c r="C143" s="32"/>
      <c r="D143" s="32"/>
      <c r="E143" s="66" t="s">
        <v>234</v>
      </c>
      <c r="F143" s="7">
        <f t="shared" si="2"/>
        <v>0</v>
      </c>
      <c r="G143" s="54"/>
      <c r="H143" s="54"/>
    </row>
    <row r="144" spans="1:8" ht="24.75" customHeight="1">
      <c r="A144" s="37">
        <v>2511</v>
      </c>
      <c r="B144" s="70" t="s">
        <v>78</v>
      </c>
      <c r="C144" s="70" t="s">
        <v>72</v>
      </c>
      <c r="D144" s="70" t="s">
        <v>72</v>
      </c>
      <c r="E144" s="66" t="s">
        <v>428</v>
      </c>
      <c r="F144" s="7">
        <f t="shared" si="2"/>
        <v>54300</v>
      </c>
      <c r="G144" s="1">
        <v>54300</v>
      </c>
      <c r="H144" s="1">
        <v>0</v>
      </c>
    </row>
    <row r="145" spans="1:8" ht="24.75" customHeight="1">
      <c r="A145" s="37">
        <v>2520</v>
      </c>
      <c r="B145" s="32" t="s">
        <v>78</v>
      </c>
      <c r="C145" s="32" t="s">
        <v>73</v>
      </c>
      <c r="D145" s="32" t="s">
        <v>71</v>
      </c>
      <c r="E145" s="67" t="s">
        <v>429</v>
      </c>
      <c r="F145" s="7">
        <f t="shared" si="2"/>
        <v>0</v>
      </c>
      <c r="G145" s="1"/>
      <c r="H145" s="1"/>
    </row>
    <row r="146" spans="1:8" s="69" customFormat="1" ht="24.75" customHeight="1">
      <c r="A146" s="37"/>
      <c r="B146" s="32"/>
      <c r="C146" s="32"/>
      <c r="D146" s="32"/>
      <c r="E146" s="66" t="s">
        <v>234</v>
      </c>
      <c r="F146" s="7">
        <f t="shared" si="2"/>
        <v>0</v>
      </c>
      <c r="G146" s="54"/>
      <c r="H146" s="54"/>
    </row>
    <row r="147" spans="1:8" ht="24.75" customHeight="1">
      <c r="A147" s="37">
        <v>2521</v>
      </c>
      <c r="B147" s="70" t="s">
        <v>78</v>
      </c>
      <c r="C147" s="70" t="s">
        <v>73</v>
      </c>
      <c r="D147" s="70" t="s">
        <v>72</v>
      </c>
      <c r="E147" s="66" t="s">
        <v>430</v>
      </c>
      <c r="F147" s="7">
        <f t="shared" si="2"/>
        <v>0</v>
      </c>
      <c r="G147" s="1"/>
      <c r="H147" s="1"/>
    </row>
    <row r="148" spans="1:8" ht="24.75" customHeight="1">
      <c r="A148" s="37">
        <v>2530</v>
      </c>
      <c r="B148" s="32" t="s">
        <v>78</v>
      </c>
      <c r="C148" s="32" t="s">
        <v>74</v>
      </c>
      <c r="D148" s="32" t="s">
        <v>71</v>
      </c>
      <c r="E148" s="67" t="s">
        <v>431</v>
      </c>
      <c r="F148" s="7">
        <f t="shared" si="2"/>
        <v>0</v>
      </c>
      <c r="G148" s="1"/>
      <c r="H148" s="1"/>
    </row>
    <row r="149" spans="1:8" s="69" customFormat="1" ht="24.75" customHeight="1">
      <c r="A149" s="37"/>
      <c r="B149" s="32"/>
      <c r="C149" s="32"/>
      <c r="D149" s="32"/>
      <c r="E149" s="66" t="s">
        <v>234</v>
      </c>
      <c r="F149" s="7">
        <f t="shared" si="2"/>
        <v>0</v>
      </c>
      <c r="G149" s="54"/>
      <c r="H149" s="54"/>
    </row>
    <row r="150" spans="1:8" ht="24.75" customHeight="1">
      <c r="A150" s="37">
        <v>2531</v>
      </c>
      <c r="B150" s="70" t="s">
        <v>78</v>
      </c>
      <c r="C150" s="70" t="s">
        <v>74</v>
      </c>
      <c r="D150" s="70" t="s">
        <v>72</v>
      </c>
      <c r="E150" s="66" t="s">
        <v>431</v>
      </c>
      <c r="F150" s="7">
        <f t="shared" si="2"/>
        <v>0</v>
      </c>
      <c r="G150" s="1"/>
      <c r="H150" s="1"/>
    </row>
    <row r="151" spans="1:8" ht="24.75" customHeight="1">
      <c r="A151" s="37">
        <v>2540</v>
      </c>
      <c r="B151" s="32" t="s">
        <v>78</v>
      </c>
      <c r="C151" s="32" t="s">
        <v>329</v>
      </c>
      <c r="D151" s="32" t="s">
        <v>71</v>
      </c>
      <c r="E151" s="67" t="s">
        <v>432</v>
      </c>
      <c r="F151" s="7">
        <f t="shared" si="2"/>
        <v>0</v>
      </c>
      <c r="G151" s="1"/>
      <c r="H151" s="1"/>
    </row>
    <row r="152" spans="1:8" s="69" customFormat="1" ht="24.75" customHeight="1">
      <c r="A152" s="37"/>
      <c r="B152" s="32"/>
      <c r="C152" s="32"/>
      <c r="D152" s="32"/>
      <c r="E152" s="66" t="s">
        <v>234</v>
      </c>
      <c r="F152" s="7">
        <f t="shared" si="2"/>
        <v>0</v>
      </c>
      <c r="G152" s="54"/>
      <c r="H152" s="54"/>
    </row>
    <row r="153" spans="1:8" ht="24.75" customHeight="1">
      <c r="A153" s="37">
        <v>2541</v>
      </c>
      <c r="B153" s="70" t="s">
        <v>78</v>
      </c>
      <c r="C153" s="70" t="s">
        <v>329</v>
      </c>
      <c r="D153" s="70" t="s">
        <v>72</v>
      </c>
      <c r="E153" s="66" t="s">
        <v>432</v>
      </c>
      <c r="F153" s="7">
        <f t="shared" si="2"/>
        <v>0</v>
      </c>
      <c r="G153" s="1"/>
      <c r="H153" s="1"/>
    </row>
    <row r="154" spans="1:8" ht="24.75" customHeight="1">
      <c r="A154" s="37">
        <v>2550</v>
      </c>
      <c r="B154" s="32" t="s">
        <v>78</v>
      </c>
      <c r="C154" s="32" t="s">
        <v>330</v>
      </c>
      <c r="D154" s="32" t="s">
        <v>71</v>
      </c>
      <c r="E154" s="67" t="s">
        <v>433</v>
      </c>
      <c r="F154" s="7">
        <f t="shared" si="2"/>
        <v>0</v>
      </c>
      <c r="G154" s="1"/>
      <c r="H154" s="1"/>
    </row>
    <row r="155" spans="1:8" s="69" customFormat="1" ht="24.75" customHeight="1">
      <c r="A155" s="37"/>
      <c r="B155" s="32"/>
      <c r="C155" s="32"/>
      <c r="D155" s="32"/>
      <c r="E155" s="66" t="s">
        <v>234</v>
      </c>
      <c r="F155" s="7">
        <f t="shared" si="2"/>
        <v>0</v>
      </c>
      <c r="G155" s="54"/>
      <c r="H155" s="54"/>
    </row>
    <row r="156" spans="1:8" ht="24.75" customHeight="1">
      <c r="A156" s="37">
        <v>2551</v>
      </c>
      <c r="B156" s="70" t="s">
        <v>78</v>
      </c>
      <c r="C156" s="70" t="s">
        <v>330</v>
      </c>
      <c r="D156" s="70" t="s">
        <v>72</v>
      </c>
      <c r="E156" s="66" t="s">
        <v>433</v>
      </c>
      <c r="F156" s="7">
        <f t="shared" si="2"/>
        <v>0</v>
      </c>
      <c r="G156" s="1"/>
      <c r="H156" s="1"/>
    </row>
    <row r="157" spans="1:8" ht="24.75" customHeight="1">
      <c r="A157" s="37">
        <v>2560</v>
      </c>
      <c r="B157" s="32" t="s">
        <v>78</v>
      </c>
      <c r="C157" s="32" t="s">
        <v>349</v>
      </c>
      <c r="D157" s="32" t="s">
        <v>71</v>
      </c>
      <c r="E157" s="67" t="s">
        <v>434</v>
      </c>
      <c r="F157" s="7">
        <f>F159</f>
        <v>500</v>
      </c>
      <c r="G157" s="7">
        <f>G159</f>
        <v>500</v>
      </c>
      <c r="H157" s="1"/>
    </row>
    <row r="158" spans="1:8" s="69" customFormat="1" ht="24.75" customHeight="1">
      <c r="A158" s="37"/>
      <c r="B158" s="32"/>
      <c r="C158" s="32"/>
      <c r="D158" s="32"/>
      <c r="E158" s="66" t="s">
        <v>234</v>
      </c>
      <c r="F158" s="7">
        <f t="shared" si="2"/>
        <v>0</v>
      </c>
      <c r="G158" s="54"/>
      <c r="H158" s="54"/>
    </row>
    <row r="159" spans="1:8" ht="24.75" customHeight="1">
      <c r="A159" s="37">
        <v>2561</v>
      </c>
      <c r="B159" s="70" t="s">
        <v>78</v>
      </c>
      <c r="C159" s="70" t="s">
        <v>349</v>
      </c>
      <c r="D159" s="70" t="s">
        <v>72</v>
      </c>
      <c r="E159" s="66" t="s">
        <v>434</v>
      </c>
      <c r="F159" s="7">
        <f t="shared" si="2"/>
        <v>500</v>
      </c>
      <c r="G159" s="1">
        <v>500</v>
      </c>
      <c r="H159" s="1">
        <v>0</v>
      </c>
    </row>
    <row r="160" spans="1:8" ht="24.75" customHeight="1">
      <c r="A160" s="37">
        <v>2600</v>
      </c>
      <c r="B160" s="32" t="s">
        <v>79</v>
      </c>
      <c r="C160" s="32" t="s">
        <v>71</v>
      </c>
      <c r="D160" s="32" t="s">
        <v>71</v>
      </c>
      <c r="E160" s="38" t="s">
        <v>435</v>
      </c>
      <c r="F160" s="7">
        <f t="shared" si="2"/>
        <v>6351.5</v>
      </c>
      <c r="G160" s="1">
        <f>G162+G165+G168+G171+G174+G177</f>
        <v>2091.5</v>
      </c>
      <c r="H160" s="1">
        <f>H162+H165+H168+H171+H174+H177</f>
        <v>4260</v>
      </c>
    </row>
    <row r="161" spans="1:8" ht="24.75" customHeight="1">
      <c r="A161" s="37"/>
      <c r="B161" s="32"/>
      <c r="C161" s="32"/>
      <c r="D161" s="32"/>
      <c r="E161" s="66" t="s">
        <v>333</v>
      </c>
      <c r="F161" s="7">
        <f t="shared" si="2"/>
        <v>0</v>
      </c>
      <c r="G161" s="1"/>
      <c r="H161" s="1"/>
    </row>
    <row r="162" spans="1:8" ht="24.75" customHeight="1">
      <c r="A162" s="37">
        <v>2610</v>
      </c>
      <c r="B162" s="32" t="s">
        <v>79</v>
      </c>
      <c r="C162" s="32" t="s">
        <v>72</v>
      </c>
      <c r="D162" s="32" t="s">
        <v>71</v>
      </c>
      <c r="E162" s="67" t="s">
        <v>436</v>
      </c>
      <c r="F162" s="7">
        <f t="shared" si="2"/>
        <v>0</v>
      </c>
      <c r="G162" s="1"/>
      <c r="H162" s="1"/>
    </row>
    <row r="163" spans="1:8" s="69" customFormat="1" ht="24.75" customHeight="1">
      <c r="A163" s="37"/>
      <c r="B163" s="32"/>
      <c r="C163" s="32"/>
      <c r="D163" s="32"/>
      <c r="E163" s="66" t="s">
        <v>234</v>
      </c>
      <c r="F163" s="7">
        <f t="shared" si="2"/>
        <v>0</v>
      </c>
      <c r="G163" s="54"/>
      <c r="H163" s="54"/>
    </row>
    <row r="164" spans="1:8" ht="24.75" customHeight="1">
      <c r="A164" s="37">
        <v>2611</v>
      </c>
      <c r="B164" s="70" t="s">
        <v>79</v>
      </c>
      <c r="C164" s="70" t="s">
        <v>72</v>
      </c>
      <c r="D164" s="70" t="s">
        <v>72</v>
      </c>
      <c r="E164" s="66" t="s">
        <v>437</v>
      </c>
      <c r="F164" s="7">
        <f t="shared" si="2"/>
        <v>0</v>
      </c>
      <c r="G164" s="1"/>
      <c r="H164" s="1"/>
    </row>
    <row r="165" spans="1:8" ht="24.75" customHeight="1">
      <c r="A165" s="37">
        <v>2620</v>
      </c>
      <c r="B165" s="32" t="s">
        <v>79</v>
      </c>
      <c r="C165" s="32" t="s">
        <v>73</v>
      </c>
      <c r="D165" s="32" t="s">
        <v>71</v>
      </c>
      <c r="E165" s="67" t="s">
        <v>438</v>
      </c>
      <c r="F165" s="7">
        <f t="shared" si="2"/>
        <v>0</v>
      </c>
      <c r="G165" s="1">
        <v>0</v>
      </c>
      <c r="H165" s="1"/>
    </row>
    <row r="166" spans="1:8" s="69" customFormat="1" ht="24.75" customHeight="1">
      <c r="A166" s="37"/>
      <c r="B166" s="32"/>
      <c r="C166" s="32"/>
      <c r="D166" s="32"/>
      <c r="E166" s="66" t="s">
        <v>234</v>
      </c>
      <c r="F166" s="7">
        <f t="shared" si="2"/>
        <v>0</v>
      </c>
      <c r="G166" s="54"/>
      <c r="H166" s="54"/>
    </row>
    <row r="167" spans="1:8" ht="24.75" customHeight="1">
      <c r="A167" s="37">
        <v>2621</v>
      </c>
      <c r="B167" s="70" t="s">
        <v>79</v>
      </c>
      <c r="C167" s="70" t="s">
        <v>73</v>
      </c>
      <c r="D167" s="70" t="s">
        <v>72</v>
      </c>
      <c r="E167" s="66" t="s">
        <v>438</v>
      </c>
      <c r="F167" s="7">
        <f t="shared" si="2"/>
        <v>0</v>
      </c>
      <c r="G167" s="1">
        <v>0</v>
      </c>
      <c r="H167" s="1"/>
    </row>
    <row r="168" spans="1:8" ht="24.75" customHeight="1">
      <c r="A168" s="37">
        <v>2630</v>
      </c>
      <c r="B168" s="32" t="s">
        <v>79</v>
      </c>
      <c r="C168" s="32" t="s">
        <v>74</v>
      </c>
      <c r="D168" s="32" t="s">
        <v>71</v>
      </c>
      <c r="E168" s="67" t="s">
        <v>439</v>
      </c>
      <c r="F168" s="7">
        <f t="shared" si="2"/>
        <v>0</v>
      </c>
      <c r="G168" s="1"/>
      <c r="H168" s="1"/>
    </row>
    <row r="169" spans="1:8" s="69" customFormat="1" ht="24.75" customHeight="1">
      <c r="A169" s="37"/>
      <c r="B169" s="32"/>
      <c r="C169" s="32"/>
      <c r="D169" s="32"/>
      <c r="E169" s="66" t="s">
        <v>234</v>
      </c>
      <c r="F169" s="7">
        <f t="shared" si="2"/>
        <v>0</v>
      </c>
      <c r="G169" s="54"/>
      <c r="H169" s="54"/>
    </row>
    <row r="170" spans="1:8" ht="24.75" customHeight="1">
      <c r="A170" s="37">
        <v>2631</v>
      </c>
      <c r="B170" s="70" t="s">
        <v>79</v>
      </c>
      <c r="C170" s="70" t="s">
        <v>74</v>
      </c>
      <c r="D170" s="70" t="s">
        <v>72</v>
      </c>
      <c r="E170" s="66" t="s">
        <v>440</v>
      </c>
      <c r="F170" s="7">
        <f t="shared" si="2"/>
        <v>0</v>
      </c>
      <c r="G170" s="1"/>
      <c r="H170" s="1"/>
    </row>
    <row r="171" spans="1:8" ht="24.75" customHeight="1">
      <c r="A171" s="37">
        <v>2640</v>
      </c>
      <c r="B171" s="32" t="s">
        <v>79</v>
      </c>
      <c r="C171" s="32" t="s">
        <v>329</v>
      </c>
      <c r="D171" s="32" t="s">
        <v>71</v>
      </c>
      <c r="E171" s="67" t="s">
        <v>441</v>
      </c>
      <c r="F171" s="7">
        <f t="shared" si="2"/>
        <v>6351.5</v>
      </c>
      <c r="G171" s="1">
        <v>2091.5</v>
      </c>
      <c r="H171" s="1">
        <v>4260</v>
      </c>
    </row>
    <row r="172" spans="1:8" s="69" customFormat="1" ht="24.75" customHeight="1">
      <c r="A172" s="37"/>
      <c r="B172" s="32"/>
      <c r="C172" s="32"/>
      <c r="D172" s="32"/>
      <c r="E172" s="66" t="s">
        <v>234</v>
      </c>
      <c r="F172" s="7">
        <f t="shared" si="2"/>
        <v>0</v>
      </c>
      <c r="G172" s="54"/>
      <c r="H172" s="54"/>
    </row>
    <row r="173" spans="1:8" ht="24.75" customHeight="1">
      <c r="A173" s="37">
        <v>2641</v>
      </c>
      <c r="B173" s="70" t="s">
        <v>79</v>
      </c>
      <c r="C173" s="70" t="s">
        <v>329</v>
      </c>
      <c r="D173" s="70" t="s">
        <v>72</v>
      </c>
      <c r="E173" s="66" t="s">
        <v>442</v>
      </c>
      <c r="F173" s="7">
        <f t="shared" si="2"/>
        <v>6351.5</v>
      </c>
      <c r="G173" s="1">
        <v>2091.5</v>
      </c>
      <c r="H173" s="1">
        <v>4260</v>
      </c>
    </row>
    <row r="174" spans="1:8" ht="24.75" customHeight="1">
      <c r="A174" s="37">
        <v>2650</v>
      </c>
      <c r="B174" s="32" t="s">
        <v>79</v>
      </c>
      <c r="C174" s="32" t="s">
        <v>330</v>
      </c>
      <c r="D174" s="32" t="s">
        <v>71</v>
      </c>
      <c r="E174" s="67" t="s">
        <v>443</v>
      </c>
      <c r="F174" s="7">
        <f t="shared" si="2"/>
        <v>0</v>
      </c>
      <c r="G174" s="1"/>
      <c r="H174" s="1"/>
    </row>
    <row r="175" spans="1:8" s="69" customFormat="1" ht="24.75" customHeight="1">
      <c r="A175" s="37"/>
      <c r="B175" s="32"/>
      <c r="C175" s="32"/>
      <c r="D175" s="32"/>
      <c r="E175" s="66" t="s">
        <v>234</v>
      </c>
      <c r="F175" s="7">
        <f t="shared" si="2"/>
        <v>0</v>
      </c>
      <c r="G175" s="54"/>
      <c r="H175" s="54"/>
    </row>
    <row r="176" spans="1:8" ht="24.75" customHeight="1">
      <c r="A176" s="37">
        <v>2651</v>
      </c>
      <c r="B176" s="70" t="s">
        <v>79</v>
      </c>
      <c r="C176" s="70" t="s">
        <v>330</v>
      </c>
      <c r="D176" s="70" t="s">
        <v>72</v>
      </c>
      <c r="E176" s="66" t="s">
        <v>443</v>
      </c>
      <c r="F176" s="7">
        <f t="shared" si="2"/>
        <v>0</v>
      </c>
      <c r="G176" s="1"/>
      <c r="H176" s="1"/>
    </row>
    <row r="177" spans="1:8" ht="24.75" customHeight="1">
      <c r="A177" s="37">
        <v>2660</v>
      </c>
      <c r="B177" s="32" t="s">
        <v>79</v>
      </c>
      <c r="C177" s="32" t="s">
        <v>349</v>
      </c>
      <c r="D177" s="32" t="s">
        <v>71</v>
      </c>
      <c r="E177" s="67" t="s">
        <v>444</v>
      </c>
      <c r="F177" s="7">
        <f t="shared" si="2"/>
        <v>0</v>
      </c>
      <c r="G177" s="1"/>
      <c r="H177" s="1"/>
    </row>
    <row r="178" spans="1:8" s="69" customFormat="1" ht="24.75" customHeight="1">
      <c r="A178" s="37"/>
      <c r="B178" s="32"/>
      <c r="C178" s="32"/>
      <c r="D178" s="32"/>
      <c r="E178" s="66" t="s">
        <v>234</v>
      </c>
      <c r="F178" s="7">
        <f t="shared" si="2"/>
        <v>0</v>
      </c>
      <c r="G178" s="54"/>
      <c r="H178" s="54"/>
    </row>
    <row r="179" spans="1:8" ht="24.75" customHeight="1">
      <c r="A179" s="37">
        <v>2661</v>
      </c>
      <c r="B179" s="70" t="s">
        <v>79</v>
      </c>
      <c r="C179" s="70" t="s">
        <v>349</v>
      </c>
      <c r="D179" s="70" t="s">
        <v>72</v>
      </c>
      <c r="E179" s="66" t="s">
        <v>444</v>
      </c>
      <c r="F179" s="7">
        <f t="shared" si="2"/>
        <v>0</v>
      </c>
      <c r="G179" s="1"/>
      <c r="H179" s="1"/>
    </row>
    <row r="180" spans="1:8" ht="24.75" customHeight="1">
      <c r="A180" s="37">
        <v>2700</v>
      </c>
      <c r="B180" s="32" t="s">
        <v>80</v>
      </c>
      <c r="C180" s="32" t="s">
        <v>71</v>
      </c>
      <c r="D180" s="32" t="s">
        <v>71</v>
      </c>
      <c r="E180" s="41" t="s">
        <v>445</v>
      </c>
      <c r="F180" s="7">
        <f t="shared" si="2"/>
        <v>0</v>
      </c>
      <c r="G180" s="1"/>
      <c r="H180" s="1"/>
    </row>
    <row r="181" spans="1:8" ht="24.75" customHeight="1">
      <c r="A181" s="37"/>
      <c r="B181" s="32"/>
      <c r="C181" s="32"/>
      <c r="D181" s="32"/>
      <c r="E181" s="66" t="s">
        <v>333</v>
      </c>
      <c r="F181" s="7">
        <f t="shared" si="2"/>
        <v>0</v>
      </c>
      <c r="G181" s="1"/>
      <c r="H181" s="1"/>
    </row>
    <row r="182" spans="1:8" ht="24.75" customHeight="1">
      <c r="A182" s="37">
        <v>2710</v>
      </c>
      <c r="B182" s="32" t="s">
        <v>80</v>
      </c>
      <c r="C182" s="32" t="s">
        <v>72</v>
      </c>
      <c r="D182" s="32" t="s">
        <v>71</v>
      </c>
      <c r="E182" s="67" t="s">
        <v>446</v>
      </c>
      <c r="F182" s="7">
        <f t="shared" si="2"/>
        <v>0</v>
      </c>
      <c r="G182" s="1"/>
      <c r="H182" s="1"/>
    </row>
    <row r="183" spans="1:8" s="69" customFormat="1" ht="24.75" customHeight="1">
      <c r="A183" s="37"/>
      <c r="B183" s="32"/>
      <c r="C183" s="32"/>
      <c r="D183" s="32"/>
      <c r="E183" s="66" t="s">
        <v>234</v>
      </c>
      <c r="F183" s="7">
        <f t="shared" si="2"/>
        <v>0</v>
      </c>
      <c r="G183" s="54"/>
      <c r="H183" s="54"/>
    </row>
    <row r="184" spans="1:8" ht="24.75" customHeight="1">
      <c r="A184" s="37">
        <v>2711</v>
      </c>
      <c r="B184" s="70" t="s">
        <v>80</v>
      </c>
      <c r="C184" s="70" t="s">
        <v>72</v>
      </c>
      <c r="D184" s="70" t="s">
        <v>72</v>
      </c>
      <c r="E184" s="66" t="s">
        <v>447</v>
      </c>
      <c r="F184" s="7">
        <f t="shared" si="2"/>
        <v>0</v>
      </c>
      <c r="G184" s="1"/>
      <c r="H184" s="1"/>
    </row>
    <row r="185" spans="1:8" ht="24.75" customHeight="1">
      <c r="A185" s="37">
        <v>2712</v>
      </c>
      <c r="B185" s="70" t="s">
        <v>80</v>
      </c>
      <c r="C185" s="70" t="s">
        <v>72</v>
      </c>
      <c r="D185" s="70" t="s">
        <v>73</v>
      </c>
      <c r="E185" s="66" t="s">
        <v>448</v>
      </c>
      <c r="F185" s="7">
        <f t="shared" si="2"/>
        <v>0</v>
      </c>
      <c r="G185" s="1"/>
      <c r="H185" s="1"/>
    </row>
    <row r="186" spans="1:8" ht="24.75" customHeight="1">
      <c r="A186" s="37">
        <v>2713</v>
      </c>
      <c r="B186" s="70" t="s">
        <v>80</v>
      </c>
      <c r="C186" s="70" t="s">
        <v>72</v>
      </c>
      <c r="D186" s="70" t="s">
        <v>74</v>
      </c>
      <c r="E186" s="66" t="s">
        <v>449</v>
      </c>
      <c r="F186" s="7">
        <f t="shared" si="2"/>
        <v>0</v>
      </c>
      <c r="G186" s="1"/>
      <c r="H186" s="1"/>
    </row>
    <row r="187" spans="1:8" ht="24.75" customHeight="1">
      <c r="A187" s="37">
        <v>2720</v>
      </c>
      <c r="B187" s="32" t="s">
        <v>80</v>
      </c>
      <c r="C187" s="32" t="s">
        <v>73</v>
      </c>
      <c r="D187" s="32" t="s">
        <v>71</v>
      </c>
      <c r="E187" s="67" t="s">
        <v>450</v>
      </c>
      <c r="F187" s="7">
        <f t="shared" si="2"/>
        <v>0</v>
      </c>
      <c r="G187" s="1"/>
      <c r="H187" s="1"/>
    </row>
    <row r="188" spans="1:8" s="69" customFormat="1" ht="24.75" customHeight="1">
      <c r="A188" s="37"/>
      <c r="B188" s="32"/>
      <c r="C188" s="32"/>
      <c r="D188" s="32"/>
      <c r="E188" s="66" t="s">
        <v>234</v>
      </c>
      <c r="F188" s="7">
        <f t="shared" si="2"/>
        <v>0</v>
      </c>
      <c r="G188" s="54"/>
      <c r="H188" s="54"/>
    </row>
    <row r="189" spans="1:8" ht="24.75" customHeight="1">
      <c r="A189" s="37">
        <v>2721</v>
      </c>
      <c r="B189" s="70" t="s">
        <v>80</v>
      </c>
      <c r="C189" s="70" t="s">
        <v>73</v>
      </c>
      <c r="D189" s="70" t="s">
        <v>72</v>
      </c>
      <c r="E189" s="66" t="s">
        <v>451</v>
      </c>
      <c r="F189" s="7">
        <f t="shared" si="2"/>
        <v>0</v>
      </c>
      <c r="G189" s="1"/>
      <c r="H189" s="1"/>
    </row>
    <row r="190" spans="1:8" ht="24.75" customHeight="1">
      <c r="A190" s="37">
        <v>2722</v>
      </c>
      <c r="B190" s="70" t="s">
        <v>80</v>
      </c>
      <c r="C190" s="70" t="s">
        <v>73</v>
      </c>
      <c r="D190" s="70" t="s">
        <v>73</v>
      </c>
      <c r="E190" s="66" t="s">
        <v>452</v>
      </c>
      <c r="F190" s="7">
        <f t="shared" si="2"/>
        <v>0</v>
      </c>
      <c r="G190" s="1"/>
      <c r="H190" s="1"/>
    </row>
    <row r="191" spans="1:8" ht="24.75" customHeight="1">
      <c r="A191" s="37">
        <v>2723</v>
      </c>
      <c r="B191" s="70" t="s">
        <v>80</v>
      </c>
      <c r="C191" s="70" t="s">
        <v>73</v>
      </c>
      <c r="D191" s="70" t="s">
        <v>74</v>
      </c>
      <c r="E191" s="66" t="s">
        <v>453</v>
      </c>
      <c r="F191" s="7">
        <f t="shared" si="2"/>
        <v>0</v>
      </c>
      <c r="G191" s="1"/>
      <c r="H191" s="1"/>
    </row>
    <row r="192" spans="1:8" ht="24.75" customHeight="1">
      <c r="A192" s="37">
        <v>2724</v>
      </c>
      <c r="B192" s="70" t="s">
        <v>80</v>
      </c>
      <c r="C192" s="70" t="s">
        <v>73</v>
      </c>
      <c r="D192" s="70" t="s">
        <v>329</v>
      </c>
      <c r="E192" s="66" t="s">
        <v>454</v>
      </c>
      <c r="F192" s="7">
        <f t="shared" si="2"/>
        <v>0</v>
      </c>
      <c r="G192" s="1"/>
      <c r="H192" s="1"/>
    </row>
    <row r="193" spans="1:8" ht="24.75" customHeight="1">
      <c r="A193" s="37">
        <v>2730</v>
      </c>
      <c r="B193" s="32" t="s">
        <v>80</v>
      </c>
      <c r="C193" s="32" t="s">
        <v>74</v>
      </c>
      <c r="D193" s="32" t="s">
        <v>71</v>
      </c>
      <c r="E193" s="67" t="s">
        <v>455</v>
      </c>
      <c r="F193" s="7">
        <f t="shared" si="2"/>
        <v>0</v>
      </c>
      <c r="G193" s="1"/>
      <c r="H193" s="1"/>
    </row>
    <row r="194" spans="1:8" s="69" customFormat="1" ht="24.75" customHeight="1">
      <c r="A194" s="37"/>
      <c r="B194" s="32"/>
      <c r="C194" s="32"/>
      <c r="D194" s="32"/>
      <c r="E194" s="66" t="s">
        <v>234</v>
      </c>
      <c r="F194" s="7">
        <f t="shared" si="2"/>
        <v>0</v>
      </c>
      <c r="G194" s="54"/>
      <c r="H194" s="54"/>
    </row>
    <row r="195" spans="1:8" ht="24.75" customHeight="1">
      <c r="A195" s="37">
        <v>2731</v>
      </c>
      <c r="B195" s="70" t="s">
        <v>80</v>
      </c>
      <c r="C195" s="70" t="s">
        <v>74</v>
      </c>
      <c r="D195" s="70" t="s">
        <v>72</v>
      </c>
      <c r="E195" s="66" t="s">
        <v>456</v>
      </c>
      <c r="F195" s="7">
        <f t="shared" si="2"/>
        <v>0</v>
      </c>
      <c r="G195" s="1"/>
      <c r="H195" s="1"/>
    </row>
    <row r="196" spans="1:8" ht="24.75" customHeight="1">
      <c r="A196" s="37">
        <v>2732</v>
      </c>
      <c r="B196" s="70" t="s">
        <v>80</v>
      </c>
      <c r="C196" s="70" t="s">
        <v>74</v>
      </c>
      <c r="D196" s="70" t="s">
        <v>73</v>
      </c>
      <c r="E196" s="66" t="s">
        <v>457</v>
      </c>
      <c r="F196" s="7">
        <f t="shared" si="2"/>
        <v>0</v>
      </c>
      <c r="G196" s="1"/>
      <c r="H196" s="1"/>
    </row>
    <row r="197" spans="1:8" ht="24.75" customHeight="1">
      <c r="A197" s="37">
        <v>2733</v>
      </c>
      <c r="B197" s="70" t="s">
        <v>80</v>
      </c>
      <c r="C197" s="70" t="s">
        <v>74</v>
      </c>
      <c r="D197" s="70" t="s">
        <v>74</v>
      </c>
      <c r="E197" s="66" t="s">
        <v>458</v>
      </c>
      <c r="F197" s="7">
        <f t="shared" si="2"/>
        <v>0</v>
      </c>
      <c r="G197" s="1"/>
      <c r="H197" s="1"/>
    </row>
    <row r="198" spans="1:8" ht="24.75" customHeight="1">
      <c r="A198" s="37">
        <v>2734</v>
      </c>
      <c r="B198" s="70" t="s">
        <v>80</v>
      </c>
      <c r="C198" s="70" t="s">
        <v>74</v>
      </c>
      <c r="D198" s="70" t="s">
        <v>329</v>
      </c>
      <c r="E198" s="66" t="s">
        <v>459</v>
      </c>
      <c r="F198" s="7">
        <f t="shared" si="2"/>
        <v>0</v>
      </c>
      <c r="G198" s="1"/>
      <c r="H198" s="1"/>
    </row>
    <row r="199" spans="1:8" ht="24.75" customHeight="1">
      <c r="A199" s="37">
        <v>2740</v>
      </c>
      <c r="B199" s="32" t="s">
        <v>80</v>
      </c>
      <c r="C199" s="32" t="s">
        <v>329</v>
      </c>
      <c r="D199" s="32" t="s">
        <v>71</v>
      </c>
      <c r="E199" s="67" t="s">
        <v>460</v>
      </c>
      <c r="F199" s="7">
        <f t="shared" si="2"/>
        <v>0</v>
      </c>
      <c r="G199" s="1"/>
      <c r="H199" s="1"/>
    </row>
    <row r="200" spans="1:8" s="69" customFormat="1" ht="24.75" customHeight="1">
      <c r="A200" s="37"/>
      <c r="B200" s="32"/>
      <c r="C200" s="32"/>
      <c r="D200" s="32"/>
      <c r="E200" s="66" t="s">
        <v>234</v>
      </c>
      <c r="F200" s="7">
        <f t="shared" ref="F200:F263" si="3">G200+H200</f>
        <v>0</v>
      </c>
      <c r="G200" s="54"/>
      <c r="H200" s="54"/>
    </row>
    <row r="201" spans="1:8" ht="24.75" customHeight="1">
      <c r="A201" s="37">
        <v>2741</v>
      </c>
      <c r="B201" s="70" t="s">
        <v>80</v>
      </c>
      <c r="C201" s="70" t="s">
        <v>329</v>
      </c>
      <c r="D201" s="70" t="s">
        <v>72</v>
      </c>
      <c r="E201" s="66" t="s">
        <v>460</v>
      </c>
      <c r="F201" s="7">
        <f t="shared" si="3"/>
        <v>0</v>
      </c>
      <c r="G201" s="1"/>
      <c r="H201" s="1"/>
    </row>
    <row r="202" spans="1:8" ht="24.75" customHeight="1">
      <c r="A202" s="37">
        <v>2750</v>
      </c>
      <c r="B202" s="32" t="s">
        <v>80</v>
      </c>
      <c r="C202" s="32" t="s">
        <v>330</v>
      </c>
      <c r="D202" s="32" t="s">
        <v>71</v>
      </c>
      <c r="E202" s="67" t="s">
        <v>461</v>
      </c>
      <c r="F202" s="7">
        <f t="shared" si="3"/>
        <v>0</v>
      </c>
      <c r="G202" s="1"/>
      <c r="H202" s="1"/>
    </row>
    <row r="203" spans="1:8" s="69" customFormat="1" ht="24.75" customHeight="1">
      <c r="A203" s="37"/>
      <c r="B203" s="32"/>
      <c r="C203" s="32"/>
      <c r="D203" s="32"/>
      <c r="E203" s="66" t="s">
        <v>234</v>
      </c>
      <c r="F203" s="7">
        <f t="shared" si="3"/>
        <v>0</v>
      </c>
      <c r="G203" s="54"/>
      <c r="H203" s="54"/>
    </row>
    <row r="204" spans="1:8" ht="24.75" customHeight="1">
      <c r="A204" s="37">
        <v>2751</v>
      </c>
      <c r="B204" s="70" t="s">
        <v>80</v>
      </c>
      <c r="C204" s="70" t="s">
        <v>330</v>
      </c>
      <c r="D204" s="70" t="s">
        <v>72</v>
      </c>
      <c r="E204" s="66" t="s">
        <v>461</v>
      </c>
      <c r="F204" s="7">
        <f t="shared" si="3"/>
        <v>0</v>
      </c>
      <c r="G204" s="1"/>
      <c r="H204" s="1"/>
    </row>
    <row r="205" spans="1:8" ht="24.75" customHeight="1">
      <c r="A205" s="37">
        <v>2760</v>
      </c>
      <c r="B205" s="32" t="s">
        <v>80</v>
      </c>
      <c r="C205" s="32" t="s">
        <v>349</v>
      </c>
      <c r="D205" s="32" t="s">
        <v>71</v>
      </c>
      <c r="E205" s="67" t="s">
        <v>462</v>
      </c>
      <c r="F205" s="7">
        <f t="shared" si="3"/>
        <v>0</v>
      </c>
      <c r="G205" s="1"/>
      <c r="H205" s="1"/>
    </row>
    <row r="206" spans="1:8" s="69" customFormat="1" ht="24.75" customHeight="1">
      <c r="A206" s="37"/>
      <c r="B206" s="32"/>
      <c r="C206" s="32"/>
      <c r="D206" s="32"/>
      <c r="E206" s="66" t="s">
        <v>234</v>
      </c>
      <c r="F206" s="7">
        <f t="shared" si="3"/>
        <v>0</v>
      </c>
      <c r="G206" s="54"/>
      <c r="H206" s="54"/>
    </row>
    <row r="207" spans="1:8" ht="24.75" customHeight="1">
      <c r="A207" s="37">
        <v>2761</v>
      </c>
      <c r="B207" s="70" t="s">
        <v>80</v>
      </c>
      <c r="C207" s="70" t="s">
        <v>349</v>
      </c>
      <c r="D207" s="70" t="s">
        <v>72</v>
      </c>
      <c r="E207" s="66" t="s">
        <v>463</v>
      </c>
      <c r="F207" s="7">
        <f t="shared" si="3"/>
        <v>0</v>
      </c>
      <c r="G207" s="1"/>
      <c r="H207" s="1"/>
    </row>
    <row r="208" spans="1:8" ht="24.75" customHeight="1">
      <c r="A208" s="37">
        <v>2762</v>
      </c>
      <c r="B208" s="70" t="s">
        <v>80</v>
      </c>
      <c r="C208" s="70" t="s">
        <v>349</v>
      </c>
      <c r="D208" s="70" t="s">
        <v>73</v>
      </c>
      <c r="E208" s="66" t="s">
        <v>462</v>
      </c>
      <c r="F208" s="7">
        <f t="shared" si="3"/>
        <v>0</v>
      </c>
      <c r="G208" s="1"/>
      <c r="H208" s="1"/>
    </row>
    <row r="209" spans="1:8" ht="24.75" customHeight="1">
      <c r="A209" s="37">
        <v>2800</v>
      </c>
      <c r="B209" s="32" t="s">
        <v>81</v>
      </c>
      <c r="C209" s="32" t="s">
        <v>71</v>
      </c>
      <c r="D209" s="32" t="s">
        <v>71</v>
      </c>
      <c r="E209" s="41" t="s">
        <v>464</v>
      </c>
      <c r="F209" s="7">
        <f t="shared" si="3"/>
        <v>50020.5</v>
      </c>
      <c r="G209" s="57">
        <f>G211+G214</f>
        <v>50020.5</v>
      </c>
      <c r="H209" s="1"/>
    </row>
    <row r="210" spans="1:8" ht="24.75" customHeight="1">
      <c r="A210" s="37"/>
      <c r="B210" s="32"/>
      <c r="C210" s="32"/>
      <c r="D210" s="32"/>
      <c r="E210" s="66" t="s">
        <v>333</v>
      </c>
      <c r="F210" s="7">
        <f t="shared" si="3"/>
        <v>0</v>
      </c>
      <c r="G210" s="1"/>
      <c r="H210" s="1"/>
    </row>
    <row r="211" spans="1:8" ht="24.75" customHeight="1">
      <c r="A211" s="37">
        <v>2810</v>
      </c>
      <c r="B211" s="70" t="s">
        <v>81</v>
      </c>
      <c r="C211" s="70" t="s">
        <v>72</v>
      </c>
      <c r="D211" s="70" t="s">
        <v>71</v>
      </c>
      <c r="E211" s="67" t="s">
        <v>465</v>
      </c>
      <c r="F211" s="7">
        <f t="shared" si="3"/>
        <v>12235.5</v>
      </c>
      <c r="G211" s="57">
        <f>G213</f>
        <v>12235.5</v>
      </c>
      <c r="H211" s="1"/>
    </row>
    <row r="212" spans="1:8" s="69" customFormat="1" ht="24.75" customHeight="1">
      <c r="A212" s="37"/>
      <c r="B212" s="32"/>
      <c r="C212" s="32"/>
      <c r="D212" s="32"/>
      <c r="E212" s="66" t="s">
        <v>234</v>
      </c>
      <c r="F212" s="7">
        <f t="shared" si="3"/>
        <v>0</v>
      </c>
      <c r="G212" s="54"/>
      <c r="H212" s="54"/>
    </row>
    <row r="213" spans="1:8" ht="24.75" customHeight="1">
      <c r="A213" s="37">
        <v>2811</v>
      </c>
      <c r="B213" s="70" t="s">
        <v>81</v>
      </c>
      <c r="C213" s="70" t="s">
        <v>72</v>
      </c>
      <c r="D213" s="70" t="s">
        <v>72</v>
      </c>
      <c r="E213" s="66" t="s">
        <v>465</v>
      </c>
      <c r="F213" s="7">
        <f t="shared" si="3"/>
        <v>12235.5</v>
      </c>
      <c r="G213" s="1">
        <v>12235.5</v>
      </c>
      <c r="H213" s="1"/>
    </row>
    <row r="214" spans="1:8" ht="24.75" customHeight="1">
      <c r="A214" s="37">
        <v>2820</v>
      </c>
      <c r="B214" s="32" t="s">
        <v>81</v>
      </c>
      <c r="C214" s="32" t="s">
        <v>73</v>
      </c>
      <c r="D214" s="32" t="s">
        <v>71</v>
      </c>
      <c r="E214" s="67" t="s">
        <v>466</v>
      </c>
      <c r="F214" s="7">
        <f t="shared" si="3"/>
        <v>37785</v>
      </c>
      <c r="G214" s="1">
        <f>G216+G217+G218+G219+G220</f>
        <v>37785</v>
      </c>
      <c r="H214" s="1"/>
    </row>
    <row r="215" spans="1:8" s="69" customFormat="1" ht="24.75" customHeight="1">
      <c r="A215" s="37"/>
      <c r="B215" s="32"/>
      <c r="C215" s="32"/>
      <c r="D215" s="32"/>
      <c r="E215" s="66" t="s">
        <v>234</v>
      </c>
      <c r="F215" s="7">
        <f t="shared" si="3"/>
        <v>0</v>
      </c>
      <c r="G215" s="54"/>
      <c r="H215" s="54"/>
    </row>
    <row r="216" spans="1:8" ht="24.75" customHeight="1">
      <c r="A216" s="37">
        <v>2821</v>
      </c>
      <c r="B216" s="70" t="s">
        <v>81</v>
      </c>
      <c r="C216" s="70" t="s">
        <v>73</v>
      </c>
      <c r="D216" s="70" t="s">
        <v>72</v>
      </c>
      <c r="E216" s="66" t="s">
        <v>467</v>
      </c>
      <c r="F216" s="7">
        <f t="shared" si="3"/>
        <v>2135</v>
      </c>
      <c r="G216" s="1">
        <v>2135</v>
      </c>
      <c r="H216" s="1"/>
    </row>
    <row r="217" spans="1:8" ht="24.75" customHeight="1">
      <c r="A217" s="37">
        <v>2822</v>
      </c>
      <c r="B217" s="70" t="s">
        <v>81</v>
      </c>
      <c r="C217" s="70" t="s">
        <v>73</v>
      </c>
      <c r="D217" s="70" t="s">
        <v>73</v>
      </c>
      <c r="E217" s="66" t="s">
        <v>468</v>
      </c>
      <c r="F217" s="7">
        <f t="shared" si="3"/>
        <v>0</v>
      </c>
      <c r="G217" s="1">
        <v>0</v>
      </c>
      <c r="H217" s="1"/>
    </row>
    <row r="218" spans="1:8" ht="24.75" customHeight="1">
      <c r="A218" s="37">
        <v>2823</v>
      </c>
      <c r="B218" s="70" t="s">
        <v>81</v>
      </c>
      <c r="C218" s="70" t="s">
        <v>73</v>
      </c>
      <c r="D218" s="70" t="s">
        <v>74</v>
      </c>
      <c r="E218" s="66" t="s">
        <v>469</v>
      </c>
      <c r="F218" s="7">
        <f t="shared" si="3"/>
        <v>10200</v>
      </c>
      <c r="G218" s="1">
        <v>10200</v>
      </c>
      <c r="H218" s="1"/>
    </row>
    <row r="219" spans="1:8" ht="24.75" customHeight="1">
      <c r="A219" s="37">
        <v>2824</v>
      </c>
      <c r="B219" s="70" t="s">
        <v>81</v>
      </c>
      <c r="C219" s="70" t="s">
        <v>73</v>
      </c>
      <c r="D219" s="70" t="s">
        <v>329</v>
      </c>
      <c r="E219" s="66" t="s">
        <v>470</v>
      </c>
      <c r="F219" s="7">
        <f t="shared" si="3"/>
        <v>3500</v>
      </c>
      <c r="G219" s="1">
        <v>3500</v>
      </c>
      <c r="H219" s="1"/>
    </row>
    <row r="220" spans="1:8" ht="24.75" customHeight="1">
      <c r="A220" s="37">
        <v>2825</v>
      </c>
      <c r="B220" s="70" t="s">
        <v>81</v>
      </c>
      <c r="C220" s="70" t="s">
        <v>73</v>
      </c>
      <c r="D220" s="70" t="s">
        <v>330</v>
      </c>
      <c r="E220" s="66" t="s">
        <v>471</v>
      </c>
      <c r="F220" s="7">
        <f t="shared" si="3"/>
        <v>21950</v>
      </c>
      <c r="G220" s="1">
        <v>21950</v>
      </c>
      <c r="H220" s="1"/>
    </row>
    <row r="221" spans="1:8" ht="24.75" customHeight="1">
      <c r="A221" s="37">
        <v>2826</v>
      </c>
      <c r="B221" s="70" t="s">
        <v>81</v>
      </c>
      <c r="C221" s="70" t="s">
        <v>73</v>
      </c>
      <c r="D221" s="70" t="s">
        <v>349</v>
      </c>
      <c r="E221" s="66" t="s">
        <v>472</v>
      </c>
      <c r="F221" s="7">
        <f t="shared" si="3"/>
        <v>0</v>
      </c>
      <c r="G221" s="1"/>
      <c r="H221" s="1"/>
    </row>
    <row r="222" spans="1:8" ht="24.75" customHeight="1">
      <c r="A222" s="37">
        <v>2827</v>
      </c>
      <c r="B222" s="70" t="s">
        <v>81</v>
      </c>
      <c r="C222" s="70" t="s">
        <v>73</v>
      </c>
      <c r="D222" s="70" t="s">
        <v>352</v>
      </c>
      <c r="E222" s="66" t="s">
        <v>473</v>
      </c>
      <c r="F222" s="7">
        <f t="shared" si="3"/>
        <v>0</v>
      </c>
      <c r="G222" s="1"/>
      <c r="H222" s="1"/>
    </row>
    <row r="223" spans="1:8" ht="24.75" customHeight="1">
      <c r="A223" s="37">
        <v>2830</v>
      </c>
      <c r="B223" s="32" t="s">
        <v>81</v>
      </c>
      <c r="C223" s="32" t="s">
        <v>74</v>
      </c>
      <c r="D223" s="32" t="s">
        <v>71</v>
      </c>
      <c r="E223" s="67" t="s">
        <v>474</v>
      </c>
      <c r="F223" s="7">
        <f t="shared" si="3"/>
        <v>0</v>
      </c>
      <c r="G223" s="1"/>
      <c r="H223" s="1"/>
    </row>
    <row r="224" spans="1:8" s="69" customFormat="1" ht="24.75" customHeight="1">
      <c r="A224" s="37"/>
      <c r="B224" s="32"/>
      <c r="C224" s="32"/>
      <c r="D224" s="32"/>
      <c r="E224" s="66" t="s">
        <v>234</v>
      </c>
      <c r="F224" s="7">
        <f t="shared" si="3"/>
        <v>0</v>
      </c>
      <c r="G224" s="54"/>
      <c r="H224" s="54"/>
    </row>
    <row r="225" spans="1:8" ht="24.75" customHeight="1">
      <c r="A225" s="37">
        <v>2831</v>
      </c>
      <c r="B225" s="70" t="s">
        <v>81</v>
      </c>
      <c r="C225" s="70" t="s">
        <v>74</v>
      </c>
      <c r="D225" s="70" t="s">
        <v>72</v>
      </c>
      <c r="E225" s="66" t="s">
        <v>475</v>
      </c>
      <c r="F225" s="7">
        <f t="shared" si="3"/>
        <v>0</v>
      </c>
      <c r="G225" s="1"/>
      <c r="H225" s="1"/>
    </row>
    <row r="226" spans="1:8" ht="24.75" customHeight="1">
      <c r="A226" s="37">
        <v>2832</v>
      </c>
      <c r="B226" s="70" t="s">
        <v>81</v>
      </c>
      <c r="C226" s="70" t="s">
        <v>74</v>
      </c>
      <c r="D226" s="70" t="s">
        <v>73</v>
      </c>
      <c r="E226" s="66" t="s">
        <v>476</v>
      </c>
      <c r="F226" s="7">
        <f t="shared" si="3"/>
        <v>0</v>
      </c>
      <c r="G226" s="1"/>
      <c r="H226" s="1"/>
    </row>
    <row r="227" spans="1:8" ht="24.75" customHeight="1">
      <c r="A227" s="37">
        <v>2833</v>
      </c>
      <c r="B227" s="70" t="s">
        <v>81</v>
      </c>
      <c r="C227" s="70" t="s">
        <v>74</v>
      </c>
      <c r="D227" s="70" t="s">
        <v>74</v>
      </c>
      <c r="E227" s="66" t="s">
        <v>477</v>
      </c>
      <c r="F227" s="7">
        <f t="shared" si="3"/>
        <v>0</v>
      </c>
      <c r="G227" s="1"/>
      <c r="H227" s="1"/>
    </row>
    <row r="228" spans="1:8" ht="24.75" customHeight="1">
      <c r="A228" s="37">
        <v>2840</v>
      </c>
      <c r="B228" s="32" t="s">
        <v>81</v>
      </c>
      <c r="C228" s="32" t="s">
        <v>329</v>
      </c>
      <c r="D228" s="32" t="s">
        <v>71</v>
      </c>
      <c r="E228" s="67" t="s">
        <v>478</v>
      </c>
      <c r="F228" s="7">
        <f t="shared" si="3"/>
        <v>0</v>
      </c>
      <c r="G228" s="1"/>
      <c r="H228" s="1"/>
    </row>
    <row r="229" spans="1:8" s="69" customFormat="1" ht="24.75" customHeight="1">
      <c r="A229" s="37"/>
      <c r="B229" s="32"/>
      <c r="C229" s="32"/>
      <c r="D229" s="32"/>
      <c r="E229" s="66" t="s">
        <v>234</v>
      </c>
      <c r="F229" s="7">
        <f t="shared" si="3"/>
        <v>0</v>
      </c>
      <c r="G229" s="54"/>
      <c r="H229" s="54"/>
    </row>
    <row r="230" spans="1:8" ht="24.75" customHeight="1">
      <c r="A230" s="37">
        <v>2841</v>
      </c>
      <c r="B230" s="70" t="s">
        <v>81</v>
      </c>
      <c r="C230" s="70" t="s">
        <v>329</v>
      </c>
      <c r="D230" s="70" t="s">
        <v>72</v>
      </c>
      <c r="E230" s="66" t="s">
        <v>479</v>
      </c>
      <c r="F230" s="7">
        <f t="shared" si="3"/>
        <v>0</v>
      </c>
      <c r="G230" s="1"/>
      <c r="H230" s="1"/>
    </row>
    <row r="231" spans="1:8" ht="24.75" customHeight="1">
      <c r="A231" s="37">
        <v>2842</v>
      </c>
      <c r="B231" s="70" t="s">
        <v>81</v>
      </c>
      <c r="C231" s="70" t="s">
        <v>329</v>
      </c>
      <c r="D231" s="70" t="s">
        <v>73</v>
      </c>
      <c r="E231" s="66" t="s">
        <v>480</v>
      </c>
      <c r="F231" s="7">
        <f t="shared" si="3"/>
        <v>0</v>
      </c>
      <c r="G231" s="1"/>
      <c r="H231" s="1"/>
    </row>
    <row r="232" spans="1:8" ht="24.75" customHeight="1">
      <c r="A232" s="37">
        <v>2843</v>
      </c>
      <c r="B232" s="70" t="s">
        <v>81</v>
      </c>
      <c r="C232" s="70" t="s">
        <v>329</v>
      </c>
      <c r="D232" s="70" t="s">
        <v>74</v>
      </c>
      <c r="E232" s="66" t="s">
        <v>478</v>
      </c>
      <c r="F232" s="7">
        <f t="shared" si="3"/>
        <v>0</v>
      </c>
      <c r="G232" s="1"/>
      <c r="H232" s="1"/>
    </row>
    <row r="233" spans="1:8" ht="24.75" customHeight="1">
      <c r="A233" s="37">
        <v>2850</v>
      </c>
      <c r="B233" s="32" t="s">
        <v>81</v>
      </c>
      <c r="C233" s="32" t="s">
        <v>330</v>
      </c>
      <c r="D233" s="32" t="s">
        <v>71</v>
      </c>
      <c r="E233" s="71" t="s">
        <v>481</v>
      </c>
      <c r="F233" s="7">
        <f t="shared" si="3"/>
        <v>0</v>
      </c>
      <c r="G233" s="1"/>
      <c r="H233" s="1"/>
    </row>
    <row r="234" spans="1:8" s="69" customFormat="1" ht="24.75" customHeight="1">
      <c r="A234" s="37"/>
      <c r="B234" s="32"/>
      <c r="C234" s="32"/>
      <c r="D234" s="32"/>
      <c r="E234" s="66" t="s">
        <v>234</v>
      </c>
      <c r="F234" s="7">
        <f t="shared" si="3"/>
        <v>0</v>
      </c>
      <c r="G234" s="54"/>
      <c r="H234" s="54"/>
    </row>
    <row r="235" spans="1:8" ht="24.75" customHeight="1">
      <c r="A235" s="37">
        <v>2851</v>
      </c>
      <c r="B235" s="32" t="s">
        <v>81</v>
      </c>
      <c r="C235" s="32" t="s">
        <v>330</v>
      </c>
      <c r="D235" s="32" t="s">
        <v>72</v>
      </c>
      <c r="E235" s="72" t="s">
        <v>481</v>
      </c>
      <c r="F235" s="7">
        <f t="shared" si="3"/>
        <v>0</v>
      </c>
      <c r="G235" s="1"/>
      <c r="H235" s="1"/>
    </row>
    <row r="236" spans="1:8" ht="24.75" customHeight="1">
      <c r="A236" s="37">
        <v>2860</v>
      </c>
      <c r="B236" s="32" t="s">
        <v>81</v>
      </c>
      <c r="C236" s="32" t="s">
        <v>349</v>
      </c>
      <c r="D236" s="32" t="s">
        <v>71</v>
      </c>
      <c r="E236" s="71" t="s">
        <v>482</v>
      </c>
      <c r="F236" s="7">
        <f t="shared" si="3"/>
        <v>0</v>
      </c>
      <c r="G236" s="1"/>
      <c r="H236" s="1"/>
    </row>
    <row r="237" spans="1:8" s="69" customFormat="1" ht="24.75" customHeight="1">
      <c r="A237" s="37"/>
      <c r="B237" s="32"/>
      <c r="C237" s="32"/>
      <c r="D237" s="32"/>
      <c r="E237" s="66" t="s">
        <v>234</v>
      </c>
      <c r="F237" s="7">
        <f t="shared" si="3"/>
        <v>0</v>
      </c>
      <c r="G237" s="54"/>
      <c r="H237" s="54"/>
    </row>
    <row r="238" spans="1:8" ht="24.75" customHeight="1">
      <c r="A238" s="37">
        <v>2861</v>
      </c>
      <c r="B238" s="70" t="s">
        <v>81</v>
      </c>
      <c r="C238" s="70" t="s">
        <v>349</v>
      </c>
      <c r="D238" s="70" t="s">
        <v>72</v>
      </c>
      <c r="E238" s="72" t="s">
        <v>482</v>
      </c>
      <c r="F238" s="7">
        <f t="shared" si="3"/>
        <v>0</v>
      </c>
      <c r="G238" s="1"/>
      <c r="H238" s="1"/>
    </row>
    <row r="239" spans="1:8" ht="24.75" customHeight="1">
      <c r="A239" s="37">
        <v>2900</v>
      </c>
      <c r="B239" s="32" t="s">
        <v>82</v>
      </c>
      <c r="C239" s="32" t="s">
        <v>71</v>
      </c>
      <c r="D239" s="32" t="s">
        <v>71</v>
      </c>
      <c r="E239" s="38" t="s">
        <v>483</v>
      </c>
      <c r="F239" s="7">
        <f t="shared" si="3"/>
        <v>44646</v>
      </c>
      <c r="G239" s="1">
        <f>G243</f>
        <v>44646</v>
      </c>
      <c r="H239" s="1">
        <f>H243</f>
        <v>0</v>
      </c>
    </row>
    <row r="240" spans="1:8" ht="24.75" customHeight="1">
      <c r="A240" s="37"/>
      <c r="B240" s="32"/>
      <c r="C240" s="32"/>
      <c r="D240" s="32"/>
      <c r="E240" s="66" t="s">
        <v>333</v>
      </c>
      <c r="F240" s="7">
        <f t="shared" si="3"/>
        <v>0</v>
      </c>
      <c r="G240" s="1"/>
      <c r="H240" s="1"/>
    </row>
    <row r="241" spans="1:8" ht="24.75" customHeight="1">
      <c r="A241" s="37">
        <v>2910</v>
      </c>
      <c r="B241" s="32" t="s">
        <v>82</v>
      </c>
      <c r="C241" s="32" t="s">
        <v>72</v>
      </c>
      <c r="D241" s="32" t="s">
        <v>71</v>
      </c>
      <c r="E241" s="67" t="s">
        <v>484</v>
      </c>
      <c r="F241" s="7">
        <f t="shared" si="3"/>
        <v>0</v>
      </c>
      <c r="G241" s="1"/>
      <c r="H241" s="1"/>
    </row>
    <row r="242" spans="1:8" s="69" customFormat="1" ht="24.75" customHeight="1">
      <c r="A242" s="37"/>
      <c r="B242" s="32"/>
      <c r="C242" s="32"/>
      <c r="D242" s="32"/>
      <c r="E242" s="66" t="s">
        <v>234</v>
      </c>
      <c r="F242" s="7">
        <f t="shared" si="3"/>
        <v>0</v>
      </c>
      <c r="G242" s="54"/>
      <c r="H242" s="54"/>
    </row>
    <row r="243" spans="1:8" ht="24.75" customHeight="1">
      <c r="A243" s="37">
        <v>2911</v>
      </c>
      <c r="B243" s="70" t="s">
        <v>82</v>
      </c>
      <c r="C243" s="70" t="s">
        <v>72</v>
      </c>
      <c r="D243" s="70" t="s">
        <v>72</v>
      </c>
      <c r="E243" s="66" t="s">
        <v>485</v>
      </c>
      <c r="F243" s="7">
        <f t="shared" si="3"/>
        <v>44646</v>
      </c>
      <c r="G243" s="1">
        <v>44646</v>
      </c>
      <c r="H243" s="1">
        <v>0</v>
      </c>
    </row>
    <row r="244" spans="1:8" ht="24.75" customHeight="1">
      <c r="A244" s="37">
        <v>2912</v>
      </c>
      <c r="B244" s="70" t="s">
        <v>82</v>
      </c>
      <c r="C244" s="70" t="s">
        <v>72</v>
      </c>
      <c r="D244" s="70" t="s">
        <v>73</v>
      </c>
      <c r="E244" s="66" t="s">
        <v>486</v>
      </c>
      <c r="F244" s="7">
        <f t="shared" si="3"/>
        <v>0</v>
      </c>
      <c r="G244" s="1"/>
      <c r="H244" s="1"/>
    </row>
    <row r="245" spans="1:8" ht="24.75" customHeight="1">
      <c r="A245" s="37">
        <v>2920</v>
      </c>
      <c r="B245" s="32" t="s">
        <v>82</v>
      </c>
      <c r="C245" s="32" t="s">
        <v>73</v>
      </c>
      <c r="D245" s="32" t="s">
        <v>71</v>
      </c>
      <c r="E245" s="67" t="s">
        <v>487</v>
      </c>
      <c r="F245" s="7">
        <f t="shared" si="3"/>
        <v>0</v>
      </c>
      <c r="G245" s="1"/>
      <c r="H245" s="1"/>
    </row>
    <row r="246" spans="1:8" s="69" customFormat="1" ht="24.75" customHeight="1">
      <c r="A246" s="37"/>
      <c r="B246" s="32"/>
      <c r="C246" s="32"/>
      <c r="D246" s="32"/>
      <c r="E246" s="66" t="s">
        <v>234</v>
      </c>
      <c r="F246" s="7">
        <f t="shared" si="3"/>
        <v>0</v>
      </c>
      <c r="G246" s="54"/>
      <c r="H246" s="54"/>
    </row>
    <row r="247" spans="1:8" ht="24.75" customHeight="1">
      <c r="A247" s="37">
        <v>2921</v>
      </c>
      <c r="B247" s="70" t="s">
        <v>82</v>
      </c>
      <c r="C247" s="70" t="s">
        <v>73</v>
      </c>
      <c r="D247" s="70" t="s">
        <v>72</v>
      </c>
      <c r="E247" s="66" t="s">
        <v>488</v>
      </c>
      <c r="F247" s="7">
        <f t="shared" si="3"/>
        <v>0</v>
      </c>
      <c r="G247" s="1"/>
      <c r="H247" s="1"/>
    </row>
    <row r="248" spans="1:8" ht="24.75" customHeight="1">
      <c r="A248" s="37">
        <v>2922</v>
      </c>
      <c r="B248" s="70" t="s">
        <v>82</v>
      </c>
      <c r="C248" s="70" t="s">
        <v>73</v>
      </c>
      <c r="D248" s="70" t="s">
        <v>73</v>
      </c>
      <c r="E248" s="66" t="s">
        <v>489</v>
      </c>
      <c r="F248" s="7">
        <f t="shared" si="3"/>
        <v>0</v>
      </c>
      <c r="G248" s="1"/>
      <c r="H248" s="1"/>
    </row>
    <row r="249" spans="1:8" ht="24.75" customHeight="1">
      <c r="A249" s="37">
        <v>2930</v>
      </c>
      <c r="B249" s="32" t="s">
        <v>82</v>
      </c>
      <c r="C249" s="32" t="s">
        <v>74</v>
      </c>
      <c r="D249" s="32" t="s">
        <v>71</v>
      </c>
      <c r="E249" s="67" t="s">
        <v>490</v>
      </c>
      <c r="F249" s="7">
        <f t="shared" si="3"/>
        <v>0</v>
      </c>
      <c r="G249" s="1"/>
      <c r="H249" s="1"/>
    </row>
    <row r="250" spans="1:8" s="69" customFormat="1" ht="24.75" customHeight="1">
      <c r="A250" s="37"/>
      <c r="B250" s="32"/>
      <c r="C250" s="32"/>
      <c r="D250" s="32"/>
      <c r="E250" s="66" t="s">
        <v>234</v>
      </c>
      <c r="F250" s="7">
        <f t="shared" si="3"/>
        <v>0</v>
      </c>
      <c r="G250" s="54"/>
      <c r="H250" s="54"/>
    </row>
    <row r="251" spans="1:8" ht="24.75" customHeight="1">
      <c r="A251" s="37">
        <v>2931</v>
      </c>
      <c r="B251" s="70" t="s">
        <v>82</v>
      </c>
      <c r="C251" s="70" t="s">
        <v>74</v>
      </c>
      <c r="D251" s="70" t="s">
        <v>72</v>
      </c>
      <c r="E251" s="66" t="s">
        <v>491</v>
      </c>
      <c r="F251" s="7">
        <f t="shared" si="3"/>
        <v>0</v>
      </c>
      <c r="G251" s="1"/>
      <c r="H251" s="1"/>
    </row>
    <row r="252" spans="1:8" ht="24.75" customHeight="1">
      <c r="A252" s="37">
        <v>2932</v>
      </c>
      <c r="B252" s="70" t="s">
        <v>82</v>
      </c>
      <c r="C252" s="70" t="s">
        <v>74</v>
      </c>
      <c r="D252" s="70" t="s">
        <v>73</v>
      </c>
      <c r="E252" s="66" t="s">
        <v>492</v>
      </c>
      <c r="F252" s="7">
        <f t="shared" si="3"/>
        <v>0</v>
      </c>
      <c r="G252" s="1"/>
      <c r="H252" s="1"/>
    </row>
    <row r="253" spans="1:8" ht="24.75" customHeight="1">
      <c r="A253" s="37">
        <v>2940</v>
      </c>
      <c r="B253" s="32" t="s">
        <v>82</v>
      </c>
      <c r="C253" s="32" t="s">
        <v>329</v>
      </c>
      <c r="D253" s="32" t="s">
        <v>71</v>
      </c>
      <c r="E253" s="67" t="s">
        <v>493</v>
      </c>
      <c r="F253" s="7">
        <f t="shared" si="3"/>
        <v>0</v>
      </c>
      <c r="G253" s="1"/>
      <c r="H253" s="1"/>
    </row>
    <row r="254" spans="1:8" s="69" customFormat="1" ht="24.75" customHeight="1">
      <c r="A254" s="37"/>
      <c r="B254" s="32"/>
      <c r="C254" s="32"/>
      <c r="D254" s="32"/>
      <c r="E254" s="66" t="s">
        <v>234</v>
      </c>
      <c r="F254" s="7">
        <f t="shared" si="3"/>
        <v>0</v>
      </c>
      <c r="G254" s="54"/>
      <c r="H254" s="54"/>
    </row>
    <row r="255" spans="1:8" ht="24.75" customHeight="1">
      <c r="A255" s="37">
        <v>2941</v>
      </c>
      <c r="B255" s="70" t="s">
        <v>82</v>
      </c>
      <c r="C255" s="70" t="s">
        <v>329</v>
      </c>
      <c r="D255" s="70" t="s">
        <v>72</v>
      </c>
      <c r="E255" s="66" t="s">
        <v>494</v>
      </c>
      <c r="F255" s="7">
        <f t="shared" si="3"/>
        <v>0</v>
      </c>
      <c r="G255" s="1"/>
      <c r="H255" s="1"/>
    </row>
    <row r="256" spans="1:8" ht="24.75" customHeight="1">
      <c r="A256" s="37">
        <v>2942</v>
      </c>
      <c r="B256" s="70" t="s">
        <v>82</v>
      </c>
      <c r="C256" s="70" t="s">
        <v>329</v>
      </c>
      <c r="D256" s="70" t="s">
        <v>73</v>
      </c>
      <c r="E256" s="66" t="s">
        <v>495</v>
      </c>
      <c r="F256" s="7">
        <f t="shared" si="3"/>
        <v>0</v>
      </c>
      <c r="G256" s="1"/>
      <c r="H256" s="1"/>
    </row>
    <row r="257" spans="1:8" ht="24.75" customHeight="1">
      <c r="A257" s="37">
        <v>2950</v>
      </c>
      <c r="B257" s="32" t="s">
        <v>82</v>
      </c>
      <c r="C257" s="32" t="s">
        <v>330</v>
      </c>
      <c r="D257" s="32" t="s">
        <v>71</v>
      </c>
      <c r="E257" s="67" t="s">
        <v>496</v>
      </c>
      <c r="F257" s="7">
        <f t="shared" si="3"/>
        <v>0</v>
      </c>
      <c r="G257" s="1"/>
      <c r="H257" s="1"/>
    </row>
    <row r="258" spans="1:8" s="69" customFormat="1" ht="24.75" customHeight="1">
      <c r="A258" s="37"/>
      <c r="B258" s="32"/>
      <c r="C258" s="32"/>
      <c r="D258" s="32"/>
      <c r="E258" s="66" t="s">
        <v>234</v>
      </c>
      <c r="F258" s="7">
        <f t="shared" si="3"/>
        <v>0</v>
      </c>
      <c r="G258" s="54"/>
      <c r="H258" s="54"/>
    </row>
    <row r="259" spans="1:8" ht="24.75" customHeight="1">
      <c r="A259" s="37">
        <v>2951</v>
      </c>
      <c r="B259" s="70" t="s">
        <v>82</v>
      </c>
      <c r="C259" s="70" t="s">
        <v>330</v>
      </c>
      <c r="D259" s="70" t="s">
        <v>72</v>
      </c>
      <c r="E259" s="66" t="s">
        <v>497</v>
      </c>
      <c r="F259" s="7">
        <f t="shared" si="3"/>
        <v>0</v>
      </c>
      <c r="G259" s="1"/>
      <c r="H259" s="1"/>
    </row>
    <row r="260" spans="1:8" ht="24.75" customHeight="1">
      <c r="A260" s="37">
        <v>2952</v>
      </c>
      <c r="B260" s="70" t="s">
        <v>82</v>
      </c>
      <c r="C260" s="70" t="s">
        <v>330</v>
      </c>
      <c r="D260" s="70" t="s">
        <v>73</v>
      </c>
      <c r="E260" s="66" t="s">
        <v>498</v>
      </c>
      <c r="F260" s="7">
        <f t="shared" si="3"/>
        <v>0</v>
      </c>
      <c r="G260" s="1"/>
      <c r="H260" s="1"/>
    </row>
    <row r="261" spans="1:8" ht="24.75" customHeight="1">
      <c r="A261" s="37">
        <v>2960</v>
      </c>
      <c r="B261" s="32" t="s">
        <v>82</v>
      </c>
      <c r="C261" s="32" t="s">
        <v>349</v>
      </c>
      <c r="D261" s="32" t="s">
        <v>71</v>
      </c>
      <c r="E261" s="67" t="s">
        <v>499</v>
      </c>
      <c r="F261" s="7">
        <f t="shared" si="3"/>
        <v>0</v>
      </c>
      <c r="G261" s="1"/>
      <c r="H261" s="1"/>
    </row>
    <row r="262" spans="1:8" s="69" customFormat="1" ht="24.75" customHeight="1">
      <c r="A262" s="37"/>
      <c r="B262" s="32"/>
      <c r="C262" s="32"/>
      <c r="D262" s="32"/>
      <c r="E262" s="66" t="s">
        <v>234</v>
      </c>
      <c r="F262" s="7">
        <f t="shared" si="3"/>
        <v>0</v>
      </c>
      <c r="G262" s="54"/>
      <c r="H262" s="54"/>
    </row>
    <row r="263" spans="1:8" ht="24.75" customHeight="1">
      <c r="A263" s="37">
        <v>2961</v>
      </c>
      <c r="B263" s="70" t="s">
        <v>82</v>
      </c>
      <c r="C263" s="70" t="s">
        <v>349</v>
      </c>
      <c r="D263" s="70" t="s">
        <v>72</v>
      </c>
      <c r="E263" s="66" t="s">
        <v>499</v>
      </c>
      <c r="F263" s="7">
        <f t="shared" si="3"/>
        <v>0</v>
      </c>
      <c r="G263" s="1"/>
      <c r="H263" s="1"/>
    </row>
    <row r="264" spans="1:8" ht="24.75" customHeight="1">
      <c r="A264" s="37">
        <v>2970</v>
      </c>
      <c r="B264" s="32" t="s">
        <v>82</v>
      </c>
      <c r="C264" s="32" t="s">
        <v>352</v>
      </c>
      <c r="D264" s="32" t="s">
        <v>71</v>
      </c>
      <c r="E264" s="67" t="s">
        <v>500</v>
      </c>
      <c r="F264" s="7">
        <f t="shared" ref="F264:F306" si="4">G264+H264</f>
        <v>0</v>
      </c>
      <c r="G264" s="1"/>
      <c r="H264" s="1"/>
    </row>
    <row r="265" spans="1:8" s="69" customFormat="1" ht="24.75" customHeight="1">
      <c r="A265" s="37"/>
      <c r="B265" s="32"/>
      <c r="C265" s="32"/>
      <c r="D265" s="32"/>
      <c r="E265" s="66" t="s">
        <v>234</v>
      </c>
      <c r="F265" s="7">
        <f t="shared" si="4"/>
        <v>0</v>
      </c>
      <c r="G265" s="54"/>
      <c r="H265" s="54"/>
    </row>
    <row r="266" spans="1:8" ht="24.75" customHeight="1">
      <c r="A266" s="37">
        <v>2971</v>
      </c>
      <c r="B266" s="70" t="s">
        <v>82</v>
      </c>
      <c r="C266" s="70" t="s">
        <v>352</v>
      </c>
      <c r="D266" s="70" t="s">
        <v>72</v>
      </c>
      <c r="E266" s="66" t="s">
        <v>500</v>
      </c>
      <c r="F266" s="7">
        <f t="shared" si="4"/>
        <v>0</v>
      </c>
      <c r="G266" s="1"/>
      <c r="H266" s="1"/>
    </row>
    <row r="267" spans="1:8" ht="24.75" customHeight="1">
      <c r="A267" s="37">
        <v>2980</v>
      </c>
      <c r="B267" s="32" t="s">
        <v>82</v>
      </c>
      <c r="C267" s="32" t="s">
        <v>354</v>
      </c>
      <c r="D267" s="32" t="s">
        <v>71</v>
      </c>
      <c r="E267" s="67" t="s">
        <v>501</v>
      </c>
      <c r="F267" s="7">
        <f t="shared" si="4"/>
        <v>0</v>
      </c>
      <c r="G267" s="1"/>
      <c r="H267" s="1"/>
    </row>
    <row r="268" spans="1:8" s="69" customFormat="1" ht="24.75" customHeight="1">
      <c r="A268" s="37"/>
      <c r="B268" s="32"/>
      <c r="C268" s="32"/>
      <c r="D268" s="32"/>
      <c r="E268" s="66" t="s">
        <v>234</v>
      </c>
      <c r="F268" s="7">
        <f t="shared" si="4"/>
        <v>0</v>
      </c>
      <c r="G268" s="54"/>
      <c r="H268" s="54"/>
    </row>
    <row r="269" spans="1:8" ht="24.75" customHeight="1">
      <c r="A269" s="37">
        <v>2981</v>
      </c>
      <c r="B269" s="70" t="s">
        <v>82</v>
      </c>
      <c r="C269" s="70" t="s">
        <v>354</v>
      </c>
      <c r="D269" s="70" t="s">
        <v>72</v>
      </c>
      <c r="E269" s="66" t="s">
        <v>501</v>
      </c>
      <c r="F269" s="7">
        <f t="shared" si="4"/>
        <v>0</v>
      </c>
      <c r="G269" s="1"/>
      <c r="H269" s="1"/>
    </row>
    <row r="270" spans="1:8" ht="24.75" customHeight="1">
      <c r="A270" s="37">
        <v>3000</v>
      </c>
      <c r="B270" s="32" t="s">
        <v>83</v>
      </c>
      <c r="C270" s="32" t="s">
        <v>71</v>
      </c>
      <c r="D270" s="32" t="s">
        <v>71</v>
      </c>
      <c r="E270" s="38" t="s">
        <v>502</v>
      </c>
      <c r="F270" s="7">
        <f t="shared" si="4"/>
        <v>1800</v>
      </c>
      <c r="G270" s="1">
        <f>G272+G276+G282+G285+G288+G291+G294+G298</f>
        <v>1800</v>
      </c>
      <c r="H270" s="1">
        <f>H272+H276+H282+H285+H288+H291+H294+H298</f>
        <v>0</v>
      </c>
    </row>
    <row r="271" spans="1:8" ht="24.75" customHeight="1">
      <c r="A271" s="37"/>
      <c r="B271" s="32"/>
      <c r="C271" s="32"/>
      <c r="D271" s="32"/>
      <c r="E271" s="66" t="s">
        <v>333</v>
      </c>
      <c r="F271" s="7">
        <f t="shared" si="4"/>
        <v>0</v>
      </c>
      <c r="G271" s="1"/>
      <c r="H271" s="1"/>
    </row>
    <row r="272" spans="1:8" ht="24.75" customHeight="1">
      <c r="A272" s="37">
        <v>3010</v>
      </c>
      <c r="B272" s="32" t="s">
        <v>83</v>
      </c>
      <c r="C272" s="32" t="s">
        <v>72</v>
      </c>
      <c r="D272" s="32" t="s">
        <v>71</v>
      </c>
      <c r="E272" s="67" t="s">
        <v>503</v>
      </c>
      <c r="F272" s="7">
        <f t="shared" si="4"/>
        <v>0</v>
      </c>
      <c r="G272" s="1"/>
      <c r="H272" s="1"/>
    </row>
    <row r="273" spans="1:8" s="69" customFormat="1" ht="24.75" customHeight="1">
      <c r="A273" s="37"/>
      <c r="B273" s="32"/>
      <c r="C273" s="32"/>
      <c r="D273" s="32"/>
      <c r="E273" s="66" t="s">
        <v>234</v>
      </c>
      <c r="F273" s="7">
        <f t="shared" si="4"/>
        <v>0</v>
      </c>
      <c r="G273" s="54"/>
      <c r="H273" s="54"/>
    </row>
    <row r="274" spans="1:8" ht="24.75" customHeight="1">
      <c r="A274" s="37">
        <v>3011</v>
      </c>
      <c r="B274" s="70" t="s">
        <v>83</v>
      </c>
      <c r="C274" s="70" t="s">
        <v>72</v>
      </c>
      <c r="D274" s="70" t="s">
        <v>72</v>
      </c>
      <c r="E274" s="66" t="s">
        <v>504</v>
      </c>
      <c r="F274" s="7">
        <f t="shared" si="4"/>
        <v>0</v>
      </c>
      <c r="G274" s="1"/>
      <c r="H274" s="1"/>
    </row>
    <row r="275" spans="1:8" ht="24.75" customHeight="1">
      <c r="A275" s="37">
        <v>3012</v>
      </c>
      <c r="B275" s="70" t="s">
        <v>83</v>
      </c>
      <c r="C275" s="70" t="s">
        <v>72</v>
      </c>
      <c r="D275" s="70" t="s">
        <v>73</v>
      </c>
      <c r="E275" s="66" t="s">
        <v>505</v>
      </c>
      <c r="F275" s="7">
        <f t="shared" si="4"/>
        <v>0</v>
      </c>
      <c r="G275" s="1"/>
      <c r="H275" s="1"/>
    </row>
    <row r="276" spans="1:8" ht="24.75" customHeight="1">
      <c r="A276" s="37">
        <v>3020</v>
      </c>
      <c r="B276" s="32" t="s">
        <v>83</v>
      </c>
      <c r="C276" s="32" t="s">
        <v>73</v>
      </c>
      <c r="D276" s="32" t="s">
        <v>71</v>
      </c>
      <c r="E276" s="67" t="s">
        <v>506</v>
      </c>
      <c r="F276" s="7">
        <f t="shared" si="4"/>
        <v>0</v>
      </c>
      <c r="G276" s="1"/>
      <c r="H276" s="1"/>
    </row>
    <row r="277" spans="1:8" s="69" customFormat="1" ht="24.75" customHeight="1">
      <c r="A277" s="37"/>
      <c r="B277" s="32"/>
      <c r="C277" s="32"/>
      <c r="D277" s="32"/>
      <c r="E277" s="66" t="s">
        <v>234</v>
      </c>
      <c r="F277" s="7">
        <f t="shared" si="4"/>
        <v>0</v>
      </c>
      <c r="G277" s="54"/>
      <c r="H277" s="54"/>
    </row>
    <row r="278" spans="1:8" ht="24.75" customHeight="1">
      <c r="A278" s="37">
        <v>3021</v>
      </c>
      <c r="B278" s="70" t="s">
        <v>83</v>
      </c>
      <c r="C278" s="70" t="s">
        <v>73</v>
      </c>
      <c r="D278" s="70" t="s">
        <v>72</v>
      </c>
      <c r="E278" s="66" t="s">
        <v>506</v>
      </c>
      <c r="F278" s="7">
        <f t="shared" si="4"/>
        <v>0</v>
      </c>
      <c r="G278" s="1"/>
      <c r="H278" s="1"/>
    </row>
    <row r="279" spans="1:8" ht="24.75" customHeight="1">
      <c r="A279" s="37">
        <v>3030</v>
      </c>
      <c r="B279" s="32" t="s">
        <v>83</v>
      </c>
      <c r="C279" s="32" t="s">
        <v>74</v>
      </c>
      <c r="D279" s="32" t="s">
        <v>71</v>
      </c>
      <c r="E279" s="67" t="s">
        <v>507</v>
      </c>
      <c r="F279" s="7">
        <f t="shared" si="4"/>
        <v>0</v>
      </c>
      <c r="G279" s="1"/>
      <c r="H279" s="1"/>
    </row>
    <row r="280" spans="1:8" s="69" customFormat="1" ht="24.75" customHeight="1">
      <c r="A280" s="37"/>
      <c r="B280" s="32"/>
      <c r="C280" s="32"/>
      <c r="D280" s="32"/>
      <c r="E280" s="66" t="s">
        <v>234</v>
      </c>
      <c r="F280" s="7">
        <f t="shared" si="4"/>
        <v>0</v>
      </c>
      <c r="G280" s="54"/>
      <c r="H280" s="54"/>
    </row>
    <row r="281" spans="1:8" s="69" customFormat="1" ht="24.75" customHeight="1">
      <c r="A281" s="37">
        <v>3031</v>
      </c>
      <c r="B281" s="70" t="s">
        <v>83</v>
      </c>
      <c r="C281" s="70" t="s">
        <v>74</v>
      </c>
      <c r="D281" s="70" t="s">
        <v>72</v>
      </c>
      <c r="E281" s="66" t="s">
        <v>507</v>
      </c>
      <c r="F281" s="7">
        <f t="shared" si="4"/>
        <v>0</v>
      </c>
      <c r="G281" s="54"/>
      <c r="H281" s="54"/>
    </row>
    <row r="282" spans="1:8" ht="24.75" customHeight="1">
      <c r="A282" s="37">
        <v>3040</v>
      </c>
      <c r="B282" s="32" t="s">
        <v>83</v>
      </c>
      <c r="C282" s="32" t="s">
        <v>329</v>
      </c>
      <c r="D282" s="32" t="s">
        <v>71</v>
      </c>
      <c r="E282" s="67" t="s">
        <v>508</v>
      </c>
      <c r="F282" s="7">
        <f t="shared" si="4"/>
        <v>0</v>
      </c>
      <c r="G282" s="1"/>
      <c r="H282" s="1"/>
    </row>
    <row r="283" spans="1:8" s="69" customFormat="1" ht="24.75" customHeight="1">
      <c r="A283" s="37"/>
      <c r="B283" s="32"/>
      <c r="C283" s="32"/>
      <c r="D283" s="32"/>
      <c r="E283" s="66" t="s">
        <v>234</v>
      </c>
      <c r="F283" s="7">
        <f t="shared" si="4"/>
        <v>0</v>
      </c>
      <c r="G283" s="54"/>
      <c r="H283" s="54"/>
    </row>
    <row r="284" spans="1:8" ht="24.75" customHeight="1">
      <c r="A284" s="37">
        <v>3041</v>
      </c>
      <c r="B284" s="70" t="s">
        <v>83</v>
      </c>
      <c r="C284" s="70" t="s">
        <v>329</v>
      </c>
      <c r="D284" s="70" t="s">
        <v>72</v>
      </c>
      <c r="E284" s="66" t="s">
        <v>508</v>
      </c>
      <c r="F284" s="7">
        <f t="shared" si="4"/>
        <v>0</v>
      </c>
      <c r="G284" s="1"/>
      <c r="H284" s="1"/>
    </row>
    <row r="285" spans="1:8" ht="24.75" customHeight="1">
      <c r="A285" s="37">
        <v>3050</v>
      </c>
      <c r="B285" s="32" t="s">
        <v>83</v>
      </c>
      <c r="C285" s="32" t="s">
        <v>330</v>
      </c>
      <c r="D285" s="32" t="s">
        <v>71</v>
      </c>
      <c r="E285" s="67" t="s">
        <v>509</v>
      </c>
      <c r="F285" s="7">
        <f t="shared" si="4"/>
        <v>0</v>
      </c>
      <c r="G285" s="1"/>
      <c r="H285" s="1"/>
    </row>
    <row r="286" spans="1:8" s="69" customFormat="1" ht="24.75" customHeight="1">
      <c r="A286" s="37"/>
      <c r="B286" s="32"/>
      <c r="C286" s="32"/>
      <c r="D286" s="32"/>
      <c r="E286" s="66" t="s">
        <v>234</v>
      </c>
      <c r="F286" s="7">
        <f t="shared" si="4"/>
        <v>0</v>
      </c>
      <c r="G286" s="54"/>
      <c r="H286" s="54"/>
    </row>
    <row r="287" spans="1:8" ht="24.75" customHeight="1">
      <c r="A287" s="37">
        <v>3051</v>
      </c>
      <c r="B287" s="70" t="s">
        <v>83</v>
      </c>
      <c r="C287" s="70" t="s">
        <v>330</v>
      </c>
      <c r="D287" s="70" t="s">
        <v>72</v>
      </c>
      <c r="E287" s="66" t="s">
        <v>509</v>
      </c>
      <c r="F287" s="7">
        <f t="shared" si="4"/>
        <v>0</v>
      </c>
      <c r="G287" s="1"/>
      <c r="H287" s="1"/>
    </row>
    <row r="288" spans="1:8" ht="24.75" customHeight="1">
      <c r="A288" s="37">
        <v>3060</v>
      </c>
      <c r="B288" s="32" t="s">
        <v>83</v>
      </c>
      <c r="C288" s="32" t="s">
        <v>349</v>
      </c>
      <c r="D288" s="32" t="s">
        <v>71</v>
      </c>
      <c r="E288" s="67" t="s">
        <v>510</v>
      </c>
      <c r="F288" s="7">
        <f t="shared" si="4"/>
        <v>0</v>
      </c>
      <c r="G288" s="1"/>
      <c r="H288" s="1"/>
    </row>
    <row r="289" spans="1:8" s="69" customFormat="1" ht="24.75" customHeight="1">
      <c r="A289" s="37"/>
      <c r="B289" s="32"/>
      <c r="C289" s="32"/>
      <c r="D289" s="32"/>
      <c r="E289" s="66" t="s">
        <v>234</v>
      </c>
      <c r="F289" s="7">
        <f t="shared" si="4"/>
        <v>0</v>
      </c>
      <c r="G289" s="54"/>
      <c r="H289" s="54"/>
    </row>
    <row r="290" spans="1:8" ht="24.75" customHeight="1">
      <c r="A290" s="37">
        <v>3061</v>
      </c>
      <c r="B290" s="70" t="s">
        <v>83</v>
      </c>
      <c r="C290" s="70" t="s">
        <v>349</v>
      </c>
      <c r="D290" s="70" t="s">
        <v>72</v>
      </c>
      <c r="E290" s="66" t="s">
        <v>510</v>
      </c>
      <c r="F290" s="7">
        <f t="shared" si="4"/>
        <v>0</v>
      </c>
      <c r="G290" s="1"/>
      <c r="H290" s="1"/>
    </row>
    <row r="291" spans="1:8" ht="24.75" customHeight="1">
      <c r="A291" s="37">
        <v>3070</v>
      </c>
      <c r="B291" s="32" t="s">
        <v>83</v>
      </c>
      <c r="C291" s="32" t="s">
        <v>352</v>
      </c>
      <c r="D291" s="32" t="s">
        <v>71</v>
      </c>
      <c r="E291" s="67" t="s">
        <v>511</v>
      </c>
      <c r="F291" s="7">
        <f t="shared" si="4"/>
        <v>1800</v>
      </c>
      <c r="G291" s="1">
        <f>G293</f>
        <v>1800</v>
      </c>
      <c r="H291" s="1">
        <v>0</v>
      </c>
    </row>
    <row r="292" spans="1:8" s="69" customFormat="1" ht="24.75" customHeight="1">
      <c r="A292" s="37"/>
      <c r="B292" s="32"/>
      <c r="C292" s="32"/>
      <c r="D292" s="32"/>
      <c r="E292" s="66" t="s">
        <v>234</v>
      </c>
      <c r="F292" s="7">
        <f t="shared" si="4"/>
        <v>0</v>
      </c>
      <c r="G292" s="54"/>
      <c r="H292" s="54"/>
    </row>
    <row r="293" spans="1:8" ht="24.75" customHeight="1">
      <c r="A293" s="37">
        <v>3071</v>
      </c>
      <c r="B293" s="70" t="s">
        <v>83</v>
      </c>
      <c r="C293" s="70" t="s">
        <v>352</v>
      </c>
      <c r="D293" s="70" t="s">
        <v>72</v>
      </c>
      <c r="E293" s="66" t="s">
        <v>511</v>
      </c>
      <c r="F293" s="7">
        <f t="shared" si="4"/>
        <v>1800</v>
      </c>
      <c r="G293" s="1">
        <v>1800</v>
      </c>
      <c r="H293" s="1">
        <v>0</v>
      </c>
    </row>
    <row r="294" spans="1:8" ht="24.75" customHeight="1">
      <c r="A294" s="37">
        <v>3080</v>
      </c>
      <c r="B294" s="32" t="s">
        <v>83</v>
      </c>
      <c r="C294" s="32" t="s">
        <v>354</v>
      </c>
      <c r="D294" s="32" t="s">
        <v>71</v>
      </c>
      <c r="E294" s="67" t="s">
        <v>512</v>
      </c>
      <c r="F294" s="7">
        <f t="shared" si="4"/>
        <v>0</v>
      </c>
      <c r="G294" s="1"/>
      <c r="H294" s="1"/>
    </row>
    <row r="295" spans="1:8" s="69" customFormat="1" ht="24.75" customHeight="1">
      <c r="A295" s="37"/>
      <c r="B295" s="32"/>
      <c r="C295" s="32"/>
      <c r="D295" s="32"/>
      <c r="E295" s="66" t="s">
        <v>234</v>
      </c>
      <c r="F295" s="7">
        <f t="shared" si="4"/>
        <v>0</v>
      </c>
      <c r="G295" s="54"/>
      <c r="H295" s="54"/>
    </row>
    <row r="296" spans="1:8" ht="24.75" customHeight="1">
      <c r="A296" s="37">
        <v>3081</v>
      </c>
      <c r="B296" s="70" t="s">
        <v>83</v>
      </c>
      <c r="C296" s="70" t="s">
        <v>354</v>
      </c>
      <c r="D296" s="70" t="s">
        <v>72</v>
      </c>
      <c r="E296" s="66" t="s">
        <v>512</v>
      </c>
      <c r="F296" s="7">
        <f t="shared" si="4"/>
        <v>0</v>
      </c>
      <c r="G296" s="1"/>
      <c r="H296" s="1"/>
    </row>
    <row r="297" spans="1:8" s="69" customFormat="1" ht="24.75" customHeight="1">
      <c r="A297" s="37"/>
      <c r="B297" s="32"/>
      <c r="C297" s="32"/>
      <c r="D297" s="32"/>
      <c r="E297" s="66" t="s">
        <v>234</v>
      </c>
      <c r="F297" s="7">
        <f t="shared" si="4"/>
        <v>0</v>
      </c>
      <c r="G297" s="54"/>
      <c r="H297" s="54"/>
    </row>
    <row r="298" spans="1:8" ht="24.75" customHeight="1">
      <c r="A298" s="37">
        <v>3090</v>
      </c>
      <c r="B298" s="32" t="s">
        <v>83</v>
      </c>
      <c r="C298" s="32" t="s">
        <v>425</v>
      </c>
      <c r="D298" s="32" t="s">
        <v>71</v>
      </c>
      <c r="E298" s="67" t="s">
        <v>513</v>
      </c>
      <c r="F298" s="7">
        <f t="shared" si="4"/>
        <v>0</v>
      </c>
      <c r="G298" s="1"/>
      <c r="H298" s="1"/>
    </row>
    <row r="299" spans="1:8" s="69" customFormat="1" ht="24.75" customHeight="1">
      <c r="A299" s="37"/>
      <c r="B299" s="32"/>
      <c r="C299" s="32"/>
      <c r="D299" s="32"/>
      <c r="E299" s="66" t="s">
        <v>234</v>
      </c>
      <c r="F299" s="7">
        <f t="shared" si="4"/>
        <v>0</v>
      </c>
      <c r="G299" s="54"/>
      <c r="H299" s="54"/>
    </row>
    <row r="300" spans="1:8" ht="24.75" customHeight="1">
      <c r="A300" s="37">
        <v>3091</v>
      </c>
      <c r="B300" s="70" t="s">
        <v>83</v>
      </c>
      <c r="C300" s="70" t="s">
        <v>425</v>
      </c>
      <c r="D300" s="70" t="s">
        <v>72</v>
      </c>
      <c r="E300" s="66" t="s">
        <v>513</v>
      </c>
      <c r="F300" s="7">
        <f t="shared" si="4"/>
        <v>0</v>
      </c>
      <c r="G300" s="1"/>
      <c r="H300" s="1">
        <v>0</v>
      </c>
    </row>
    <row r="301" spans="1:8" ht="24.75" customHeight="1">
      <c r="A301" s="37">
        <v>3092</v>
      </c>
      <c r="B301" s="70" t="s">
        <v>83</v>
      </c>
      <c r="C301" s="70" t="s">
        <v>425</v>
      </c>
      <c r="D301" s="70" t="s">
        <v>73</v>
      </c>
      <c r="E301" s="66" t="s">
        <v>514</v>
      </c>
      <c r="F301" s="7">
        <f t="shared" si="4"/>
        <v>0</v>
      </c>
      <c r="G301" s="1"/>
      <c r="H301" s="1"/>
    </row>
    <row r="302" spans="1:8" ht="24.75" customHeight="1">
      <c r="A302" s="37">
        <v>3100</v>
      </c>
      <c r="B302" s="32" t="s">
        <v>84</v>
      </c>
      <c r="C302" s="32" t="s">
        <v>71</v>
      </c>
      <c r="D302" s="32" t="s">
        <v>71</v>
      </c>
      <c r="E302" s="39" t="s">
        <v>515</v>
      </c>
      <c r="F302" s="7">
        <f t="shared" si="4"/>
        <v>1000</v>
      </c>
      <c r="G302" s="1">
        <v>0</v>
      </c>
      <c r="H302" s="1">
        <v>1000</v>
      </c>
    </row>
    <row r="303" spans="1:8" ht="24.75" customHeight="1">
      <c r="A303" s="37"/>
      <c r="B303" s="32"/>
      <c r="C303" s="32"/>
      <c r="D303" s="32"/>
      <c r="E303" s="66" t="s">
        <v>333</v>
      </c>
      <c r="F303" s="7">
        <f t="shared" si="4"/>
        <v>0</v>
      </c>
      <c r="G303" s="1"/>
      <c r="H303" s="1"/>
    </row>
    <row r="304" spans="1:8" ht="24.75" customHeight="1">
      <c r="A304" s="37">
        <v>3110</v>
      </c>
      <c r="B304" s="70" t="s">
        <v>84</v>
      </c>
      <c r="C304" s="70" t="s">
        <v>72</v>
      </c>
      <c r="D304" s="70" t="s">
        <v>71</v>
      </c>
      <c r="E304" s="71" t="s">
        <v>516</v>
      </c>
      <c r="F304" s="7">
        <f t="shared" si="4"/>
        <v>0</v>
      </c>
      <c r="G304" s="1"/>
      <c r="H304" s="1"/>
    </row>
    <row r="305" spans="1:8" s="69" customFormat="1" ht="24.75" customHeight="1">
      <c r="A305" s="37"/>
      <c r="B305" s="32"/>
      <c r="C305" s="32"/>
      <c r="D305" s="32"/>
      <c r="E305" s="66" t="s">
        <v>234</v>
      </c>
      <c r="F305" s="7">
        <f t="shared" si="4"/>
        <v>0</v>
      </c>
      <c r="G305" s="54"/>
      <c r="H305" s="54"/>
    </row>
    <row r="306" spans="1:8" ht="24.75" customHeight="1">
      <c r="A306" s="37">
        <v>3112</v>
      </c>
      <c r="B306" s="70" t="s">
        <v>84</v>
      </c>
      <c r="C306" s="70" t="s">
        <v>72</v>
      </c>
      <c r="D306" s="70" t="s">
        <v>73</v>
      </c>
      <c r="E306" s="72" t="s">
        <v>517</v>
      </c>
      <c r="F306" s="7">
        <f t="shared" si="4"/>
        <v>1000</v>
      </c>
      <c r="G306" s="1">
        <v>0</v>
      </c>
      <c r="H306" s="1">
        <v>1000</v>
      </c>
    </row>
  </sheetData>
  <mergeCells count="10">
    <mergeCell ref="A1:H1"/>
    <mergeCell ref="A2:H2"/>
    <mergeCell ref="G3:H3"/>
    <mergeCell ref="A4:A5"/>
    <mergeCell ref="B4:B5"/>
    <mergeCell ref="C4:C5"/>
    <mergeCell ref="D4:D5"/>
    <mergeCell ref="E4:E5"/>
    <mergeCell ref="F4:F5"/>
    <mergeCell ref="G4:H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2"/>
  <sheetViews>
    <sheetView zoomScale="90" zoomScaleNormal="90" workbookViewId="0">
      <selection activeCell="B7" sqref="B7"/>
    </sheetView>
  </sheetViews>
  <sheetFormatPr defaultRowHeight="28.5" customHeight="1"/>
  <cols>
    <col min="1" max="1" width="9.140625" style="189"/>
    <col min="2" max="2" width="54.5703125" style="189" customWidth="1"/>
    <col min="3" max="3" width="9.140625" style="253"/>
    <col min="4" max="4" width="14.42578125" style="189" customWidth="1"/>
    <col min="5" max="5" width="15" style="189" customWidth="1"/>
    <col min="6" max="6" width="15.42578125" style="189" customWidth="1"/>
    <col min="7" max="16384" width="9.140625" style="189"/>
  </cols>
  <sheetData>
    <row r="1" spans="1:6" s="168" customFormat="1" ht="28.5" customHeight="1">
      <c r="A1" s="113" t="s">
        <v>715</v>
      </c>
      <c r="B1" s="113"/>
      <c r="C1" s="113"/>
      <c r="D1" s="113"/>
      <c r="E1" s="113"/>
      <c r="F1" s="113"/>
    </row>
    <row r="2" spans="1:6" s="59" customFormat="1" ht="37.5" customHeight="1">
      <c r="A2" s="254" t="s">
        <v>716</v>
      </c>
      <c r="B2" s="254"/>
      <c r="C2" s="254"/>
      <c r="D2" s="254"/>
      <c r="E2" s="254"/>
      <c r="F2" s="254"/>
    </row>
    <row r="3" spans="1:6" s="59" customFormat="1" ht="28.5" customHeight="1">
      <c r="E3" s="169" t="s">
        <v>687</v>
      </c>
      <c r="F3" s="170"/>
    </row>
    <row r="4" spans="1:6" s="59" customFormat="1" ht="49.5" customHeight="1">
      <c r="A4" s="124" t="s">
        <v>324</v>
      </c>
      <c r="B4" s="171" t="s">
        <v>518</v>
      </c>
      <c r="C4" s="171"/>
      <c r="D4" s="172" t="s">
        <v>705</v>
      </c>
      <c r="E4" s="173" t="s">
        <v>333</v>
      </c>
      <c r="F4" s="173"/>
    </row>
    <row r="5" spans="1:6" s="59" customFormat="1" ht="28.5" customHeight="1">
      <c r="A5" s="124"/>
      <c r="B5" s="171" t="s">
        <v>519</v>
      </c>
      <c r="C5" s="174" t="s">
        <v>85</v>
      </c>
      <c r="D5" s="172"/>
      <c r="E5" s="39" t="s">
        <v>692</v>
      </c>
      <c r="F5" s="39" t="s">
        <v>693</v>
      </c>
    </row>
    <row r="6" spans="1:6" s="59" customFormat="1" ht="15.75" customHeight="1">
      <c r="A6" s="175">
        <v>1</v>
      </c>
      <c r="B6" s="175">
        <v>2</v>
      </c>
      <c r="C6" s="175">
        <v>3</v>
      </c>
      <c r="D6" s="175">
        <v>4</v>
      </c>
      <c r="E6" s="175">
        <v>5</v>
      </c>
      <c r="F6" s="175">
        <v>6</v>
      </c>
    </row>
    <row r="7" spans="1:6" s="59" customFormat="1" ht="28.5" customHeight="1">
      <c r="A7" s="152">
        <v>4000</v>
      </c>
      <c r="B7" s="78" t="s">
        <v>769</v>
      </c>
      <c r="C7" s="176"/>
      <c r="D7" s="165">
        <f>D9+D170+D205</f>
        <v>224286.6</v>
      </c>
      <c r="E7" s="165">
        <f>E9</f>
        <v>219612.2</v>
      </c>
      <c r="F7" s="177">
        <f>F9+F170+F205</f>
        <v>4674.3999999999996</v>
      </c>
    </row>
    <row r="8" spans="1:6" s="59" customFormat="1" ht="28.5" customHeight="1">
      <c r="A8" s="152"/>
      <c r="B8" s="178" t="s">
        <v>520</v>
      </c>
      <c r="C8" s="176"/>
      <c r="D8" s="177"/>
      <c r="E8" s="177"/>
      <c r="F8" s="177"/>
    </row>
    <row r="9" spans="1:6" s="59" customFormat="1" ht="28.5" customHeight="1">
      <c r="A9" s="152">
        <v>4050</v>
      </c>
      <c r="B9" s="171" t="s">
        <v>770</v>
      </c>
      <c r="C9" s="179" t="s">
        <v>67</v>
      </c>
      <c r="D9" s="177">
        <f>D11+D24+D67+D82+D92+D126+D141</f>
        <v>220612.2</v>
      </c>
      <c r="E9" s="177">
        <f>E11+E24+E67+E82+E92+E126+E141</f>
        <v>219612.2</v>
      </c>
      <c r="F9" s="180">
        <f>F141</f>
        <v>1000</v>
      </c>
    </row>
    <row r="10" spans="1:6" s="59" customFormat="1" ht="28.5" customHeight="1">
      <c r="A10" s="181"/>
      <c r="B10" s="178" t="s">
        <v>520</v>
      </c>
      <c r="C10" s="176"/>
      <c r="D10" s="177"/>
      <c r="E10" s="177"/>
      <c r="F10" s="177"/>
    </row>
    <row r="11" spans="1:6" s="59" customFormat="1" ht="28.5" customHeight="1">
      <c r="A11" s="152">
        <v>4100</v>
      </c>
      <c r="B11" s="182" t="s">
        <v>771</v>
      </c>
      <c r="C11" s="183" t="s">
        <v>67</v>
      </c>
      <c r="D11" s="177">
        <f>D13+D18+D21</f>
        <v>59013.9</v>
      </c>
      <c r="E11" s="177">
        <f>E13+E18+E21</f>
        <v>59013.9</v>
      </c>
      <c r="F11" s="161" t="s">
        <v>69</v>
      </c>
    </row>
    <row r="12" spans="1:6" s="59" customFormat="1" ht="28.5" customHeight="1">
      <c r="A12" s="181"/>
      <c r="B12" s="178" t="s">
        <v>520</v>
      </c>
      <c r="C12" s="176"/>
      <c r="D12" s="177"/>
      <c r="E12" s="177"/>
      <c r="F12" s="177"/>
    </row>
    <row r="13" spans="1:6" s="59" customFormat="1" ht="28.5" customHeight="1">
      <c r="A13" s="152">
        <v>4110</v>
      </c>
      <c r="B13" s="184" t="s">
        <v>772</v>
      </c>
      <c r="C13" s="183" t="s">
        <v>67</v>
      </c>
      <c r="D13" s="177">
        <f>D15+D16+D17</f>
        <v>59013.9</v>
      </c>
      <c r="E13" s="177">
        <f>E15+E16+E17</f>
        <v>59013.9</v>
      </c>
      <c r="F13" s="161" t="s">
        <v>69</v>
      </c>
    </row>
    <row r="14" spans="1:6" s="59" customFormat="1" ht="28.5" customHeight="1">
      <c r="A14" s="152"/>
      <c r="B14" s="178" t="s">
        <v>234</v>
      </c>
      <c r="C14" s="183"/>
      <c r="D14" s="177"/>
      <c r="E14" s="177"/>
      <c r="F14" s="161"/>
    </row>
    <row r="15" spans="1:6" s="59" customFormat="1" ht="28.5" customHeight="1">
      <c r="A15" s="152">
        <v>4111</v>
      </c>
      <c r="B15" s="185" t="s">
        <v>521</v>
      </c>
      <c r="C15" s="174" t="s">
        <v>86</v>
      </c>
      <c r="D15" s="177">
        <v>59013.9</v>
      </c>
      <c r="E15" s="177">
        <v>59013.9</v>
      </c>
      <c r="F15" s="161" t="s">
        <v>69</v>
      </c>
    </row>
    <row r="16" spans="1:6" s="59" customFormat="1" ht="28.5" customHeight="1">
      <c r="A16" s="152">
        <v>4112</v>
      </c>
      <c r="B16" s="185" t="s">
        <v>522</v>
      </c>
      <c r="C16" s="186" t="s">
        <v>87</v>
      </c>
      <c r="D16" s="177"/>
      <c r="E16" s="177"/>
      <c r="F16" s="161" t="s">
        <v>69</v>
      </c>
    </row>
    <row r="17" spans="1:6" s="59" customFormat="1" ht="28.5" customHeight="1">
      <c r="A17" s="152">
        <v>4114</v>
      </c>
      <c r="B17" s="185" t="s">
        <v>523</v>
      </c>
      <c r="C17" s="186" t="s">
        <v>88</v>
      </c>
      <c r="D17" s="177"/>
      <c r="E17" s="177"/>
      <c r="F17" s="161" t="s">
        <v>69</v>
      </c>
    </row>
    <row r="18" spans="1:6" s="59" customFormat="1" ht="28.5" customHeight="1">
      <c r="A18" s="152">
        <v>4120</v>
      </c>
      <c r="B18" s="187" t="s">
        <v>773</v>
      </c>
      <c r="C18" s="183" t="s">
        <v>67</v>
      </c>
      <c r="D18" s="188"/>
      <c r="E18" s="177"/>
      <c r="F18" s="161" t="s">
        <v>69</v>
      </c>
    </row>
    <row r="19" spans="1:6" s="59" customFormat="1" ht="28.5" customHeight="1">
      <c r="A19" s="152"/>
      <c r="B19" s="178" t="s">
        <v>234</v>
      </c>
      <c r="C19" s="183"/>
      <c r="D19" s="177"/>
      <c r="E19" s="177"/>
      <c r="F19" s="161"/>
    </row>
    <row r="20" spans="1:6" s="59" customFormat="1" ht="28.5" customHeight="1">
      <c r="A20" s="152">
        <v>4121</v>
      </c>
      <c r="B20" s="185" t="s">
        <v>524</v>
      </c>
      <c r="C20" s="186" t="s">
        <v>89</v>
      </c>
      <c r="D20" s="177"/>
      <c r="E20" s="177"/>
      <c r="F20" s="161" t="s">
        <v>69</v>
      </c>
    </row>
    <row r="21" spans="1:6" s="59" customFormat="1" ht="28.5" customHeight="1">
      <c r="A21" s="152">
        <v>4130</v>
      </c>
      <c r="B21" s="187" t="s">
        <v>774</v>
      </c>
      <c r="C21" s="183" t="s">
        <v>67</v>
      </c>
      <c r="D21" s="177"/>
      <c r="E21" s="177"/>
      <c r="F21" s="161" t="s">
        <v>69</v>
      </c>
    </row>
    <row r="22" spans="1:6" s="59" customFormat="1" ht="28.5" customHeight="1">
      <c r="A22" s="152"/>
      <c r="B22" s="178" t="s">
        <v>234</v>
      </c>
      <c r="C22" s="183"/>
      <c r="D22" s="177"/>
      <c r="E22" s="177"/>
      <c r="F22" s="161"/>
    </row>
    <row r="23" spans="1:6" s="59" customFormat="1" ht="28.5" customHeight="1">
      <c r="A23" s="152">
        <v>4131</v>
      </c>
      <c r="B23" s="187" t="s">
        <v>525</v>
      </c>
      <c r="C23" s="174" t="s">
        <v>90</v>
      </c>
      <c r="D23" s="177"/>
      <c r="E23" s="177"/>
      <c r="F23" s="161" t="s">
        <v>69</v>
      </c>
    </row>
    <row r="24" spans="1:6" s="59" customFormat="1" ht="28.5" customHeight="1">
      <c r="A24" s="152">
        <v>4200</v>
      </c>
      <c r="B24" s="185" t="s">
        <v>775</v>
      </c>
      <c r="C24" s="183" t="s">
        <v>67</v>
      </c>
      <c r="D24" s="177">
        <f>D26+D35+D40+D50+D53+D57</f>
        <v>32862.300000000003</v>
      </c>
      <c r="E24" s="177">
        <f>E26+E35+E40+E50+E53+E57</f>
        <v>32862.300000000003</v>
      </c>
      <c r="F24" s="161" t="s">
        <v>69</v>
      </c>
    </row>
    <row r="25" spans="1:6" s="59" customFormat="1" ht="28.5" customHeight="1">
      <c r="A25" s="181"/>
      <c r="B25" s="178" t="s">
        <v>520</v>
      </c>
      <c r="C25" s="176"/>
      <c r="D25" s="177"/>
      <c r="E25" s="177"/>
      <c r="F25" s="177"/>
    </row>
    <row r="26" spans="1:6" s="59" customFormat="1" ht="28.5" customHeight="1">
      <c r="A26" s="152">
        <v>4210</v>
      </c>
      <c r="B26" s="187" t="s">
        <v>776</v>
      </c>
      <c r="C26" s="183" t="s">
        <v>67</v>
      </c>
      <c r="D26" s="177">
        <f>SUM(D28:D34)</f>
        <v>8453</v>
      </c>
      <c r="E26" s="177">
        <f>SUM(E28:E34)</f>
        <v>8453</v>
      </c>
      <c r="F26" s="161" t="s">
        <v>69</v>
      </c>
    </row>
    <row r="27" spans="1:6" s="59" customFormat="1" ht="28.5" customHeight="1">
      <c r="A27" s="152"/>
      <c r="B27" s="178" t="s">
        <v>234</v>
      </c>
      <c r="C27" s="183"/>
      <c r="D27" s="177"/>
      <c r="E27" s="177"/>
      <c r="F27" s="161"/>
    </row>
    <row r="28" spans="1:6" s="59" customFormat="1" ht="28.5" customHeight="1">
      <c r="A28" s="152">
        <v>4211</v>
      </c>
      <c r="B28" s="185" t="s">
        <v>526</v>
      </c>
      <c r="C28" s="186" t="s">
        <v>91</v>
      </c>
      <c r="D28" s="177"/>
      <c r="E28" s="177"/>
      <c r="F28" s="161" t="s">
        <v>69</v>
      </c>
    </row>
    <row r="29" spans="1:6" s="59" customFormat="1" ht="28.5" customHeight="1">
      <c r="A29" s="152">
        <v>4212</v>
      </c>
      <c r="B29" s="187" t="s">
        <v>527</v>
      </c>
      <c r="C29" s="186" t="s">
        <v>92</v>
      </c>
      <c r="D29" s="177">
        <v>7302</v>
      </c>
      <c r="E29" s="177">
        <v>7302</v>
      </c>
      <c r="F29" s="161" t="s">
        <v>69</v>
      </c>
    </row>
    <row r="30" spans="1:6" s="59" customFormat="1" ht="28.5" customHeight="1">
      <c r="A30" s="152">
        <v>4213</v>
      </c>
      <c r="B30" s="185" t="s">
        <v>528</v>
      </c>
      <c r="C30" s="186" t="s">
        <v>93</v>
      </c>
      <c r="D30" s="177">
        <f t="shared" ref="D30:D39" si="0">E30</f>
        <v>10</v>
      </c>
      <c r="E30" s="177">
        <v>10</v>
      </c>
      <c r="F30" s="161" t="s">
        <v>69</v>
      </c>
    </row>
    <row r="31" spans="1:6" s="59" customFormat="1" ht="28.5" customHeight="1">
      <c r="A31" s="152">
        <v>4214</v>
      </c>
      <c r="B31" s="185" t="s">
        <v>529</v>
      </c>
      <c r="C31" s="186" t="s">
        <v>94</v>
      </c>
      <c r="D31" s="177">
        <f t="shared" si="0"/>
        <v>751</v>
      </c>
      <c r="E31" s="177">
        <v>751</v>
      </c>
      <c r="F31" s="161" t="s">
        <v>69</v>
      </c>
    </row>
    <row r="32" spans="1:6" s="59" customFormat="1" ht="28.5" customHeight="1">
      <c r="A32" s="152">
        <v>4215</v>
      </c>
      <c r="B32" s="185" t="s">
        <v>530</v>
      </c>
      <c r="C32" s="186" t="s">
        <v>95</v>
      </c>
      <c r="D32" s="177">
        <f t="shared" si="0"/>
        <v>30</v>
      </c>
      <c r="E32" s="177">
        <v>30</v>
      </c>
      <c r="F32" s="161" t="s">
        <v>69</v>
      </c>
    </row>
    <row r="33" spans="1:6" s="59" customFormat="1" ht="28.5" customHeight="1">
      <c r="A33" s="152">
        <v>4216</v>
      </c>
      <c r="B33" s="185" t="s">
        <v>531</v>
      </c>
      <c r="C33" s="186" t="s">
        <v>96</v>
      </c>
      <c r="D33" s="177">
        <f t="shared" si="0"/>
        <v>360</v>
      </c>
      <c r="E33" s="177">
        <v>360</v>
      </c>
      <c r="F33" s="161" t="s">
        <v>69</v>
      </c>
    </row>
    <row r="34" spans="1:6" s="59" customFormat="1" ht="28.5" customHeight="1">
      <c r="A34" s="152">
        <v>4217</v>
      </c>
      <c r="B34" s="185" t="s">
        <v>532</v>
      </c>
      <c r="C34" s="186" t="s">
        <v>97</v>
      </c>
      <c r="D34" s="177">
        <f t="shared" si="0"/>
        <v>0</v>
      </c>
      <c r="E34" s="177">
        <v>0</v>
      </c>
      <c r="F34" s="161" t="s">
        <v>69</v>
      </c>
    </row>
    <row r="35" spans="1:6" s="59" customFormat="1" ht="28.5" customHeight="1">
      <c r="A35" s="152">
        <v>4220</v>
      </c>
      <c r="B35" s="187" t="s">
        <v>777</v>
      </c>
      <c r="C35" s="183" t="s">
        <v>67</v>
      </c>
      <c r="D35" s="177">
        <f t="shared" si="0"/>
        <v>1100</v>
      </c>
      <c r="E35" s="177">
        <f>E37</f>
        <v>1100</v>
      </c>
      <c r="F35" s="161" t="s">
        <v>69</v>
      </c>
    </row>
    <row r="36" spans="1:6" s="59" customFormat="1" ht="28.5" customHeight="1">
      <c r="A36" s="152"/>
      <c r="B36" s="178" t="s">
        <v>234</v>
      </c>
      <c r="C36" s="183"/>
      <c r="D36" s="177">
        <f t="shared" si="0"/>
        <v>0</v>
      </c>
      <c r="E36" s="177"/>
      <c r="F36" s="161"/>
    </row>
    <row r="37" spans="1:6" s="59" customFormat="1" ht="28.5" customHeight="1">
      <c r="A37" s="152">
        <v>4221</v>
      </c>
      <c r="B37" s="185" t="s">
        <v>533</v>
      </c>
      <c r="C37" s="161">
        <v>4221</v>
      </c>
      <c r="D37" s="177">
        <f t="shared" si="0"/>
        <v>1100</v>
      </c>
      <c r="E37" s="177">
        <v>1100</v>
      </c>
      <c r="F37" s="161" t="s">
        <v>69</v>
      </c>
    </row>
    <row r="38" spans="1:6" s="59" customFormat="1" ht="28.5" customHeight="1">
      <c r="A38" s="152">
        <v>4222</v>
      </c>
      <c r="B38" s="185" t="s">
        <v>534</v>
      </c>
      <c r="C38" s="186" t="s">
        <v>98</v>
      </c>
      <c r="D38" s="177">
        <f t="shared" si="0"/>
        <v>0</v>
      </c>
      <c r="E38" s="177"/>
      <c r="F38" s="161" t="s">
        <v>69</v>
      </c>
    </row>
    <row r="39" spans="1:6" s="59" customFormat="1" ht="28.5" customHeight="1">
      <c r="A39" s="152">
        <v>4223</v>
      </c>
      <c r="B39" s="185" t="s">
        <v>535</v>
      </c>
      <c r="C39" s="186" t="s">
        <v>99</v>
      </c>
      <c r="D39" s="177">
        <f t="shared" si="0"/>
        <v>0</v>
      </c>
      <c r="E39" s="177"/>
      <c r="F39" s="161" t="s">
        <v>69</v>
      </c>
    </row>
    <row r="40" spans="1:6" ht="28.5" customHeight="1">
      <c r="A40" s="152">
        <v>4230</v>
      </c>
      <c r="B40" s="187" t="s">
        <v>778</v>
      </c>
      <c r="C40" s="183" t="s">
        <v>67</v>
      </c>
      <c r="D40" s="165">
        <f>SUM(D42:D49)</f>
        <v>8270.2999999999993</v>
      </c>
      <c r="E40" s="165">
        <f>SUM(E42:E49)</f>
        <v>8270.2999999999993</v>
      </c>
      <c r="F40" s="161" t="s">
        <v>69</v>
      </c>
    </row>
    <row r="41" spans="1:6" ht="28.5" customHeight="1">
      <c r="A41" s="152"/>
      <c r="B41" s="178" t="s">
        <v>234</v>
      </c>
      <c r="C41" s="183"/>
      <c r="D41" s="177"/>
      <c r="E41" s="177"/>
      <c r="F41" s="161"/>
    </row>
    <row r="42" spans="1:6" ht="28.5" customHeight="1">
      <c r="A42" s="152">
        <v>4231</v>
      </c>
      <c r="B42" s="185" t="s">
        <v>536</v>
      </c>
      <c r="C42" s="186" t="s">
        <v>100</v>
      </c>
      <c r="D42" s="177"/>
      <c r="E42" s="177"/>
      <c r="F42" s="161" t="s">
        <v>69</v>
      </c>
    </row>
    <row r="43" spans="1:6" ht="28.5" customHeight="1">
      <c r="A43" s="152">
        <v>4232</v>
      </c>
      <c r="B43" s="185" t="s">
        <v>537</v>
      </c>
      <c r="C43" s="186" t="s">
        <v>101</v>
      </c>
      <c r="D43" s="177">
        <f>E43</f>
        <v>516.20000000000005</v>
      </c>
      <c r="E43" s="177">
        <v>516.20000000000005</v>
      </c>
      <c r="F43" s="161" t="s">
        <v>69</v>
      </c>
    </row>
    <row r="44" spans="1:6" ht="28.5" customHeight="1">
      <c r="A44" s="152">
        <v>4233</v>
      </c>
      <c r="B44" s="185" t="s">
        <v>538</v>
      </c>
      <c r="C44" s="186" t="s">
        <v>102</v>
      </c>
      <c r="D44" s="177">
        <f t="shared" ref="D44:D49" si="1">E44</f>
        <v>0</v>
      </c>
      <c r="E44" s="177"/>
      <c r="F44" s="161" t="s">
        <v>69</v>
      </c>
    </row>
    <row r="45" spans="1:6" ht="28.5" customHeight="1">
      <c r="A45" s="152">
        <v>4234</v>
      </c>
      <c r="B45" s="185" t="s">
        <v>539</v>
      </c>
      <c r="C45" s="186" t="s">
        <v>103</v>
      </c>
      <c r="D45" s="177">
        <f t="shared" si="1"/>
        <v>80</v>
      </c>
      <c r="E45" s="177">
        <v>80</v>
      </c>
      <c r="F45" s="161" t="s">
        <v>69</v>
      </c>
    </row>
    <row r="46" spans="1:6" ht="28.5" customHeight="1">
      <c r="A46" s="152">
        <v>4235</v>
      </c>
      <c r="B46" s="190" t="s">
        <v>540</v>
      </c>
      <c r="C46" s="39">
        <v>4235</v>
      </c>
      <c r="D46" s="177">
        <f t="shared" si="1"/>
        <v>0</v>
      </c>
      <c r="E46" s="177">
        <v>0</v>
      </c>
      <c r="F46" s="161" t="s">
        <v>69</v>
      </c>
    </row>
    <row r="47" spans="1:6" ht="28.5" customHeight="1">
      <c r="A47" s="152">
        <v>4236</v>
      </c>
      <c r="B47" s="185" t="s">
        <v>541</v>
      </c>
      <c r="C47" s="186" t="s">
        <v>104</v>
      </c>
      <c r="D47" s="177">
        <f t="shared" si="1"/>
        <v>0</v>
      </c>
      <c r="E47" s="177"/>
      <c r="F47" s="161" t="s">
        <v>69</v>
      </c>
    </row>
    <row r="48" spans="1:6" ht="28.5" customHeight="1">
      <c r="A48" s="152">
        <v>4237</v>
      </c>
      <c r="B48" s="185" t="s">
        <v>542</v>
      </c>
      <c r="C48" s="186" t="s">
        <v>105</v>
      </c>
      <c r="D48" s="177">
        <f t="shared" si="1"/>
        <v>3000</v>
      </c>
      <c r="E48" s="177">
        <v>3000</v>
      </c>
      <c r="F48" s="161" t="s">
        <v>69</v>
      </c>
    </row>
    <row r="49" spans="1:6" ht="28.5" customHeight="1">
      <c r="A49" s="152">
        <v>4238</v>
      </c>
      <c r="B49" s="185" t="s">
        <v>543</v>
      </c>
      <c r="C49" s="186" t="s">
        <v>106</v>
      </c>
      <c r="D49" s="177">
        <f t="shared" si="1"/>
        <v>4674.1000000000004</v>
      </c>
      <c r="E49" s="177">
        <v>4674.1000000000004</v>
      </c>
      <c r="F49" s="161" t="s">
        <v>69</v>
      </c>
    </row>
    <row r="50" spans="1:6" ht="28.5" customHeight="1">
      <c r="A50" s="152">
        <v>4240</v>
      </c>
      <c r="B50" s="187" t="s">
        <v>779</v>
      </c>
      <c r="C50" s="183" t="s">
        <v>67</v>
      </c>
      <c r="D50" s="177">
        <f>D52</f>
        <v>372</v>
      </c>
      <c r="E50" s="177">
        <f>E52</f>
        <v>372</v>
      </c>
      <c r="F50" s="161" t="s">
        <v>69</v>
      </c>
    </row>
    <row r="51" spans="1:6" ht="28.5" customHeight="1">
      <c r="A51" s="152"/>
      <c r="B51" s="178" t="s">
        <v>234</v>
      </c>
      <c r="C51" s="183"/>
      <c r="D51" s="177"/>
      <c r="E51" s="177"/>
      <c r="F51" s="161"/>
    </row>
    <row r="52" spans="1:6" ht="28.5" customHeight="1">
      <c r="A52" s="152">
        <v>4241</v>
      </c>
      <c r="B52" s="185" t="s">
        <v>544</v>
      </c>
      <c r="C52" s="186" t="s">
        <v>107</v>
      </c>
      <c r="D52" s="177">
        <f>E52</f>
        <v>372</v>
      </c>
      <c r="E52" s="177">
        <v>372</v>
      </c>
      <c r="F52" s="161" t="s">
        <v>69</v>
      </c>
    </row>
    <row r="53" spans="1:6" ht="28.5" customHeight="1">
      <c r="A53" s="152">
        <v>4250</v>
      </c>
      <c r="B53" s="187" t="s">
        <v>780</v>
      </c>
      <c r="C53" s="183" t="s">
        <v>67</v>
      </c>
      <c r="D53" s="177">
        <f>D55+D56</f>
        <v>4207</v>
      </c>
      <c r="E53" s="177">
        <f>E55+E56</f>
        <v>4207</v>
      </c>
      <c r="F53" s="161" t="s">
        <v>69</v>
      </c>
    </row>
    <row r="54" spans="1:6" ht="28.5" customHeight="1">
      <c r="A54" s="152"/>
      <c r="B54" s="178" t="s">
        <v>234</v>
      </c>
      <c r="C54" s="183"/>
      <c r="D54" s="177"/>
      <c r="E54" s="177"/>
      <c r="F54" s="161"/>
    </row>
    <row r="55" spans="1:6" ht="28.5" customHeight="1">
      <c r="A55" s="152">
        <v>4251</v>
      </c>
      <c r="B55" s="185" t="s">
        <v>545</v>
      </c>
      <c r="C55" s="186" t="s">
        <v>108</v>
      </c>
      <c r="D55" s="177">
        <f>E55</f>
        <v>3827</v>
      </c>
      <c r="E55" s="177">
        <v>3827</v>
      </c>
      <c r="F55" s="161" t="s">
        <v>69</v>
      </c>
    </row>
    <row r="56" spans="1:6" ht="28.5" customHeight="1">
      <c r="A56" s="152">
        <v>4252</v>
      </c>
      <c r="B56" s="185" t="s">
        <v>546</v>
      </c>
      <c r="C56" s="186" t="s">
        <v>109</v>
      </c>
      <c r="D56" s="177">
        <f>E56</f>
        <v>380</v>
      </c>
      <c r="E56" s="177">
        <v>380</v>
      </c>
      <c r="F56" s="161" t="s">
        <v>69</v>
      </c>
    </row>
    <row r="57" spans="1:6" ht="28.5" customHeight="1">
      <c r="A57" s="152">
        <v>4260</v>
      </c>
      <c r="B57" s="187" t="s">
        <v>781</v>
      </c>
      <c r="C57" s="183" t="s">
        <v>67</v>
      </c>
      <c r="D57" s="177">
        <f>SUM(D59:D66)</f>
        <v>10460</v>
      </c>
      <c r="E57" s="177">
        <f>SUM(E59:E66)</f>
        <v>10460</v>
      </c>
      <c r="F57" s="161" t="s">
        <v>69</v>
      </c>
    </row>
    <row r="58" spans="1:6" ht="28.5" customHeight="1">
      <c r="A58" s="152"/>
      <c r="B58" s="178" t="s">
        <v>234</v>
      </c>
      <c r="C58" s="183"/>
      <c r="D58" s="177"/>
      <c r="E58" s="177"/>
      <c r="F58" s="161"/>
    </row>
    <row r="59" spans="1:6" ht="28.5" customHeight="1">
      <c r="A59" s="152">
        <v>4261</v>
      </c>
      <c r="B59" s="185" t="s">
        <v>547</v>
      </c>
      <c r="C59" s="186" t="s">
        <v>110</v>
      </c>
      <c r="D59" s="177">
        <f>E59</f>
        <v>800</v>
      </c>
      <c r="E59" s="177">
        <v>800</v>
      </c>
      <c r="F59" s="161" t="s">
        <v>69</v>
      </c>
    </row>
    <row r="60" spans="1:6" s="59" customFormat="1" ht="28.5" customHeight="1">
      <c r="A60" s="152">
        <v>4262</v>
      </c>
      <c r="B60" s="185" t="s">
        <v>548</v>
      </c>
      <c r="C60" s="186" t="s">
        <v>111</v>
      </c>
      <c r="D60" s="177">
        <f t="shared" ref="D60:D66" si="2">E60</f>
        <v>2000</v>
      </c>
      <c r="E60" s="177">
        <v>2000</v>
      </c>
      <c r="F60" s="161" t="s">
        <v>69</v>
      </c>
    </row>
    <row r="61" spans="1:6" s="59" customFormat="1" ht="28.5" customHeight="1">
      <c r="A61" s="152">
        <v>4263</v>
      </c>
      <c r="B61" s="185" t="s">
        <v>549</v>
      </c>
      <c r="C61" s="186" t="s">
        <v>112</v>
      </c>
      <c r="D61" s="177">
        <f t="shared" si="2"/>
        <v>0</v>
      </c>
      <c r="E61" s="177"/>
      <c r="F61" s="161" t="s">
        <v>69</v>
      </c>
    </row>
    <row r="62" spans="1:6" s="59" customFormat="1" ht="28.5" customHeight="1">
      <c r="A62" s="152">
        <v>4264</v>
      </c>
      <c r="B62" s="191" t="s">
        <v>550</v>
      </c>
      <c r="C62" s="186" t="s">
        <v>113</v>
      </c>
      <c r="D62" s="177">
        <f t="shared" si="2"/>
        <v>3700</v>
      </c>
      <c r="E62" s="177">
        <v>3700</v>
      </c>
      <c r="F62" s="161" t="s">
        <v>69</v>
      </c>
    </row>
    <row r="63" spans="1:6" s="59" customFormat="1" ht="28.5" customHeight="1">
      <c r="A63" s="152">
        <v>4265</v>
      </c>
      <c r="B63" s="192" t="s">
        <v>551</v>
      </c>
      <c r="C63" s="186" t="s">
        <v>114</v>
      </c>
      <c r="D63" s="177">
        <f t="shared" si="2"/>
        <v>0</v>
      </c>
      <c r="E63" s="177"/>
      <c r="F63" s="161" t="s">
        <v>69</v>
      </c>
    </row>
    <row r="64" spans="1:6" s="59" customFormat="1" ht="28.5" customHeight="1">
      <c r="A64" s="152">
        <v>4266</v>
      </c>
      <c r="B64" s="191" t="s">
        <v>552</v>
      </c>
      <c r="C64" s="186" t="s">
        <v>115</v>
      </c>
      <c r="D64" s="177">
        <f t="shared" si="2"/>
        <v>0</v>
      </c>
      <c r="E64" s="177"/>
      <c r="F64" s="161" t="s">
        <v>69</v>
      </c>
    </row>
    <row r="65" spans="1:6" s="59" customFormat="1" ht="28.5" customHeight="1">
      <c r="A65" s="152">
        <v>4267</v>
      </c>
      <c r="B65" s="191" t="s">
        <v>553</v>
      </c>
      <c r="C65" s="186" t="s">
        <v>116</v>
      </c>
      <c r="D65" s="177">
        <f t="shared" si="2"/>
        <v>400</v>
      </c>
      <c r="E65" s="177">
        <v>400</v>
      </c>
      <c r="F65" s="161" t="s">
        <v>69</v>
      </c>
    </row>
    <row r="66" spans="1:6" s="59" customFormat="1" ht="28.5" customHeight="1">
      <c r="A66" s="152">
        <v>4268</v>
      </c>
      <c r="B66" s="191" t="s">
        <v>554</v>
      </c>
      <c r="C66" s="186" t="s">
        <v>117</v>
      </c>
      <c r="D66" s="177">
        <f t="shared" si="2"/>
        <v>3560</v>
      </c>
      <c r="E66" s="177">
        <v>3560</v>
      </c>
      <c r="F66" s="161" t="s">
        <v>69</v>
      </c>
    </row>
    <row r="67" spans="1:6" s="59" customFormat="1" ht="28.5" customHeight="1">
      <c r="A67" s="152">
        <v>4300</v>
      </c>
      <c r="B67" s="193" t="s">
        <v>782</v>
      </c>
      <c r="C67" s="183" t="s">
        <v>67</v>
      </c>
      <c r="D67" s="177"/>
      <c r="E67" s="177"/>
      <c r="F67" s="161" t="s">
        <v>69</v>
      </c>
    </row>
    <row r="68" spans="1:6" s="59" customFormat="1" ht="28.5" customHeight="1">
      <c r="A68" s="181"/>
      <c r="B68" s="178" t="s">
        <v>520</v>
      </c>
      <c r="C68" s="176"/>
      <c r="D68" s="177"/>
      <c r="E68" s="177"/>
      <c r="F68" s="177"/>
    </row>
    <row r="69" spans="1:6" s="59" customFormat="1" ht="28.5" customHeight="1">
      <c r="A69" s="152">
        <v>4310</v>
      </c>
      <c r="B69" s="193" t="s">
        <v>783</v>
      </c>
      <c r="C69" s="183" t="s">
        <v>67</v>
      </c>
      <c r="D69" s="177"/>
      <c r="E69" s="177"/>
      <c r="F69" s="161" t="s">
        <v>69</v>
      </c>
    </row>
    <row r="70" spans="1:6" s="59" customFormat="1" ht="28.5" customHeight="1">
      <c r="A70" s="152"/>
      <c r="B70" s="178" t="s">
        <v>234</v>
      </c>
      <c r="C70" s="183"/>
      <c r="D70" s="177"/>
      <c r="E70" s="177"/>
      <c r="F70" s="161"/>
    </row>
    <row r="71" spans="1:6" s="59" customFormat="1" ht="28.5" customHeight="1">
      <c r="A71" s="152">
        <v>4311</v>
      </c>
      <c r="B71" s="191" t="s">
        <v>555</v>
      </c>
      <c r="C71" s="186" t="s">
        <v>118</v>
      </c>
      <c r="D71" s="177"/>
      <c r="E71" s="177"/>
      <c r="F71" s="161" t="s">
        <v>69</v>
      </c>
    </row>
    <row r="72" spans="1:6" s="59" customFormat="1" ht="28.5" customHeight="1">
      <c r="A72" s="152">
        <v>4312</v>
      </c>
      <c r="B72" s="191" t="s">
        <v>556</v>
      </c>
      <c r="C72" s="186" t="s">
        <v>119</v>
      </c>
      <c r="D72" s="177"/>
      <c r="E72" s="177"/>
      <c r="F72" s="161" t="s">
        <v>69</v>
      </c>
    </row>
    <row r="73" spans="1:6" s="59" customFormat="1" ht="28.5" customHeight="1">
      <c r="A73" s="152">
        <v>4320</v>
      </c>
      <c r="B73" s="193" t="s">
        <v>784</v>
      </c>
      <c r="C73" s="183" t="s">
        <v>67</v>
      </c>
      <c r="D73" s="177"/>
      <c r="E73" s="177"/>
      <c r="F73" s="161" t="s">
        <v>69</v>
      </c>
    </row>
    <row r="74" spans="1:6" s="59" customFormat="1" ht="28.5" customHeight="1">
      <c r="A74" s="152"/>
      <c r="B74" s="178" t="s">
        <v>234</v>
      </c>
      <c r="C74" s="183"/>
      <c r="D74" s="177"/>
      <c r="E74" s="177"/>
      <c r="F74" s="161"/>
    </row>
    <row r="75" spans="1:6" s="59" customFormat="1" ht="28.5" customHeight="1">
      <c r="A75" s="152">
        <v>4321</v>
      </c>
      <c r="B75" s="191" t="s">
        <v>557</v>
      </c>
      <c r="C75" s="186" t="s">
        <v>120</v>
      </c>
      <c r="D75" s="177"/>
      <c r="E75" s="177"/>
      <c r="F75" s="161" t="s">
        <v>69</v>
      </c>
    </row>
    <row r="76" spans="1:6" s="59" customFormat="1" ht="28.5" customHeight="1">
      <c r="A76" s="152">
        <v>4322</v>
      </c>
      <c r="B76" s="191" t="s">
        <v>558</v>
      </c>
      <c r="C76" s="186" t="s">
        <v>121</v>
      </c>
      <c r="D76" s="177"/>
      <c r="E76" s="177"/>
      <c r="F76" s="161" t="s">
        <v>69</v>
      </c>
    </row>
    <row r="77" spans="1:6" s="59" customFormat="1" ht="28.5" customHeight="1">
      <c r="A77" s="152">
        <v>4330</v>
      </c>
      <c r="B77" s="193" t="s">
        <v>785</v>
      </c>
      <c r="C77" s="183" t="s">
        <v>67</v>
      </c>
      <c r="D77" s="177"/>
      <c r="E77" s="177"/>
      <c r="F77" s="161" t="s">
        <v>69</v>
      </c>
    </row>
    <row r="78" spans="1:6" s="59" customFormat="1" ht="28.5" customHeight="1">
      <c r="A78" s="152"/>
      <c r="B78" s="178" t="s">
        <v>234</v>
      </c>
      <c r="C78" s="183"/>
      <c r="D78" s="177"/>
      <c r="E78" s="177"/>
      <c r="F78" s="161"/>
    </row>
    <row r="79" spans="1:6" s="59" customFormat="1" ht="28.5" customHeight="1">
      <c r="A79" s="152">
        <v>4331</v>
      </c>
      <c r="B79" s="191" t="s">
        <v>559</v>
      </c>
      <c r="C79" s="186" t="s">
        <v>122</v>
      </c>
      <c r="D79" s="177"/>
      <c r="E79" s="177"/>
      <c r="F79" s="161" t="s">
        <v>69</v>
      </c>
    </row>
    <row r="80" spans="1:6" s="59" customFormat="1" ht="28.5" customHeight="1">
      <c r="A80" s="152">
        <v>4332</v>
      </c>
      <c r="B80" s="191" t="s">
        <v>560</v>
      </c>
      <c r="C80" s="186" t="s">
        <v>123</v>
      </c>
      <c r="D80" s="177"/>
      <c r="E80" s="177"/>
      <c r="F80" s="161" t="s">
        <v>69</v>
      </c>
    </row>
    <row r="81" spans="1:6" s="59" customFormat="1" ht="28.5" customHeight="1">
      <c r="A81" s="152">
        <v>4333</v>
      </c>
      <c r="B81" s="191" t="s">
        <v>561</v>
      </c>
      <c r="C81" s="186" t="s">
        <v>124</v>
      </c>
      <c r="D81" s="177"/>
      <c r="E81" s="177"/>
      <c r="F81" s="161" t="s">
        <v>69</v>
      </c>
    </row>
    <row r="82" spans="1:6" s="59" customFormat="1" ht="28.5" customHeight="1">
      <c r="A82" s="152">
        <v>4400</v>
      </c>
      <c r="B82" s="191" t="s">
        <v>786</v>
      </c>
      <c r="C82" s="183" t="s">
        <v>67</v>
      </c>
      <c r="D82" s="165">
        <f>D84</f>
        <v>125386</v>
      </c>
      <c r="E82" s="165">
        <f>E84</f>
        <v>125386</v>
      </c>
      <c r="F82" s="161" t="s">
        <v>69</v>
      </c>
    </row>
    <row r="83" spans="1:6" s="59" customFormat="1" ht="28.5" customHeight="1">
      <c r="A83" s="181"/>
      <c r="B83" s="178" t="s">
        <v>520</v>
      </c>
      <c r="C83" s="176"/>
      <c r="D83" s="177"/>
      <c r="E83" s="177"/>
      <c r="F83" s="177"/>
    </row>
    <row r="84" spans="1:6" s="59" customFormat="1" ht="28.5" customHeight="1">
      <c r="A84" s="152">
        <v>4410</v>
      </c>
      <c r="B84" s="193" t="s">
        <v>787</v>
      </c>
      <c r="C84" s="183" t="s">
        <v>67</v>
      </c>
      <c r="D84" s="177">
        <f>D86</f>
        <v>125386</v>
      </c>
      <c r="E84" s="177">
        <f>E86</f>
        <v>125386</v>
      </c>
      <c r="F84" s="161" t="s">
        <v>69</v>
      </c>
    </row>
    <row r="85" spans="1:6" s="59" customFormat="1" ht="28.5" customHeight="1">
      <c r="A85" s="152"/>
      <c r="B85" s="178" t="s">
        <v>234</v>
      </c>
      <c r="C85" s="183"/>
      <c r="D85" s="177"/>
      <c r="E85" s="177"/>
      <c r="F85" s="161"/>
    </row>
    <row r="86" spans="1:6" s="59" customFormat="1" ht="28.5" customHeight="1">
      <c r="A86" s="152">
        <v>4411</v>
      </c>
      <c r="B86" s="191" t="s">
        <v>562</v>
      </c>
      <c r="C86" s="186" t="s">
        <v>125</v>
      </c>
      <c r="D86" s="177">
        <f>E86</f>
        <v>125386</v>
      </c>
      <c r="E86" s="177">
        <v>125386</v>
      </c>
      <c r="F86" s="161" t="s">
        <v>69</v>
      </c>
    </row>
    <row r="87" spans="1:6" s="59" customFormat="1" ht="28.5" customHeight="1">
      <c r="A87" s="152">
        <v>4412</v>
      </c>
      <c r="B87" s="191" t="s">
        <v>563</v>
      </c>
      <c r="C87" s="186" t="s">
        <v>126</v>
      </c>
      <c r="D87" s="177"/>
      <c r="E87" s="177"/>
      <c r="F87" s="161" t="s">
        <v>69</v>
      </c>
    </row>
    <row r="88" spans="1:6" s="59" customFormat="1" ht="28.5" customHeight="1">
      <c r="A88" s="152">
        <v>4420</v>
      </c>
      <c r="B88" s="193" t="s">
        <v>788</v>
      </c>
      <c r="C88" s="183" t="s">
        <v>67</v>
      </c>
      <c r="D88" s="177"/>
      <c r="E88" s="177"/>
      <c r="F88" s="161" t="s">
        <v>69</v>
      </c>
    </row>
    <row r="89" spans="1:6" s="59" customFormat="1" ht="28.5" customHeight="1">
      <c r="A89" s="152"/>
      <c r="B89" s="178" t="s">
        <v>234</v>
      </c>
      <c r="C89" s="183"/>
      <c r="D89" s="177"/>
      <c r="E89" s="177"/>
      <c r="F89" s="161"/>
    </row>
    <row r="90" spans="1:6" s="59" customFormat="1" ht="28.5" customHeight="1">
      <c r="A90" s="152">
        <v>4421</v>
      </c>
      <c r="B90" s="191" t="s">
        <v>564</v>
      </c>
      <c r="C90" s="186" t="s">
        <v>127</v>
      </c>
      <c r="D90" s="177"/>
      <c r="E90" s="177"/>
      <c r="F90" s="161" t="s">
        <v>69</v>
      </c>
    </row>
    <row r="91" spans="1:6" s="59" customFormat="1" ht="28.5" customHeight="1">
      <c r="A91" s="152">
        <v>4422</v>
      </c>
      <c r="B91" s="191" t="s">
        <v>565</v>
      </c>
      <c r="C91" s="186" t="s">
        <v>128</v>
      </c>
      <c r="D91" s="177"/>
      <c r="E91" s="177"/>
      <c r="F91" s="161" t="s">
        <v>69</v>
      </c>
    </row>
    <row r="92" spans="1:6" s="59" customFormat="1" ht="28.5" customHeight="1">
      <c r="A92" s="152">
        <v>4500</v>
      </c>
      <c r="B92" s="192" t="s">
        <v>789</v>
      </c>
      <c r="C92" s="183" t="s">
        <v>67</v>
      </c>
      <c r="D92" s="177"/>
      <c r="E92" s="177"/>
      <c r="F92" s="161" t="s">
        <v>69</v>
      </c>
    </row>
    <row r="93" spans="1:6" s="59" customFormat="1" ht="28.5" customHeight="1">
      <c r="A93" s="181"/>
      <c r="B93" s="178" t="s">
        <v>520</v>
      </c>
      <c r="C93" s="176"/>
      <c r="D93" s="177"/>
      <c r="E93" s="177"/>
      <c r="F93" s="177"/>
    </row>
    <row r="94" spans="1:6" s="59" customFormat="1" ht="28.5" customHeight="1">
      <c r="A94" s="152">
        <v>4510</v>
      </c>
      <c r="B94" s="194" t="s">
        <v>790</v>
      </c>
      <c r="C94" s="183" t="s">
        <v>67</v>
      </c>
      <c r="D94" s="177"/>
      <c r="E94" s="177"/>
      <c r="F94" s="161" t="s">
        <v>69</v>
      </c>
    </row>
    <row r="95" spans="1:6" s="59" customFormat="1" ht="28.5" customHeight="1">
      <c r="A95" s="152"/>
      <c r="B95" s="178" t="s">
        <v>234</v>
      </c>
      <c r="C95" s="183"/>
      <c r="D95" s="177"/>
      <c r="E95" s="177"/>
      <c r="F95" s="161"/>
    </row>
    <row r="96" spans="1:6" s="59" customFormat="1" ht="28.5" customHeight="1">
      <c r="A96" s="152">
        <v>4511</v>
      </c>
      <c r="B96" s="195" t="s">
        <v>566</v>
      </c>
      <c r="C96" s="186" t="s">
        <v>129</v>
      </c>
      <c r="D96" s="177"/>
      <c r="E96" s="177"/>
      <c r="F96" s="161" t="s">
        <v>69</v>
      </c>
    </row>
    <row r="97" spans="1:6" s="59" customFormat="1" ht="28.5" customHeight="1">
      <c r="A97" s="152">
        <v>4512</v>
      </c>
      <c r="B97" s="191" t="s">
        <v>567</v>
      </c>
      <c r="C97" s="186" t="s">
        <v>130</v>
      </c>
      <c r="D97" s="177"/>
      <c r="E97" s="177"/>
      <c r="F97" s="161" t="s">
        <v>69</v>
      </c>
    </row>
    <row r="98" spans="1:6" s="59" customFormat="1" ht="28.5" customHeight="1">
      <c r="A98" s="152">
        <v>4520</v>
      </c>
      <c r="B98" s="194" t="s">
        <v>791</v>
      </c>
      <c r="C98" s="183" t="s">
        <v>67</v>
      </c>
      <c r="D98" s="177"/>
      <c r="E98" s="177"/>
      <c r="F98" s="161" t="s">
        <v>69</v>
      </c>
    </row>
    <row r="99" spans="1:6" s="59" customFormat="1" ht="28.5" customHeight="1">
      <c r="A99" s="152"/>
      <c r="B99" s="178" t="s">
        <v>234</v>
      </c>
      <c r="C99" s="183"/>
      <c r="D99" s="177"/>
      <c r="E99" s="177"/>
      <c r="F99" s="161"/>
    </row>
    <row r="100" spans="1:6" s="59" customFormat="1" ht="28.5" customHeight="1">
      <c r="A100" s="152">
        <v>4521</v>
      </c>
      <c r="B100" s="191" t="s">
        <v>568</v>
      </c>
      <c r="C100" s="186" t="s">
        <v>131</v>
      </c>
      <c r="D100" s="177"/>
      <c r="E100" s="177"/>
      <c r="F100" s="161" t="s">
        <v>69</v>
      </c>
    </row>
    <row r="101" spans="1:6" s="59" customFormat="1" ht="28.5" customHeight="1">
      <c r="A101" s="152">
        <v>4522</v>
      </c>
      <c r="B101" s="191" t="s">
        <v>569</v>
      </c>
      <c r="C101" s="186" t="s">
        <v>132</v>
      </c>
      <c r="D101" s="177"/>
      <c r="E101" s="177"/>
      <c r="F101" s="161" t="s">
        <v>69</v>
      </c>
    </row>
    <row r="102" spans="1:6" s="59" customFormat="1" ht="28.5" customHeight="1">
      <c r="A102" s="152">
        <v>4530</v>
      </c>
      <c r="B102" s="194" t="s">
        <v>792</v>
      </c>
      <c r="C102" s="183" t="s">
        <v>67</v>
      </c>
      <c r="D102" s="177"/>
      <c r="E102" s="177"/>
      <c r="F102" s="161" t="s">
        <v>69</v>
      </c>
    </row>
    <row r="103" spans="1:6" s="59" customFormat="1" ht="28.5" customHeight="1">
      <c r="A103" s="152"/>
      <c r="B103" s="178" t="s">
        <v>234</v>
      </c>
      <c r="C103" s="183"/>
      <c r="D103" s="177"/>
      <c r="E103" s="177"/>
      <c r="F103" s="161"/>
    </row>
    <row r="104" spans="1:6" s="59" customFormat="1" ht="28.5" customHeight="1">
      <c r="A104" s="152">
        <v>4531</v>
      </c>
      <c r="B104" s="196" t="s">
        <v>570</v>
      </c>
      <c r="C104" s="174" t="s">
        <v>133</v>
      </c>
      <c r="D104" s="177"/>
      <c r="E104" s="177"/>
      <c r="F104" s="161" t="s">
        <v>69</v>
      </c>
    </row>
    <row r="105" spans="1:6" s="59" customFormat="1" ht="28.5" customHeight="1">
      <c r="A105" s="152">
        <v>4532</v>
      </c>
      <c r="B105" s="196" t="s">
        <v>571</v>
      </c>
      <c r="C105" s="186" t="s">
        <v>134</v>
      </c>
      <c r="D105" s="177"/>
      <c r="E105" s="177"/>
      <c r="F105" s="161" t="s">
        <v>69</v>
      </c>
    </row>
    <row r="106" spans="1:6" s="59" customFormat="1" ht="28.5" customHeight="1">
      <c r="A106" s="152">
        <v>4533</v>
      </c>
      <c r="B106" s="196" t="s">
        <v>793</v>
      </c>
      <c r="C106" s="186" t="s">
        <v>135</v>
      </c>
      <c r="D106" s="177"/>
      <c r="E106" s="177"/>
      <c r="F106" s="161" t="s">
        <v>69</v>
      </c>
    </row>
    <row r="107" spans="1:6" s="59" customFormat="1" ht="28.5" customHeight="1">
      <c r="A107" s="152"/>
      <c r="B107" s="197" t="s">
        <v>520</v>
      </c>
      <c r="C107" s="186"/>
      <c r="D107" s="177"/>
      <c r="E107" s="177"/>
      <c r="F107" s="161"/>
    </row>
    <row r="108" spans="1:6" s="59" customFormat="1" ht="28.5" customHeight="1">
      <c r="A108" s="152">
        <v>4534</v>
      </c>
      <c r="B108" s="197" t="s">
        <v>794</v>
      </c>
      <c r="C108" s="186"/>
      <c r="D108" s="177"/>
      <c r="E108" s="177"/>
      <c r="F108" s="161" t="s">
        <v>69</v>
      </c>
    </row>
    <row r="109" spans="1:6" s="59" customFormat="1" ht="28.5" customHeight="1">
      <c r="A109" s="152"/>
      <c r="B109" s="197" t="s">
        <v>572</v>
      </c>
      <c r="C109" s="186"/>
      <c r="D109" s="177"/>
      <c r="E109" s="177"/>
      <c r="F109" s="161"/>
    </row>
    <row r="110" spans="1:6" s="59" customFormat="1" ht="28.5" customHeight="1">
      <c r="A110" s="198">
        <v>4535</v>
      </c>
      <c r="B110" s="199" t="s">
        <v>573</v>
      </c>
      <c r="C110" s="186"/>
      <c r="D110" s="177"/>
      <c r="E110" s="177"/>
      <c r="F110" s="161" t="s">
        <v>69</v>
      </c>
    </row>
    <row r="111" spans="1:6" s="59" customFormat="1" ht="28.5" customHeight="1">
      <c r="A111" s="152">
        <v>4536</v>
      </c>
      <c r="B111" s="197" t="s">
        <v>574</v>
      </c>
      <c r="C111" s="186"/>
      <c r="D111" s="177"/>
      <c r="E111" s="177"/>
      <c r="F111" s="161" t="s">
        <v>69</v>
      </c>
    </row>
    <row r="112" spans="1:6" s="59" customFormat="1" ht="28.5" customHeight="1">
      <c r="A112" s="152">
        <v>4537</v>
      </c>
      <c r="B112" s="197" t="s">
        <v>575</v>
      </c>
      <c r="C112" s="186"/>
      <c r="D112" s="177"/>
      <c r="E112" s="177"/>
      <c r="F112" s="161" t="s">
        <v>69</v>
      </c>
    </row>
    <row r="113" spans="1:6" s="59" customFormat="1" ht="28.5" customHeight="1">
      <c r="A113" s="152">
        <v>4538</v>
      </c>
      <c r="B113" s="197" t="s">
        <v>576</v>
      </c>
      <c r="C113" s="186"/>
      <c r="D113" s="177"/>
      <c r="E113" s="177"/>
      <c r="F113" s="161" t="s">
        <v>69</v>
      </c>
    </row>
    <row r="114" spans="1:6" s="59" customFormat="1" ht="28.5" customHeight="1">
      <c r="A114" s="152">
        <v>4540</v>
      </c>
      <c r="B114" s="194" t="s">
        <v>795</v>
      </c>
      <c r="C114" s="183" t="s">
        <v>67</v>
      </c>
      <c r="D114" s="177"/>
      <c r="E114" s="177"/>
      <c r="F114" s="161" t="s">
        <v>69</v>
      </c>
    </row>
    <row r="115" spans="1:6" s="59" customFormat="1" ht="28.5" customHeight="1">
      <c r="A115" s="152"/>
      <c r="B115" s="178" t="s">
        <v>234</v>
      </c>
      <c r="C115" s="183"/>
      <c r="D115" s="177"/>
      <c r="E115" s="177"/>
      <c r="F115" s="161"/>
    </row>
    <row r="116" spans="1:6" s="59" customFormat="1" ht="28.5" customHeight="1">
      <c r="A116" s="152">
        <v>4541</v>
      </c>
      <c r="B116" s="196" t="s">
        <v>577</v>
      </c>
      <c r="C116" s="186" t="s">
        <v>136</v>
      </c>
      <c r="D116" s="177"/>
      <c r="E116" s="161"/>
      <c r="F116" s="161" t="s">
        <v>69</v>
      </c>
    </row>
    <row r="117" spans="1:6" s="59" customFormat="1" ht="28.5" customHeight="1">
      <c r="A117" s="152">
        <v>4542</v>
      </c>
      <c r="B117" s="196" t="s">
        <v>578</v>
      </c>
      <c r="C117" s="186" t="s">
        <v>137</v>
      </c>
      <c r="D117" s="177"/>
      <c r="E117" s="161"/>
      <c r="F117" s="161" t="s">
        <v>69</v>
      </c>
    </row>
    <row r="118" spans="1:6" s="59" customFormat="1" ht="28.5" customHeight="1">
      <c r="A118" s="152">
        <v>4543</v>
      </c>
      <c r="B118" s="196" t="s">
        <v>796</v>
      </c>
      <c r="C118" s="186" t="s">
        <v>138</v>
      </c>
      <c r="D118" s="177"/>
      <c r="E118" s="161"/>
      <c r="F118" s="161" t="s">
        <v>69</v>
      </c>
    </row>
    <row r="119" spans="1:6" s="59" customFormat="1" ht="28.5" customHeight="1">
      <c r="A119" s="152"/>
      <c r="B119" s="197" t="s">
        <v>520</v>
      </c>
      <c r="C119" s="186"/>
      <c r="D119" s="177"/>
      <c r="E119" s="177"/>
      <c r="F119" s="161"/>
    </row>
    <row r="120" spans="1:6" s="59" customFormat="1" ht="28.5" customHeight="1">
      <c r="A120" s="152">
        <v>4544</v>
      </c>
      <c r="B120" s="197" t="s">
        <v>717</v>
      </c>
      <c r="C120" s="186"/>
      <c r="D120" s="177"/>
      <c r="E120" s="177"/>
      <c r="F120" s="161" t="s">
        <v>69</v>
      </c>
    </row>
    <row r="121" spans="1:6" s="59" customFormat="1" ht="16.5" customHeight="1">
      <c r="A121" s="152"/>
      <c r="B121" s="197" t="s">
        <v>572</v>
      </c>
      <c r="C121" s="186"/>
      <c r="D121" s="177"/>
      <c r="E121" s="177"/>
      <c r="F121" s="161"/>
    </row>
    <row r="122" spans="1:6" s="59" customFormat="1" ht="16.5" customHeight="1">
      <c r="A122" s="198">
        <v>4545</v>
      </c>
      <c r="B122" s="199" t="s">
        <v>573</v>
      </c>
      <c r="C122" s="186"/>
      <c r="D122" s="177"/>
      <c r="E122" s="177"/>
      <c r="F122" s="161" t="s">
        <v>69</v>
      </c>
    </row>
    <row r="123" spans="1:6" s="59" customFormat="1" ht="15.75" customHeight="1">
      <c r="A123" s="152">
        <v>4546</v>
      </c>
      <c r="B123" s="197" t="s">
        <v>579</v>
      </c>
      <c r="C123" s="186"/>
      <c r="D123" s="177"/>
      <c r="E123" s="177"/>
      <c r="F123" s="161" t="s">
        <v>69</v>
      </c>
    </row>
    <row r="124" spans="1:6" s="59" customFormat="1" ht="15.75" customHeight="1">
      <c r="A124" s="152">
        <v>4547</v>
      </c>
      <c r="B124" s="197" t="s">
        <v>575</v>
      </c>
      <c r="C124" s="186"/>
      <c r="D124" s="177"/>
      <c r="E124" s="177"/>
      <c r="F124" s="161" t="s">
        <v>69</v>
      </c>
    </row>
    <row r="125" spans="1:6" s="59" customFormat="1" ht="13.5" customHeight="1">
      <c r="A125" s="152">
        <v>4548</v>
      </c>
      <c r="B125" s="197" t="s">
        <v>576</v>
      </c>
      <c r="C125" s="186"/>
      <c r="D125" s="177"/>
      <c r="E125" s="177"/>
      <c r="F125" s="161" t="s">
        <v>69</v>
      </c>
    </row>
    <row r="126" spans="1:6" s="59" customFormat="1" ht="28.5" customHeight="1">
      <c r="A126" s="152">
        <v>4600</v>
      </c>
      <c r="B126" s="194" t="s">
        <v>797</v>
      </c>
      <c r="C126" s="183" t="s">
        <v>67</v>
      </c>
      <c r="D126" s="177">
        <f>E126</f>
        <v>1800</v>
      </c>
      <c r="E126" s="177">
        <f>E132</f>
        <v>1800</v>
      </c>
      <c r="F126" s="161" t="s">
        <v>69</v>
      </c>
    </row>
    <row r="127" spans="1:6" s="59" customFormat="1" ht="10.5" customHeight="1">
      <c r="A127" s="152"/>
      <c r="B127" s="178" t="s">
        <v>520</v>
      </c>
      <c r="C127" s="176"/>
      <c r="D127" s="177"/>
      <c r="E127" s="177"/>
      <c r="F127" s="177"/>
    </row>
    <row r="128" spans="1:6" s="59" customFormat="1" ht="18.75" customHeight="1">
      <c r="A128" s="152">
        <v>4610</v>
      </c>
      <c r="B128" s="200" t="s">
        <v>580</v>
      </c>
      <c r="C128" s="176"/>
      <c r="D128" s="177"/>
      <c r="E128" s="177"/>
      <c r="F128" s="161" t="s">
        <v>0</v>
      </c>
    </row>
    <row r="129" spans="1:6" s="59" customFormat="1" ht="12.75" customHeight="1">
      <c r="A129" s="152"/>
      <c r="B129" s="178" t="s">
        <v>520</v>
      </c>
      <c r="C129" s="176"/>
      <c r="D129" s="177"/>
      <c r="E129" s="177"/>
      <c r="F129" s="161"/>
    </row>
    <row r="130" spans="1:6" s="59" customFormat="1" ht="28.5" customHeight="1">
      <c r="A130" s="152">
        <v>4610</v>
      </c>
      <c r="B130" s="185" t="s">
        <v>581</v>
      </c>
      <c r="C130" s="176" t="s">
        <v>139</v>
      </c>
      <c r="D130" s="177"/>
      <c r="E130" s="177"/>
      <c r="F130" s="161" t="s">
        <v>69</v>
      </c>
    </row>
    <row r="131" spans="1:6" s="59" customFormat="1" ht="28.5" customHeight="1">
      <c r="A131" s="152">
        <v>4620</v>
      </c>
      <c r="B131" s="191" t="s">
        <v>582</v>
      </c>
      <c r="C131" s="176" t="s">
        <v>140</v>
      </c>
      <c r="D131" s="177"/>
      <c r="E131" s="177"/>
      <c r="F131" s="161" t="s">
        <v>69</v>
      </c>
    </row>
    <row r="132" spans="1:6" s="59" customFormat="1" ht="28.5" customHeight="1">
      <c r="A132" s="152">
        <v>4630</v>
      </c>
      <c r="B132" s="193" t="s">
        <v>798</v>
      </c>
      <c r="C132" s="183" t="s">
        <v>67</v>
      </c>
      <c r="D132" s="177">
        <f>E132</f>
        <v>1800</v>
      </c>
      <c r="E132" s="177">
        <f>E137</f>
        <v>1800</v>
      </c>
      <c r="F132" s="161" t="s">
        <v>69</v>
      </c>
    </row>
    <row r="133" spans="1:6" s="59" customFormat="1" ht="11.25" customHeight="1">
      <c r="A133" s="152"/>
      <c r="B133" s="178" t="s">
        <v>234</v>
      </c>
      <c r="C133" s="183"/>
      <c r="D133" s="177"/>
      <c r="E133" s="177"/>
      <c r="F133" s="161"/>
    </row>
    <row r="134" spans="1:6" s="59" customFormat="1" ht="11.25" customHeight="1">
      <c r="A134" s="152">
        <v>4631</v>
      </c>
      <c r="B134" s="191" t="s">
        <v>583</v>
      </c>
      <c r="C134" s="186" t="s">
        <v>141</v>
      </c>
      <c r="D134" s="177"/>
      <c r="E134" s="177"/>
      <c r="F134" s="161" t="s">
        <v>69</v>
      </c>
    </row>
    <row r="135" spans="1:6" s="59" customFormat="1" ht="11.25" customHeight="1">
      <c r="A135" s="152">
        <v>4632</v>
      </c>
      <c r="B135" s="185" t="s">
        <v>584</v>
      </c>
      <c r="C135" s="186" t="s">
        <v>142</v>
      </c>
      <c r="D135" s="177"/>
      <c r="E135" s="177"/>
      <c r="F135" s="161" t="s">
        <v>69</v>
      </c>
    </row>
    <row r="136" spans="1:6" s="59" customFormat="1" ht="11.25" customHeight="1">
      <c r="A136" s="152">
        <v>4633</v>
      </c>
      <c r="B136" s="191" t="s">
        <v>585</v>
      </c>
      <c r="C136" s="186" t="s">
        <v>143</v>
      </c>
      <c r="D136" s="177"/>
      <c r="E136" s="177"/>
      <c r="F136" s="161" t="s">
        <v>69</v>
      </c>
    </row>
    <row r="137" spans="1:6" s="59" customFormat="1" ht="11.25" customHeight="1">
      <c r="A137" s="152">
        <v>4634</v>
      </c>
      <c r="B137" s="191" t="s">
        <v>586</v>
      </c>
      <c r="C137" s="186" t="s">
        <v>685</v>
      </c>
      <c r="D137" s="177">
        <f>E137</f>
        <v>1800</v>
      </c>
      <c r="E137" s="177">
        <v>1800</v>
      </c>
      <c r="F137" s="161" t="s">
        <v>69</v>
      </c>
    </row>
    <row r="138" spans="1:6" s="59" customFormat="1" ht="33" customHeight="1">
      <c r="A138" s="152">
        <v>4640</v>
      </c>
      <c r="B138" s="193" t="s">
        <v>799</v>
      </c>
      <c r="C138" s="183" t="s">
        <v>67</v>
      </c>
      <c r="D138" s="177"/>
      <c r="E138" s="177"/>
      <c r="F138" s="161" t="s">
        <v>69</v>
      </c>
    </row>
    <row r="139" spans="1:6" s="59" customFormat="1" ht="33" customHeight="1">
      <c r="A139" s="152"/>
      <c r="B139" s="178" t="s">
        <v>234</v>
      </c>
      <c r="C139" s="183"/>
      <c r="D139" s="177"/>
      <c r="E139" s="177"/>
      <c r="F139" s="161"/>
    </row>
    <row r="140" spans="1:6" s="59" customFormat="1" ht="33" customHeight="1">
      <c r="A140" s="152">
        <v>4641</v>
      </c>
      <c r="B140" s="191" t="s">
        <v>587</v>
      </c>
      <c r="C140" s="186" t="s">
        <v>144</v>
      </c>
      <c r="D140" s="177"/>
      <c r="E140" s="177"/>
      <c r="F140" s="161" t="s">
        <v>69</v>
      </c>
    </row>
    <row r="141" spans="1:6" ht="33" customHeight="1">
      <c r="A141" s="140">
        <v>4700</v>
      </c>
      <c r="B141" s="187" t="s">
        <v>800</v>
      </c>
      <c r="C141" s="183" t="s">
        <v>67</v>
      </c>
      <c r="D141" s="177">
        <f>D143+D147+D153+D156+D160+D163+D166</f>
        <v>1550</v>
      </c>
      <c r="E141" s="177">
        <f>E143+E147+E153+E156+E160+E163+E166</f>
        <v>550</v>
      </c>
      <c r="F141" s="177">
        <f>F166</f>
        <v>1000</v>
      </c>
    </row>
    <row r="142" spans="1:6" ht="33" customHeight="1">
      <c r="A142" s="181"/>
      <c r="B142" s="178" t="s">
        <v>520</v>
      </c>
      <c r="C142" s="176"/>
      <c r="D142" s="177"/>
      <c r="E142" s="177"/>
      <c r="F142" s="177"/>
    </row>
    <row r="143" spans="1:6" ht="33" customHeight="1">
      <c r="A143" s="152">
        <v>4710</v>
      </c>
      <c r="B143" s="187" t="s">
        <v>801</v>
      </c>
      <c r="C143" s="183" t="s">
        <v>67</v>
      </c>
      <c r="D143" s="177">
        <v>500</v>
      </c>
      <c r="E143" s="177">
        <v>500</v>
      </c>
      <c r="F143" s="161" t="s">
        <v>69</v>
      </c>
    </row>
    <row r="144" spans="1:6" ht="33" customHeight="1">
      <c r="A144" s="152"/>
      <c r="B144" s="178" t="s">
        <v>234</v>
      </c>
      <c r="C144" s="183"/>
      <c r="D144" s="177"/>
      <c r="E144" s="177"/>
      <c r="F144" s="161"/>
    </row>
    <row r="145" spans="1:6" ht="33" customHeight="1">
      <c r="A145" s="152">
        <v>4711</v>
      </c>
      <c r="B145" s="185" t="s">
        <v>588</v>
      </c>
      <c r="C145" s="186" t="s">
        <v>145</v>
      </c>
      <c r="D145" s="177"/>
      <c r="E145" s="177"/>
      <c r="F145" s="161" t="s">
        <v>69</v>
      </c>
    </row>
    <row r="146" spans="1:6" ht="33" customHeight="1">
      <c r="A146" s="152">
        <v>4712</v>
      </c>
      <c r="B146" s="191" t="s">
        <v>589</v>
      </c>
      <c r="C146" s="186" t="s">
        <v>146</v>
      </c>
      <c r="D146" s="177">
        <v>500</v>
      </c>
      <c r="E146" s="177">
        <v>500</v>
      </c>
      <c r="F146" s="161" t="s">
        <v>69</v>
      </c>
    </row>
    <row r="147" spans="1:6" ht="33" customHeight="1">
      <c r="A147" s="152">
        <v>4720</v>
      </c>
      <c r="B147" s="193" t="s">
        <v>802</v>
      </c>
      <c r="C147" s="201" t="s">
        <v>69</v>
      </c>
      <c r="D147" s="177">
        <f>E147</f>
        <v>50</v>
      </c>
      <c r="E147" s="177">
        <f>E151</f>
        <v>50</v>
      </c>
      <c r="F147" s="161" t="s">
        <v>69</v>
      </c>
    </row>
    <row r="148" spans="1:6" ht="33" customHeight="1">
      <c r="A148" s="152"/>
      <c r="B148" s="178" t="s">
        <v>234</v>
      </c>
      <c r="C148" s="183"/>
      <c r="D148" s="177"/>
      <c r="E148" s="177"/>
      <c r="F148" s="161"/>
    </row>
    <row r="149" spans="1:6" ht="33" customHeight="1">
      <c r="A149" s="152">
        <v>4721</v>
      </c>
      <c r="B149" s="191" t="s">
        <v>590</v>
      </c>
      <c r="C149" s="186" t="s">
        <v>147</v>
      </c>
      <c r="D149" s="177"/>
      <c r="E149" s="177"/>
      <c r="F149" s="161" t="s">
        <v>69</v>
      </c>
    </row>
    <row r="150" spans="1:6" ht="33" customHeight="1">
      <c r="A150" s="152">
        <v>4722</v>
      </c>
      <c r="B150" s="191" t="s">
        <v>591</v>
      </c>
      <c r="C150" s="202">
        <v>4822</v>
      </c>
      <c r="D150" s="177"/>
      <c r="E150" s="177"/>
      <c r="F150" s="161" t="s">
        <v>69</v>
      </c>
    </row>
    <row r="151" spans="1:6" ht="33" customHeight="1">
      <c r="A151" s="152">
        <v>4723</v>
      </c>
      <c r="B151" s="191" t="s">
        <v>592</v>
      </c>
      <c r="C151" s="186" t="s">
        <v>148</v>
      </c>
      <c r="D151" s="177">
        <v>50</v>
      </c>
      <c r="E151" s="177">
        <v>50</v>
      </c>
      <c r="F151" s="161" t="s">
        <v>69</v>
      </c>
    </row>
    <row r="152" spans="1:6" ht="33" customHeight="1">
      <c r="A152" s="152">
        <v>4724</v>
      </c>
      <c r="B152" s="191" t="s">
        <v>593</v>
      </c>
      <c r="C152" s="186" t="s">
        <v>149</v>
      </c>
      <c r="D152" s="177"/>
      <c r="E152" s="177"/>
      <c r="F152" s="161" t="s">
        <v>69</v>
      </c>
    </row>
    <row r="153" spans="1:6" ht="33" customHeight="1">
      <c r="A153" s="152">
        <v>4730</v>
      </c>
      <c r="B153" s="193" t="s">
        <v>803</v>
      </c>
      <c r="C153" s="183" t="s">
        <v>67</v>
      </c>
      <c r="D153" s="177"/>
      <c r="E153" s="177"/>
      <c r="F153" s="161" t="s">
        <v>69</v>
      </c>
    </row>
    <row r="154" spans="1:6" ht="33" customHeight="1">
      <c r="A154" s="152"/>
      <c r="B154" s="178" t="s">
        <v>234</v>
      </c>
      <c r="C154" s="183"/>
      <c r="D154" s="177"/>
      <c r="E154" s="177"/>
      <c r="F154" s="161"/>
    </row>
    <row r="155" spans="1:6" ht="33" customHeight="1">
      <c r="A155" s="152">
        <v>4731</v>
      </c>
      <c r="B155" s="195" t="s">
        <v>594</v>
      </c>
      <c r="C155" s="186" t="s">
        <v>150</v>
      </c>
      <c r="D155" s="177"/>
      <c r="E155" s="177"/>
      <c r="F155" s="161" t="s">
        <v>69</v>
      </c>
    </row>
    <row r="156" spans="1:6" ht="33" customHeight="1">
      <c r="A156" s="152">
        <v>4740</v>
      </c>
      <c r="B156" s="193" t="s">
        <v>804</v>
      </c>
      <c r="C156" s="183" t="s">
        <v>67</v>
      </c>
      <c r="D156" s="177"/>
      <c r="E156" s="177"/>
      <c r="F156" s="161" t="s">
        <v>69</v>
      </c>
    </row>
    <row r="157" spans="1:6" ht="33" customHeight="1">
      <c r="A157" s="152"/>
      <c r="B157" s="178" t="s">
        <v>234</v>
      </c>
      <c r="C157" s="183"/>
      <c r="D157" s="177"/>
      <c r="E157" s="177"/>
      <c r="F157" s="161"/>
    </row>
    <row r="158" spans="1:6" ht="33" customHeight="1">
      <c r="A158" s="152">
        <v>4741</v>
      </c>
      <c r="B158" s="191" t="s">
        <v>595</v>
      </c>
      <c r="C158" s="186" t="s">
        <v>151</v>
      </c>
      <c r="D158" s="177"/>
      <c r="E158" s="177"/>
      <c r="F158" s="161" t="s">
        <v>69</v>
      </c>
    </row>
    <row r="159" spans="1:6" ht="33" customHeight="1">
      <c r="A159" s="152">
        <v>4742</v>
      </c>
      <c r="B159" s="191" t="s">
        <v>596</v>
      </c>
      <c r="C159" s="186" t="s">
        <v>152</v>
      </c>
      <c r="D159" s="177"/>
      <c r="E159" s="177"/>
      <c r="F159" s="161" t="s">
        <v>69</v>
      </c>
    </row>
    <row r="160" spans="1:6" ht="33" customHeight="1">
      <c r="A160" s="152">
        <v>4750</v>
      </c>
      <c r="B160" s="193" t="s">
        <v>805</v>
      </c>
      <c r="C160" s="183" t="s">
        <v>67</v>
      </c>
      <c r="D160" s="177"/>
      <c r="E160" s="177"/>
      <c r="F160" s="161" t="s">
        <v>69</v>
      </c>
    </row>
    <row r="161" spans="1:6" ht="33" customHeight="1">
      <c r="A161" s="152"/>
      <c r="B161" s="178" t="s">
        <v>234</v>
      </c>
      <c r="C161" s="183"/>
      <c r="D161" s="177"/>
      <c r="E161" s="177"/>
      <c r="F161" s="161"/>
    </row>
    <row r="162" spans="1:6" ht="33" customHeight="1">
      <c r="A162" s="152">
        <v>4751</v>
      </c>
      <c r="B162" s="191" t="s">
        <v>597</v>
      </c>
      <c r="C162" s="186" t="s">
        <v>153</v>
      </c>
      <c r="D162" s="177"/>
      <c r="E162" s="177"/>
      <c r="F162" s="161" t="s">
        <v>69</v>
      </c>
    </row>
    <row r="163" spans="1:6" ht="33" customHeight="1">
      <c r="A163" s="152">
        <v>4760</v>
      </c>
      <c r="B163" s="193" t="s">
        <v>806</v>
      </c>
      <c r="C163" s="183" t="s">
        <v>67</v>
      </c>
      <c r="D163" s="177"/>
      <c r="E163" s="177"/>
      <c r="F163" s="161" t="s">
        <v>69</v>
      </c>
    </row>
    <row r="164" spans="1:6" ht="33" customHeight="1">
      <c r="A164" s="152"/>
      <c r="B164" s="178" t="s">
        <v>234</v>
      </c>
      <c r="C164" s="183"/>
      <c r="D164" s="177"/>
      <c r="E164" s="177"/>
      <c r="F164" s="161"/>
    </row>
    <row r="165" spans="1:6" ht="33" customHeight="1">
      <c r="A165" s="152">
        <v>4761</v>
      </c>
      <c r="B165" s="191" t="s">
        <v>598</v>
      </c>
      <c r="C165" s="186" t="s">
        <v>154</v>
      </c>
      <c r="D165" s="177"/>
      <c r="E165" s="177"/>
      <c r="F165" s="161" t="s">
        <v>69</v>
      </c>
    </row>
    <row r="166" spans="1:6" ht="33" customHeight="1">
      <c r="A166" s="152">
        <v>4770</v>
      </c>
      <c r="B166" s="193" t="s">
        <v>807</v>
      </c>
      <c r="C166" s="183" t="s">
        <v>67</v>
      </c>
      <c r="D166" s="177">
        <v>1000</v>
      </c>
      <c r="E166" s="177">
        <v>0</v>
      </c>
      <c r="F166" s="161">
        <v>1000</v>
      </c>
    </row>
    <row r="167" spans="1:6" ht="33" customHeight="1">
      <c r="A167" s="152"/>
      <c r="B167" s="178" t="s">
        <v>234</v>
      </c>
      <c r="C167" s="183"/>
      <c r="D167" s="177"/>
      <c r="E167" s="177"/>
      <c r="F167" s="161"/>
    </row>
    <row r="168" spans="1:6" ht="33" customHeight="1">
      <c r="A168" s="152">
        <v>4771</v>
      </c>
      <c r="B168" s="191" t="s">
        <v>599</v>
      </c>
      <c r="C168" s="186" t="s">
        <v>155</v>
      </c>
      <c r="D168" s="177">
        <v>1000</v>
      </c>
      <c r="E168" s="177">
        <v>0</v>
      </c>
      <c r="F168" s="161">
        <v>1000</v>
      </c>
    </row>
    <row r="169" spans="1:6" ht="33" customHeight="1">
      <c r="A169" s="152">
        <v>4772</v>
      </c>
      <c r="B169" s="191" t="s">
        <v>600</v>
      </c>
      <c r="C169" s="183" t="s">
        <v>67</v>
      </c>
      <c r="D169" s="177"/>
      <c r="E169" s="177"/>
      <c r="F169" s="161"/>
    </row>
    <row r="170" spans="1:6" s="204" customFormat="1" ht="33" customHeight="1">
      <c r="A170" s="152">
        <v>5000</v>
      </c>
      <c r="B170" s="186" t="s">
        <v>808</v>
      </c>
      <c r="C170" s="183" t="s">
        <v>67</v>
      </c>
      <c r="D170" s="203">
        <f>D172+D190+D196+D199</f>
        <v>9674.4</v>
      </c>
      <c r="E170" s="201" t="s">
        <v>69</v>
      </c>
      <c r="F170" s="203">
        <f>F172+F190+F196+F199</f>
        <v>9674.4</v>
      </c>
    </row>
    <row r="171" spans="1:6" ht="33" customHeight="1">
      <c r="A171" s="181"/>
      <c r="B171" s="178" t="s">
        <v>520</v>
      </c>
      <c r="C171" s="176"/>
      <c r="D171" s="177"/>
      <c r="E171" s="177"/>
      <c r="F171" s="177"/>
    </row>
    <row r="172" spans="1:6" ht="33" customHeight="1">
      <c r="A172" s="152">
        <v>5100</v>
      </c>
      <c r="B172" s="191" t="s">
        <v>809</v>
      </c>
      <c r="C172" s="183" t="s">
        <v>67</v>
      </c>
      <c r="D172" s="177">
        <f>D174+D179+D184</f>
        <v>9674.4</v>
      </c>
      <c r="E172" s="161" t="s">
        <v>69</v>
      </c>
      <c r="F172" s="177">
        <f>F174+F179+F184</f>
        <v>9674.4</v>
      </c>
    </row>
    <row r="173" spans="1:6" ht="33" customHeight="1">
      <c r="A173" s="181"/>
      <c r="B173" s="178" t="s">
        <v>520</v>
      </c>
      <c r="C173" s="176"/>
      <c r="D173" s="177"/>
      <c r="E173" s="177"/>
      <c r="F173" s="177"/>
    </row>
    <row r="174" spans="1:6" ht="33" customHeight="1">
      <c r="A174" s="152">
        <v>5110</v>
      </c>
      <c r="B174" s="193" t="s">
        <v>810</v>
      </c>
      <c r="C174" s="183" t="s">
        <v>67</v>
      </c>
      <c r="D174" s="177">
        <f>D176+D177+D178</f>
        <v>6934.4</v>
      </c>
      <c r="E174" s="201" t="s">
        <v>69</v>
      </c>
      <c r="F174" s="177">
        <f>F176+F177+F178</f>
        <v>6934.4</v>
      </c>
    </row>
    <row r="175" spans="1:6" ht="28.5" customHeight="1">
      <c r="A175" s="152"/>
      <c r="B175" s="178" t="s">
        <v>234</v>
      </c>
      <c r="C175" s="183"/>
      <c r="D175" s="177"/>
      <c r="E175" s="177"/>
      <c r="F175" s="161"/>
    </row>
    <row r="176" spans="1:6" ht="28.5" customHeight="1">
      <c r="A176" s="152">
        <v>5111</v>
      </c>
      <c r="B176" s="191" t="s">
        <v>601</v>
      </c>
      <c r="C176" s="205" t="s">
        <v>156</v>
      </c>
      <c r="D176" s="177"/>
      <c r="E176" s="161" t="s">
        <v>69</v>
      </c>
      <c r="F176" s="177"/>
    </row>
    <row r="177" spans="1:6" ht="28.5" customHeight="1">
      <c r="A177" s="152">
        <v>5112</v>
      </c>
      <c r="B177" s="191" t="s">
        <v>602</v>
      </c>
      <c r="C177" s="205" t="s">
        <v>157</v>
      </c>
      <c r="D177" s="177"/>
      <c r="E177" s="161" t="s">
        <v>69</v>
      </c>
      <c r="F177" s="177"/>
    </row>
    <row r="178" spans="1:6" ht="28.5" customHeight="1">
      <c r="A178" s="152">
        <v>5113</v>
      </c>
      <c r="B178" s="191" t="s">
        <v>603</v>
      </c>
      <c r="C178" s="205" t="s">
        <v>158</v>
      </c>
      <c r="D178" s="177">
        <f>F178</f>
        <v>6934.4</v>
      </c>
      <c r="E178" s="161" t="s">
        <v>69</v>
      </c>
      <c r="F178" s="177">
        <v>6934.4</v>
      </c>
    </row>
    <row r="179" spans="1:6" ht="28.5" customHeight="1">
      <c r="A179" s="152">
        <v>5120</v>
      </c>
      <c r="B179" s="193" t="s">
        <v>811</v>
      </c>
      <c r="C179" s="183" t="s">
        <v>67</v>
      </c>
      <c r="D179" s="177">
        <f>D181+D182+D183</f>
        <v>2740</v>
      </c>
      <c r="E179" s="201" t="s">
        <v>69</v>
      </c>
      <c r="F179" s="177">
        <f>F181+F182+F183</f>
        <v>2740</v>
      </c>
    </row>
    <row r="180" spans="1:6" ht="28.5" customHeight="1">
      <c r="A180" s="152"/>
      <c r="B180" s="206" t="s">
        <v>234</v>
      </c>
      <c r="C180" s="183"/>
      <c r="D180" s="177"/>
      <c r="E180" s="177"/>
      <c r="F180" s="161"/>
    </row>
    <row r="181" spans="1:6" ht="28.5" customHeight="1">
      <c r="A181" s="152">
        <v>5121</v>
      </c>
      <c r="B181" s="191" t="s">
        <v>604</v>
      </c>
      <c r="C181" s="205" t="s">
        <v>159</v>
      </c>
      <c r="D181" s="177">
        <v>1740</v>
      </c>
      <c r="E181" s="161" t="s">
        <v>69</v>
      </c>
      <c r="F181" s="177">
        <v>1740</v>
      </c>
    </row>
    <row r="182" spans="1:6" ht="28.5" customHeight="1">
      <c r="A182" s="152">
        <v>5122</v>
      </c>
      <c r="B182" s="191" t="s">
        <v>605</v>
      </c>
      <c r="C182" s="205" t="s">
        <v>160</v>
      </c>
      <c r="D182" s="177">
        <v>1000</v>
      </c>
      <c r="E182" s="161" t="s">
        <v>69</v>
      </c>
      <c r="F182" s="177">
        <v>1000</v>
      </c>
    </row>
    <row r="183" spans="1:6" ht="28.5" customHeight="1">
      <c r="A183" s="152">
        <v>5123</v>
      </c>
      <c r="B183" s="191" t="s">
        <v>606</v>
      </c>
      <c r="C183" s="205" t="s">
        <v>161</v>
      </c>
      <c r="D183" s="177"/>
      <c r="E183" s="161" t="s">
        <v>69</v>
      </c>
      <c r="F183" s="177"/>
    </row>
    <row r="184" spans="1:6" ht="28.5" customHeight="1">
      <c r="A184" s="152">
        <v>5130</v>
      </c>
      <c r="B184" s="193" t="s">
        <v>812</v>
      </c>
      <c r="C184" s="183" t="s">
        <v>67</v>
      </c>
      <c r="D184" s="177"/>
      <c r="E184" s="201" t="s">
        <v>69</v>
      </c>
      <c r="F184" s="177"/>
    </row>
    <row r="185" spans="1:6" ht="28.5" customHeight="1">
      <c r="A185" s="152"/>
      <c r="B185" s="178" t="s">
        <v>234</v>
      </c>
      <c r="C185" s="183"/>
      <c r="D185" s="177"/>
      <c r="E185" s="177"/>
      <c r="F185" s="161"/>
    </row>
    <row r="186" spans="1:6" ht="28.5" customHeight="1">
      <c r="A186" s="152">
        <v>5131</v>
      </c>
      <c r="B186" s="191" t="s">
        <v>607</v>
      </c>
      <c r="C186" s="205" t="s">
        <v>162</v>
      </c>
      <c r="D186" s="177"/>
      <c r="E186" s="161" t="s">
        <v>69</v>
      </c>
      <c r="F186" s="177"/>
    </row>
    <row r="187" spans="1:6" ht="28.5" customHeight="1">
      <c r="A187" s="152">
        <v>5132</v>
      </c>
      <c r="B187" s="191" t="s">
        <v>608</v>
      </c>
      <c r="C187" s="205" t="s">
        <v>163</v>
      </c>
      <c r="D187" s="177"/>
      <c r="E187" s="161" t="s">
        <v>69</v>
      </c>
      <c r="F187" s="177"/>
    </row>
    <row r="188" spans="1:6" ht="28.5" customHeight="1">
      <c r="A188" s="152">
        <v>5133</v>
      </c>
      <c r="B188" s="191" t="s">
        <v>609</v>
      </c>
      <c r="C188" s="205" t="s">
        <v>164</v>
      </c>
      <c r="D188" s="177"/>
      <c r="E188" s="201" t="s">
        <v>69</v>
      </c>
      <c r="F188" s="177"/>
    </row>
    <row r="189" spans="1:6" ht="28.5" customHeight="1">
      <c r="A189" s="152">
        <v>5134</v>
      </c>
      <c r="B189" s="191" t="s">
        <v>610</v>
      </c>
      <c r="C189" s="205" t="s">
        <v>165</v>
      </c>
      <c r="D189" s="177"/>
      <c r="E189" s="201" t="s">
        <v>69</v>
      </c>
      <c r="F189" s="177"/>
    </row>
    <row r="190" spans="1:6" ht="28.5" customHeight="1">
      <c r="A190" s="152">
        <v>5200</v>
      </c>
      <c r="B190" s="193" t="s">
        <v>813</v>
      </c>
      <c r="C190" s="183" t="s">
        <v>67</v>
      </c>
      <c r="D190" s="177"/>
      <c r="E190" s="161" t="s">
        <v>69</v>
      </c>
      <c r="F190" s="177"/>
    </row>
    <row r="191" spans="1:6" ht="28.5" customHeight="1">
      <c r="A191" s="181"/>
      <c r="B191" s="178" t="s">
        <v>520</v>
      </c>
      <c r="C191" s="176"/>
      <c r="D191" s="177"/>
      <c r="E191" s="177"/>
      <c r="F191" s="177"/>
    </row>
    <row r="192" spans="1:6" ht="28.5" customHeight="1">
      <c r="A192" s="152">
        <v>5211</v>
      </c>
      <c r="B192" s="191" t="s">
        <v>611</v>
      </c>
      <c r="C192" s="205" t="s">
        <v>166</v>
      </c>
      <c r="D192" s="177"/>
      <c r="E192" s="161" t="s">
        <v>69</v>
      </c>
      <c r="F192" s="177"/>
    </row>
    <row r="193" spans="1:6" ht="28.5" customHeight="1">
      <c r="A193" s="152">
        <v>5221</v>
      </c>
      <c r="B193" s="191" t="s">
        <v>612</v>
      </c>
      <c r="C193" s="205" t="s">
        <v>167</v>
      </c>
      <c r="D193" s="177"/>
      <c r="E193" s="161" t="s">
        <v>69</v>
      </c>
      <c r="F193" s="177"/>
    </row>
    <row r="194" spans="1:6" ht="28.5" customHeight="1">
      <c r="A194" s="152">
        <v>5231</v>
      </c>
      <c r="B194" s="191" t="s">
        <v>613</v>
      </c>
      <c r="C194" s="205" t="s">
        <v>168</v>
      </c>
      <c r="D194" s="177"/>
      <c r="E194" s="161" t="s">
        <v>69</v>
      </c>
      <c r="F194" s="177"/>
    </row>
    <row r="195" spans="1:6" ht="28.5" customHeight="1">
      <c r="A195" s="152">
        <v>5241</v>
      </c>
      <c r="B195" s="191" t="s">
        <v>614</v>
      </c>
      <c r="C195" s="205" t="s">
        <v>169</v>
      </c>
      <c r="D195" s="177"/>
      <c r="E195" s="161" t="s">
        <v>69</v>
      </c>
      <c r="F195" s="177"/>
    </row>
    <row r="196" spans="1:6" ht="28.5" customHeight="1">
      <c r="A196" s="152">
        <v>5300</v>
      </c>
      <c r="B196" s="193" t="s">
        <v>814</v>
      </c>
      <c r="C196" s="183" t="s">
        <v>67</v>
      </c>
      <c r="D196" s="177"/>
      <c r="E196" s="161" t="s">
        <v>69</v>
      </c>
      <c r="F196" s="177"/>
    </row>
    <row r="197" spans="1:6" ht="28.5" customHeight="1">
      <c r="A197" s="181"/>
      <c r="B197" s="178" t="s">
        <v>520</v>
      </c>
      <c r="C197" s="176"/>
      <c r="D197" s="177"/>
      <c r="E197" s="177"/>
      <c r="F197" s="177"/>
    </row>
    <row r="198" spans="1:6" ht="28.5" customHeight="1">
      <c r="A198" s="152">
        <v>5311</v>
      </c>
      <c r="B198" s="191" t="s">
        <v>615</v>
      </c>
      <c r="C198" s="205" t="s">
        <v>170</v>
      </c>
      <c r="D198" s="177"/>
      <c r="E198" s="161" t="s">
        <v>69</v>
      </c>
      <c r="F198" s="177"/>
    </row>
    <row r="199" spans="1:6" ht="28.5" customHeight="1">
      <c r="A199" s="152">
        <v>5400</v>
      </c>
      <c r="B199" s="193" t="s">
        <v>815</v>
      </c>
      <c r="C199" s="183" t="s">
        <v>67</v>
      </c>
      <c r="D199" s="177"/>
      <c r="E199" s="161" t="s">
        <v>69</v>
      </c>
      <c r="F199" s="177"/>
    </row>
    <row r="200" spans="1:6" ht="28.5" customHeight="1">
      <c r="A200" s="181"/>
      <c r="B200" s="178" t="s">
        <v>520</v>
      </c>
      <c r="C200" s="176"/>
      <c r="D200" s="177"/>
      <c r="E200" s="177"/>
      <c r="F200" s="177"/>
    </row>
    <row r="201" spans="1:6" ht="28.5" customHeight="1">
      <c r="A201" s="152">
        <v>5411</v>
      </c>
      <c r="B201" s="191" t="s">
        <v>616</v>
      </c>
      <c r="C201" s="205" t="s">
        <v>171</v>
      </c>
      <c r="D201" s="177"/>
      <c r="E201" s="161" t="s">
        <v>69</v>
      </c>
      <c r="F201" s="177"/>
    </row>
    <row r="202" spans="1:6" ht="28.5" customHeight="1">
      <c r="A202" s="152">
        <v>5421</v>
      </c>
      <c r="B202" s="191" t="s">
        <v>617</v>
      </c>
      <c r="C202" s="205" t="s">
        <v>172</v>
      </c>
      <c r="D202" s="177"/>
      <c r="E202" s="161" t="s">
        <v>69</v>
      </c>
      <c r="F202" s="177"/>
    </row>
    <row r="203" spans="1:6" ht="28.5" customHeight="1">
      <c r="A203" s="152">
        <v>5431</v>
      </c>
      <c r="B203" s="191" t="s">
        <v>618</v>
      </c>
      <c r="C203" s="205" t="s">
        <v>173</v>
      </c>
      <c r="D203" s="177"/>
      <c r="E203" s="161" t="s">
        <v>69</v>
      </c>
      <c r="F203" s="177"/>
    </row>
    <row r="204" spans="1:6" ht="28.5" customHeight="1">
      <c r="A204" s="152">
        <v>5441</v>
      </c>
      <c r="B204" s="207" t="s">
        <v>619</v>
      </c>
      <c r="C204" s="205" t="s">
        <v>174</v>
      </c>
      <c r="D204" s="177"/>
      <c r="E204" s="161" t="s">
        <v>69</v>
      </c>
      <c r="F204" s="177"/>
    </row>
    <row r="205" spans="1:6" s="213" customFormat="1" ht="28.5" customHeight="1">
      <c r="A205" s="208" t="s">
        <v>175</v>
      </c>
      <c r="B205" s="209" t="s">
        <v>816</v>
      </c>
      <c r="C205" s="210" t="s">
        <v>67</v>
      </c>
      <c r="D205" s="211">
        <v>-6000</v>
      </c>
      <c r="E205" s="212" t="s">
        <v>176</v>
      </c>
      <c r="F205" s="211">
        <v>-6000</v>
      </c>
    </row>
    <row r="206" spans="1:6" s="213" customFormat="1" ht="28.5" customHeight="1">
      <c r="A206" s="208"/>
      <c r="B206" s="206" t="s">
        <v>333</v>
      </c>
      <c r="C206" s="210"/>
      <c r="D206" s="211"/>
      <c r="E206" s="214"/>
      <c r="F206" s="211"/>
    </row>
    <row r="207" spans="1:6" s="216" customFormat="1" ht="28.5" customHeight="1">
      <c r="A207" s="215" t="s">
        <v>177</v>
      </c>
      <c r="B207" s="209" t="s">
        <v>817</v>
      </c>
      <c r="C207" s="174" t="s">
        <v>67</v>
      </c>
      <c r="D207" s="177"/>
      <c r="E207" s="212" t="s">
        <v>176</v>
      </c>
      <c r="F207" s="177"/>
    </row>
    <row r="208" spans="1:6" s="216" customFormat="1" ht="28.5" customHeight="1">
      <c r="A208" s="215"/>
      <c r="B208" s="206" t="s">
        <v>333</v>
      </c>
      <c r="C208" s="174"/>
      <c r="D208" s="177"/>
      <c r="E208" s="212"/>
      <c r="F208" s="177"/>
    </row>
    <row r="209" spans="1:7" s="216" customFormat="1" ht="28.5" customHeight="1">
      <c r="A209" s="215" t="s">
        <v>178</v>
      </c>
      <c r="B209" s="217" t="s">
        <v>620</v>
      </c>
      <c r="C209" s="205" t="s">
        <v>179</v>
      </c>
      <c r="D209" s="177"/>
      <c r="E209" s="212" t="s">
        <v>176</v>
      </c>
      <c r="F209" s="177"/>
    </row>
    <row r="210" spans="1:7" s="219" customFormat="1" ht="28.5" customHeight="1">
      <c r="A210" s="215" t="s">
        <v>180</v>
      </c>
      <c r="B210" s="217" t="s">
        <v>621</v>
      </c>
      <c r="C210" s="205" t="s">
        <v>181</v>
      </c>
      <c r="D210" s="218"/>
      <c r="E210" s="212" t="s">
        <v>176</v>
      </c>
      <c r="F210" s="218"/>
    </row>
    <row r="211" spans="1:7" s="216" customFormat="1" ht="28.5" customHeight="1">
      <c r="A211" s="220" t="s">
        <v>182</v>
      </c>
      <c r="B211" s="217" t="s">
        <v>622</v>
      </c>
      <c r="C211" s="205" t="s">
        <v>183</v>
      </c>
      <c r="D211" s="177">
        <v>-6000</v>
      </c>
      <c r="E211" s="212" t="s">
        <v>176</v>
      </c>
      <c r="F211" s="177">
        <v>-6000</v>
      </c>
      <c r="G211" s="221"/>
    </row>
    <row r="212" spans="1:7" s="216" customFormat="1" ht="28.5" customHeight="1">
      <c r="A212" s="220" t="s">
        <v>184</v>
      </c>
      <c r="B212" s="209" t="s">
        <v>818</v>
      </c>
      <c r="C212" s="174" t="s">
        <v>67</v>
      </c>
      <c r="D212" s="177"/>
      <c r="E212" s="212" t="s">
        <v>176</v>
      </c>
      <c r="F212" s="177"/>
      <c r="G212" s="221"/>
    </row>
    <row r="213" spans="1:7" s="216" customFormat="1" ht="28.5" customHeight="1">
      <c r="A213" s="220"/>
      <c r="B213" s="206" t="s">
        <v>333</v>
      </c>
      <c r="C213" s="174"/>
      <c r="D213" s="177"/>
      <c r="E213" s="212"/>
      <c r="F213" s="177"/>
      <c r="G213" s="221"/>
    </row>
    <row r="214" spans="1:7" s="216" customFormat="1" ht="28.5" customHeight="1">
      <c r="A214" s="220" t="s">
        <v>185</v>
      </c>
      <c r="B214" s="217" t="s">
        <v>623</v>
      </c>
      <c r="C214" s="186" t="s">
        <v>186</v>
      </c>
      <c r="D214" s="177"/>
      <c r="E214" s="212" t="s">
        <v>176</v>
      </c>
      <c r="F214" s="177"/>
      <c r="G214" s="221"/>
    </row>
    <row r="215" spans="1:7" s="216" customFormat="1" ht="28.5" customHeight="1">
      <c r="A215" s="220" t="s">
        <v>187</v>
      </c>
      <c r="B215" s="217" t="s">
        <v>819</v>
      </c>
      <c r="C215" s="174" t="s">
        <v>67</v>
      </c>
      <c r="D215" s="177"/>
      <c r="E215" s="212" t="s">
        <v>176</v>
      </c>
      <c r="F215" s="177"/>
      <c r="G215" s="221"/>
    </row>
    <row r="216" spans="1:7" s="216" customFormat="1" ht="28.5" customHeight="1">
      <c r="A216" s="220"/>
      <c r="B216" s="209" t="s">
        <v>234</v>
      </c>
      <c r="C216" s="183"/>
      <c r="D216" s="177"/>
      <c r="E216" s="177"/>
      <c r="F216" s="177"/>
      <c r="G216" s="221"/>
    </row>
    <row r="217" spans="1:7" s="216" customFormat="1" ht="28.5" customHeight="1">
      <c r="A217" s="220" t="s">
        <v>188</v>
      </c>
      <c r="B217" s="209" t="s">
        <v>624</v>
      </c>
      <c r="C217" s="205" t="s">
        <v>189</v>
      </c>
      <c r="D217" s="177"/>
      <c r="E217" s="212" t="s">
        <v>176</v>
      </c>
      <c r="F217" s="177"/>
      <c r="G217" s="221"/>
    </row>
    <row r="218" spans="1:7" s="216" customFormat="1" ht="28.5" customHeight="1">
      <c r="A218" s="222" t="s">
        <v>190</v>
      </c>
      <c r="B218" s="209" t="s">
        <v>625</v>
      </c>
      <c r="C218" s="186" t="s">
        <v>191</v>
      </c>
      <c r="D218" s="177"/>
      <c r="E218" s="212" t="s">
        <v>176</v>
      </c>
      <c r="F218" s="177"/>
      <c r="G218" s="221"/>
    </row>
    <row r="219" spans="1:7" s="216" customFormat="1" ht="28.5" customHeight="1">
      <c r="A219" s="220" t="s">
        <v>192</v>
      </c>
      <c r="B219" s="223" t="s">
        <v>626</v>
      </c>
      <c r="C219" s="186" t="s">
        <v>193</v>
      </c>
      <c r="D219" s="177"/>
      <c r="E219" s="212" t="s">
        <v>176</v>
      </c>
      <c r="F219" s="177"/>
      <c r="G219" s="221"/>
    </row>
    <row r="220" spans="1:7" s="216" customFormat="1" ht="28.5" customHeight="1">
      <c r="A220" s="220" t="s">
        <v>194</v>
      </c>
      <c r="B220" s="209" t="s">
        <v>820</v>
      </c>
      <c r="C220" s="174" t="s">
        <v>67</v>
      </c>
      <c r="D220" s="177"/>
      <c r="E220" s="212" t="s">
        <v>176</v>
      </c>
      <c r="F220" s="177"/>
    </row>
    <row r="221" spans="1:7" s="216" customFormat="1" ht="28.5" customHeight="1">
      <c r="A221" s="220"/>
      <c r="B221" s="206" t="s">
        <v>333</v>
      </c>
      <c r="C221" s="183"/>
      <c r="D221" s="177"/>
      <c r="E221" s="212"/>
      <c r="F221" s="177"/>
    </row>
    <row r="222" spans="1:7" s="216" customFormat="1" ht="28.5" customHeight="1">
      <c r="A222" s="222" t="s">
        <v>195</v>
      </c>
      <c r="B222" s="217" t="s">
        <v>627</v>
      </c>
      <c r="C222" s="224" t="s">
        <v>196</v>
      </c>
      <c r="D222" s="177"/>
      <c r="E222" s="212" t="s">
        <v>176</v>
      </c>
      <c r="F222" s="177"/>
    </row>
    <row r="223" spans="1:7" s="216" customFormat="1" ht="28.5" customHeight="1">
      <c r="A223" s="220" t="s">
        <v>197</v>
      </c>
      <c r="B223" s="209" t="s">
        <v>821</v>
      </c>
      <c r="C223" s="174" t="s">
        <v>67</v>
      </c>
      <c r="D223" s="177"/>
      <c r="E223" s="212" t="s">
        <v>176</v>
      </c>
      <c r="F223" s="177"/>
    </row>
    <row r="224" spans="1:7" s="216" customFormat="1" ht="28.5" customHeight="1">
      <c r="A224" s="220"/>
      <c r="B224" s="206" t="s">
        <v>333</v>
      </c>
      <c r="C224" s="174"/>
      <c r="D224" s="177"/>
      <c r="E224" s="212"/>
      <c r="F224" s="177"/>
    </row>
    <row r="225" spans="1:6" s="216" customFormat="1" ht="28.5" customHeight="1">
      <c r="A225" s="220" t="s">
        <v>198</v>
      </c>
      <c r="B225" s="217" t="s">
        <v>628</v>
      </c>
      <c r="C225" s="205" t="s">
        <v>199</v>
      </c>
      <c r="D225" s="177"/>
      <c r="E225" s="212" t="s">
        <v>176</v>
      </c>
      <c r="F225" s="177"/>
    </row>
    <row r="226" spans="1:6" s="216" customFormat="1" ht="28.5" customHeight="1">
      <c r="A226" s="222" t="s">
        <v>200</v>
      </c>
      <c r="B226" s="217" t="s">
        <v>629</v>
      </c>
      <c r="C226" s="224" t="s">
        <v>201</v>
      </c>
      <c r="D226" s="177"/>
      <c r="E226" s="212" t="s">
        <v>176</v>
      </c>
      <c r="F226" s="177"/>
    </row>
    <row r="227" spans="1:6" s="216" customFormat="1" ht="28.5" customHeight="1">
      <c r="A227" s="220" t="s">
        <v>202</v>
      </c>
      <c r="B227" s="217" t="s">
        <v>630</v>
      </c>
      <c r="C227" s="186" t="s">
        <v>203</v>
      </c>
      <c r="D227" s="177"/>
      <c r="E227" s="212" t="s">
        <v>176</v>
      </c>
      <c r="F227" s="177"/>
    </row>
    <row r="228" spans="1:6" s="216" customFormat="1" ht="28.5" customHeight="1">
      <c r="A228" s="220" t="s">
        <v>204</v>
      </c>
      <c r="B228" s="217" t="s">
        <v>631</v>
      </c>
      <c r="C228" s="186" t="s">
        <v>205</v>
      </c>
      <c r="D228" s="177"/>
      <c r="E228" s="212" t="s">
        <v>176</v>
      </c>
      <c r="F228" s="177"/>
    </row>
    <row r="229" spans="1:6" s="228" customFormat="1" ht="28.5" customHeight="1">
      <c r="A229" s="225"/>
      <c r="B229" s="226"/>
      <c r="C229" s="227"/>
      <c r="F229" s="229"/>
    </row>
    <row r="230" spans="1:6" s="228" customFormat="1" ht="28.5" customHeight="1">
      <c r="A230" s="225"/>
      <c r="B230" s="226"/>
      <c r="C230" s="227"/>
      <c r="F230" s="229"/>
    </row>
    <row r="231" spans="1:6" s="228" customFormat="1" ht="28.5" customHeight="1">
      <c r="A231" s="225"/>
      <c r="B231" s="226"/>
      <c r="C231" s="227"/>
      <c r="F231" s="229"/>
    </row>
    <row r="232" spans="1:6" s="228" customFormat="1" ht="28.5" customHeight="1">
      <c r="A232" s="225"/>
      <c r="B232" s="230"/>
      <c r="C232" s="231"/>
      <c r="F232" s="229"/>
    </row>
    <row r="233" spans="1:6" s="228" customFormat="1" ht="28.5" customHeight="1">
      <c r="A233" s="225"/>
      <c r="B233" s="226"/>
      <c r="C233" s="227"/>
      <c r="F233" s="229"/>
    </row>
    <row r="234" spans="1:6" s="228" customFormat="1" ht="28.5" customHeight="1">
      <c r="A234" s="225"/>
      <c r="B234" s="232"/>
      <c r="C234" s="227"/>
      <c r="F234" s="229"/>
    </row>
    <row r="235" spans="1:6" s="228" customFormat="1" ht="28.5" customHeight="1">
      <c r="A235" s="225"/>
      <c r="B235" s="226"/>
      <c r="C235" s="227"/>
      <c r="F235" s="229"/>
    </row>
    <row r="236" spans="1:6" s="228" customFormat="1" ht="28.5" customHeight="1">
      <c r="A236" s="225"/>
      <c r="B236" s="81"/>
      <c r="C236" s="227"/>
      <c r="F236" s="229"/>
    </row>
    <row r="237" spans="1:6" s="228" customFormat="1" ht="28.5" customHeight="1">
      <c r="A237" s="225"/>
      <c r="B237" s="230"/>
      <c r="C237" s="231"/>
      <c r="F237" s="229"/>
    </row>
    <row r="238" spans="1:6" s="228" customFormat="1" ht="28.5" customHeight="1">
      <c r="A238" s="225"/>
      <c r="B238" s="226"/>
      <c r="C238" s="227"/>
      <c r="F238" s="229"/>
    </row>
    <row r="239" spans="1:6" s="228" customFormat="1" ht="28.5" customHeight="1">
      <c r="A239" s="225"/>
      <c r="B239" s="226"/>
      <c r="C239" s="227"/>
      <c r="F239" s="229"/>
    </row>
    <row r="240" spans="1:6" s="228" customFormat="1" ht="28.5" customHeight="1">
      <c r="A240" s="225"/>
      <c r="B240" s="230"/>
      <c r="C240" s="231"/>
      <c r="F240" s="229"/>
    </row>
    <row r="241" spans="1:6" s="228" customFormat="1" ht="28.5" customHeight="1">
      <c r="A241" s="225"/>
      <c r="B241" s="226"/>
      <c r="C241" s="227"/>
      <c r="F241" s="229"/>
    </row>
    <row r="242" spans="1:6" s="228" customFormat="1" ht="28.5" customHeight="1">
      <c r="A242" s="225"/>
      <c r="B242" s="226"/>
      <c r="C242" s="227"/>
      <c r="F242" s="229"/>
    </row>
    <row r="243" spans="1:6" s="228" customFormat="1" ht="28.5" customHeight="1">
      <c r="A243" s="225"/>
      <c r="B243" s="81"/>
      <c r="C243" s="227"/>
      <c r="F243" s="229"/>
    </row>
    <row r="244" spans="1:6" s="228" customFormat="1" ht="28.5" customHeight="1">
      <c r="A244" s="225"/>
      <c r="B244" s="230"/>
      <c r="C244" s="231"/>
      <c r="F244" s="229"/>
    </row>
    <row r="245" spans="1:6" s="228" customFormat="1" ht="28.5" customHeight="1">
      <c r="A245" s="225"/>
      <c r="B245" s="226"/>
      <c r="C245" s="227"/>
      <c r="F245" s="229"/>
    </row>
    <row r="246" spans="1:6" s="228" customFormat="1" ht="28.5" customHeight="1">
      <c r="A246" s="225"/>
      <c r="B246" s="226"/>
      <c r="C246" s="227"/>
      <c r="F246" s="229"/>
    </row>
    <row r="247" spans="1:6" s="228" customFormat="1" ht="28.5" customHeight="1">
      <c r="A247" s="225"/>
      <c r="B247" s="230"/>
      <c r="C247" s="231"/>
      <c r="F247" s="229"/>
    </row>
    <row r="248" spans="1:6" s="228" customFormat="1" ht="28.5" customHeight="1">
      <c r="A248" s="225"/>
      <c r="B248" s="226"/>
      <c r="C248" s="227"/>
      <c r="F248" s="229"/>
    </row>
    <row r="249" spans="1:6" s="228" customFormat="1" ht="28.5" customHeight="1">
      <c r="A249" s="225"/>
      <c r="B249" s="226"/>
      <c r="C249" s="227"/>
      <c r="F249" s="229"/>
    </row>
    <row r="250" spans="1:6" s="228" customFormat="1" ht="28.5" customHeight="1">
      <c r="A250" s="225"/>
      <c r="B250" s="226"/>
      <c r="C250" s="227"/>
      <c r="F250" s="229"/>
    </row>
    <row r="251" spans="1:6" s="228" customFormat="1" ht="28.5" customHeight="1">
      <c r="A251" s="225"/>
      <c r="B251" s="226"/>
      <c r="C251" s="227"/>
      <c r="F251" s="229"/>
    </row>
    <row r="252" spans="1:6" s="228" customFormat="1" ht="28.5" customHeight="1">
      <c r="A252" s="225"/>
      <c r="B252" s="226"/>
      <c r="C252" s="227"/>
      <c r="F252" s="229"/>
    </row>
    <row r="253" spans="1:6" s="228" customFormat="1" ht="28.5" customHeight="1">
      <c r="A253" s="225"/>
      <c r="B253" s="230"/>
      <c r="C253" s="231"/>
      <c r="F253" s="229"/>
    </row>
    <row r="254" spans="1:6" s="228" customFormat="1" ht="28.5" customHeight="1">
      <c r="A254" s="225"/>
      <c r="B254" s="226"/>
      <c r="C254" s="227"/>
      <c r="F254" s="229"/>
    </row>
    <row r="255" spans="1:6" s="228" customFormat="1" ht="28.5" customHeight="1">
      <c r="A255" s="225"/>
      <c r="B255" s="226"/>
      <c r="C255" s="227"/>
      <c r="F255" s="229"/>
    </row>
    <row r="256" spans="1:6" s="228" customFormat="1" ht="28.5" customHeight="1">
      <c r="A256" s="225"/>
      <c r="B256" s="226"/>
      <c r="C256" s="227"/>
      <c r="F256" s="229"/>
    </row>
    <row r="257" spans="1:6" s="228" customFormat="1" ht="28.5" customHeight="1">
      <c r="A257" s="225"/>
      <c r="B257" s="232"/>
      <c r="C257" s="227"/>
      <c r="F257" s="229"/>
    </row>
    <row r="258" spans="1:6" s="228" customFormat="1" ht="28.5" customHeight="1">
      <c r="A258" s="225"/>
      <c r="B258" s="232"/>
      <c r="C258" s="227"/>
      <c r="F258" s="229"/>
    </row>
    <row r="259" spans="1:6" s="228" customFormat="1" ht="28.5" customHeight="1">
      <c r="A259" s="225"/>
      <c r="B259" s="232"/>
      <c r="C259" s="227"/>
      <c r="F259" s="229"/>
    </row>
    <row r="260" spans="1:6" s="228" customFormat="1" ht="28.5" customHeight="1">
      <c r="A260" s="225"/>
      <c r="B260" s="232"/>
      <c r="C260" s="227"/>
      <c r="F260" s="229"/>
    </row>
    <row r="261" spans="1:6" s="228" customFormat="1" ht="28.5" customHeight="1">
      <c r="A261" s="225"/>
      <c r="B261" s="232"/>
      <c r="C261" s="227"/>
      <c r="F261" s="229"/>
    </row>
    <row r="262" spans="1:6" s="228" customFormat="1" ht="28.5" customHeight="1">
      <c r="A262" s="225"/>
      <c r="B262" s="226"/>
      <c r="C262" s="227"/>
      <c r="F262" s="229"/>
    </row>
    <row r="263" spans="1:6" s="228" customFormat="1" ht="28.5" customHeight="1">
      <c r="A263" s="225"/>
      <c r="B263" s="226"/>
      <c r="C263" s="227"/>
      <c r="F263" s="229"/>
    </row>
    <row r="264" spans="1:6" s="228" customFormat="1" ht="28.5" customHeight="1">
      <c r="A264" s="225"/>
      <c r="B264" s="226"/>
      <c r="C264" s="227"/>
      <c r="F264" s="229"/>
    </row>
    <row r="265" spans="1:6" s="228" customFormat="1" ht="28.5" customHeight="1">
      <c r="A265" s="225"/>
      <c r="B265" s="233"/>
      <c r="C265" s="227"/>
      <c r="F265" s="229"/>
    </row>
    <row r="266" spans="1:6" s="228" customFormat="1" ht="28.5" customHeight="1">
      <c r="A266" s="225"/>
      <c r="B266" s="232"/>
      <c r="C266" s="231"/>
      <c r="F266" s="229"/>
    </row>
    <row r="267" spans="1:6" s="228" customFormat="1" ht="28.5" customHeight="1">
      <c r="A267" s="225"/>
      <c r="B267" s="226"/>
      <c r="C267" s="227"/>
      <c r="F267" s="229"/>
    </row>
    <row r="268" spans="1:6" s="228" customFormat="1" ht="28.5" customHeight="1">
      <c r="A268" s="225"/>
      <c r="B268" s="226"/>
      <c r="C268" s="227"/>
      <c r="F268" s="229"/>
    </row>
    <row r="269" spans="1:6" s="228" customFormat="1" ht="28.5" customHeight="1">
      <c r="A269" s="225"/>
      <c r="B269" s="226"/>
      <c r="C269" s="227"/>
      <c r="F269" s="229"/>
    </row>
    <row r="270" spans="1:6" s="228" customFormat="1" ht="28.5" customHeight="1">
      <c r="A270" s="225"/>
      <c r="B270" s="226"/>
      <c r="C270" s="227"/>
      <c r="F270" s="229"/>
    </row>
    <row r="271" spans="1:6" s="228" customFormat="1" ht="28.5" customHeight="1">
      <c r="A271" s="225"/>
      <c r="B271" s="226"/>
      <c r="C271" s="227"/>
      <c r="F271" s="229"/>
    </row>
    <row r="272" spans="1:6" s="228" customFormat="1" ht="28.5" customHeight="1">
      <c r="A272" s="225"/>
      <c r="B272" s="226"/>
      <c r="C272" s="227"/>
      <c r="F272" s="229"/>
    </row>
    <row r="273" spans="1:6" s="228" customFormat="1" ht="28.5" customHeight="1">
      <c r="A273" s="225"/>
      <c r="B273" s="226"/>
      <c r="C273" s="227"/>
      <c r="F273" s="229"/>
    </row>
    <row r="274" spans="1:6" s="228" customFormat="1" ht="28.5" customHeight="1">
      <c r="A274" s="225"/>
      <c r="B274" s="226"/>
      <c r="C274" s="227"/>
      <c r="F274" s="229"/>
    </row>
    <row r="275" spans="1:6" s="228" customFormat="1" ht="28.5" customHeight="1">
      <c r="A275" s="225"/>
      <c r="B275" s="226"/>
      <c r="C275" s="227"/>
      <c r="F275" s="229"/>
    </row>
    <row r="276" spans="1:6" s="228" customFormat="1" ht="28.5" customHeight="1">
      <c r="A276" s="225"/>
      <c r="B276" s="226"/>
      <c r="C276" s="227"/>
      <c r="F276" s="229"/>
    </row>
    <row r="277" spans="1:6" s="228" customFormat="1" ht="28.5" customHeight="1">
      <c r="A277" s="225"/>
      <c r="B277" s="226"/>
      <c r="C277" s="227"/>
      <c r="F277" s="229"/>
    </row>
    <row r="278" spans="1:6" s="228" customFormat="1" ht="28.5" customHeight="1">
      <c r="A278" s="225"/>
      <c r="B278" s="226"/>
      <c r="C278" s="227"/>
      <c r="F278" s="229"/>
    </row>
    <row r="279" spans="1:6" s="228" customFormat="1" ht="28.5" customHeight="1">
      <c r="A279" s="225"/>
      <c r="B279" s="226"/>
      <c r="C279" s="227"/>
      <c r="F279" s="229"/>
    </row>
    <row r="280" spans="1:6" s="228" customFormat="1" ht="28.5" customHeight="1">
      <c r="A280" s="225"/>
      <c r="B280" s="234"/>
      <c r="C280" s="227"/>
      <c r="F280" s="229"/>
    </row>
    <row r="281" spans="1:6" s="228" customFormat="1" ht="28.5" customHeight="1">
      <c r="A281" s="225"/>
      <c r="B281" s="226"/>
      <c r="C281" s="227"/>
      <c r="F281" s="229"/>
    </row>
    <row r="282" spans="1:6" s="228" customFormat="1" ht="28.5" customHeight="1">
      <c r="A282" s="225"/>
      <c r="B282" s="235"/>
      <c r="C282" s="227"/>
      <c r="F282" s="229"/>
    </row>
    <row r="283" spans="1:6" s="228" customFormat="1" ht="28.5" customHeight="1">
      <c r="A283" s="225"/>
      <c r="B283" s="235"/>
      <c r="C283" s="227"/>
      <c r="F283" s="229"/>
    </row>
    <row r="284" spans="1:6" s="228" customFormat="1" ht="28.5" customHeight="1">
      <c r="A284" s="225"/>
      <c r="B284" s="235"/>
      <c r="C284" s="236"/>
      <c r="F284" s="229"/>
    </row>
    <row r="285" spans="1:6" s="228" customFormat="1" ht="28.5" customHeight="1">
      <c r="A285" s="225"/>
      <c r="B285" s="235"/>
      <c r="C285" s="236"/>
      <c r="F285" s="229"/>
    </row>
    <row r="286" spans="1:6" s="228" customFormat="1" ht="28.5" customHeight="1">
      <c r="A286" s="225"/>
      <c r="B286" s="237"/>
      <c r="C286" s="236"/>
      <c r="F286" s="229"/>
    </row>
    <row r="287" spans="1:6" s="228" customFormat="1" ht="28.5" customHeight="1">
      <c r="A287" s="225"/>
      <c r="B287" s="226"/>
      <c r="C287" s="227"/>
      <c r="F287" s="229"/>
    </row>
    <row r="288" spans="1:6" s="228" customFormat="1" ht="28.5" customHeight="1">
      <c r="A288" s="225"/>
      <c r="B288" s="226"/>
      <c r="C288" s="227"/>
      <c r="F288" s="229"/>
    </row>
    <row r="289" spans="1:6" s="228" customFormat="1" ht="28.5" customHeight="1">
      <c r="A289" s="225"/>
      <c r="B289" s="226"/>
      <c r="C289" s="227"/>
      <c r="F289" s="229"/>
    </row>
    <row r="290" spans="1:6" s="228" customFormat="1" ht="28.5" customHeight="1">
      <c r="A290" s="225"/>
      <c r="B290" s="226"/>
      <c r="C290" s="227"/>
      <c r="F290" s="229"/>
    </row>
    <row r="291" spans="1:6" s="228" customFormat="1" ht="28.5" customHeight="1">
      <c r="A291" s="225"/>
      <c r="B291" s="238"/>
      <c r="C291" s="227"/>
      <c r="F291" s="229"/>
    </row>
    <row r="292" spans="1:6" s="228" customFormat="1" ht="28.5" customHeight="1">
      <c r="A292" s="225"/>
      <c r="B292" s="238"/>
      <c r="C292" s="239"/>
      <c r="F292" s="229"/>
    </row>
    <row r="293" spans="1:6" s="228" customFormat="1" ht="28.5" customHeight="1">
      <c r="A293" s="225"/>
      <c r="B293" s="240"/>
      <c r="C293" s="239"/>
      <c r="F293" s="229"/>
    </row>
    <row r="294" spans="1:6" s="228" customFormat="1" ht="28.5" customHeight="1">
      <c r="A294" s="225"/>
      <c r="B294" s="238"/>
      <c r="C294" s="239"/>
      <c r="F294" s="229"/>
    </row>
    <row r="295" spans="1:6" s="228" customFormat="1" ht="28.5" customHeight="1">
      <c r="A295" s="225"/>
      <c r="B295" s="238"/>
      <c r="C295" s="239"/>
      <c r="F295" s="229"/>
    </row>
    <row r="296" spans="1:6" s="228" customFormat="1" ht="28.5" customHeight="1">
      <c r="A296" s="225"/>
      <c r="B296" s="238"/>
      <c r="C296" s="239"/>
      <c r="F296" s="229"/>
    </row>
    <row r="297" spans="1:6" s="228" customFormat="1" ht="28.5" customHeight="1">
      <c r="A297" s="225"/>
      <c r="B297" s="238"/>
      <c r="C297" s="239"/>
      <c r="F297" s="229"/>
    </row>
    <row r="298" spans="1:6" s="228" customFormat="1" ht="28.5" customHeight="1">
      <c r="A298" s="225"/>
      <c r="B298" s="238"/>
      <c r="C298" s="239"/>
      <c r="F298" s="229"/>
    </row>
    <row r="299" spans="1:6" s="228" customFormat="1" ht="28.5" customHeight="1">
      <c r="A299" s="225"/>
      <c r="B299" s="238"/>
      <c r="C299" s="239"/>
      <c r="F299" s="229"/>
    </row>
    <row r="300" spans="1:6" s="228" customFormat="1" ht="28.5" customHeight="1">
      <c r="A300" s="225"/>
      <c r="B300" s="238"/>
      <c r="C300" s="239"/>
      <c r="F300" s="229"/>
    </row>
    <row r="301" spans="1:6" s="228" customFormat="1" ht="28.5" customHeight="1">
      <c r="A301" s="225"/>
      <c r="B301" s="238"/>
      <c r="C301" s="239"/>
      <c r="F301" s="229"/>
    </row>
    <row r="302" spans="1:6" s="228" customFormat="1" ht="28.5" customHeight="1">
      <c r="A302" s="225"/>
      <c r="B302" s="238"/>
      <c r="C302" s="239"/>
      <c r="F302" s="229"/>
    </row>
    <row r="303" spans="1:6" s="228" customFormat="1" ht="28.5" customHeight="1">
      <c r="A303" s="225"/>
      <c r="B303" s="238"/>
      <c r="C303" s="239"/>
      <c r="F303" s="229"/>
    </row>
    <row r="304" spans="1:6" s="228" customFormat="1" ht="28.5" customHeight="1">
      <c r="A304" s="225"/>
      <c r="B304" s="238"/>
      <c r="C304" s="239"/>
      <c r="F304" s="229"/>
    </row>
    <row r="305" spans="1:6" s="228" customFormat="1" ht="28.5" customHeight="1">
      <c r="A305" s="225"/>
      <c r="B305" s="238"/>
      <c r="C305" s="239"/>
      <c r="F305" s="229"/>
    </row>
    <row r="306" spans="1:6" s="228" customFormat="1" ht="28.5" customHeight="1">
      <c r="A306" s="225"/>
      <c r="B306" s="238"/>
      <c r="C306" s="239"/>
      <c r="F306" s="229"/>
    </row>
    <row r="307" spans="1:6" s="228" customFormat="1" ht="28.5" customHeight="1">
      <c r="A307" s="225"/>
      <c r="B307" s="238"/>
      <c r="C307" s="239"/>
      <c r="F307" s="229"/>
    </row>
    <row r="308" spans="1:6" s="228" customFormat="1" ht="28.5" customHeight="1">
      <c r="A308" s="225"/>
      <c r="B308" s="238"/>
      <c r="C308" s="239"/>
      <c r="F308" s="229"/>
    </row>
    <row r="309" spans="1:6" s="228" customFormat="1" ht="28.5" customHeight="1">
      <c r="A309" s="225"/>
      <c r="B309" s="238"/>
      <c r="C309" s="239"/>
      <c r="F309" s="229"/>
    </row>
    <row r="310" spans="1:6" s="228" customFormat="1" ht="28.5" customHeight="1">
      <c r="A310" s="225"/>
      <c r="B310" s="238"/>
      <c r="C310" s="239"/>
      <c r="F310" s="229"/>
    </row>
    <row r="311" spans="1:6" s="228" customFormat="1" ht="28.5" customHeight="1">
      <c r="A311" s="225"/>
      <c r="B311" s="238"/>
      <c r="C311" s="239"/>
      <c r="F311" s="229"/>
    </row>
    <row r="312" spans="1:6" s="228" customFormat="1" ht="28.5" customHeight="1">
      <c r="A312" s="225"/>
      <c r="B312" s="238"/>
      <c r="C312" s="239"/>
      <c r="F312" s="229"/>
    </row>
    <row r="313" spans="1:6" s="228" customFormat="1" ht="28.5" customHeight="1">
      <c r="A313" s="225"/>
      <c r="B313" s="238"/>
      <c r="C313" s="239"/>
      <c r="F313" s="229"/>
    </row>
    <row r="314" spans="1:6" s="228" customFormat="1" ht="28.5" customHeight="1">
      <c r="A314" s="225"/>
      <c r="B314" s="238"/>
      <c r="C314" s="239"/>
      <c r="F314" s="229"/>
    </row>
    <row r="315" spans="1:6" s="228" customFormat="1" ht="28.5" customHeight="1">
      <c r="A315" s="225"/>
      <c r="B315" s="238"/>
      <c r="C315" s="239"/>
      <c r="F315" s="229"/>
    </row>
    <row r="316" spans="1:6" s="228" customFormat="1" ht="28.5" customHeight="1">
      <c r="A316" s="225"/>
      <c r="B316" s="238"/>
      <c r="C316" s="239"/>
      <c r="F316" s="229"/>
    </row>
    <row r="317" spans="1:6" s="228" customFormat="1" ht="28.5" customHeight="1">
      <c r="A317" s="225"/>
      <c r="B317" s="238"/>
      <c r="C317" s="239"/>
      <c r="F317" s="229"/>
    </row>
    <row r="318" spans="1:6" s="228" customFormat="1" ht="28.5" customHeight="1">
      <c r="A318" s="225"/>
      <c r="B318" s="241"/>
      <c r="C318" s="242"/>
      <c r="F318" s="229"/>
    </row>
    <row r="319" spans="1:6" s="228" customFormat="1" ht="28.5" customHeight="1">
      <c r="A319" s="225"/>
      <c r="B319" s="238"/>
      <c r="C319" s="239"/>
      <c r="F319" s="229"/>
    </row>
    <row r="320" spans="1:6" s="228" customFormat="1" ht="28.5" customHeight="1">
      <c r="A320" s="225"/>
      <c r="B320" s="238"/>
      <c r="C320" s="239"/>
      <c r="F320" s="229"/>
    </row>
    <row r="321" spans="1:6" s="228" customFormat="1" ht="28.5" customHeight="1">
      <c r="A321" s="225"/>
      <c r="B321" s="238"/>
      <c r="C321" s="239"/>
      <c r="F321" s="229"/>
    </row>
    <row r="322" spans="1:6" s="228" customFormat="1" ht="28.5" customHeight="1">
      <c r="A322" s="225"/>
      <c r="B322" s="238"/>
      <c r="C322" s="239"/>
      <c r="F322" s="229"/>
    </row>
    <row r="323" spans="1:6" s="228" customFormat="1" ht="28.5" customHeight="1">
      <c r="A323" s="225"/>
      <c r="B323" s="238"/>
      <c r="C323" s="239"/>
      <c r="F323" s="229"/>
    </row>
    <row r="324" spans="1:6" s="228" customFormat="1" ht="28.5" customHeight="1">
      <c r="A324" s="225"/>
      <c r="B324" s="238"/>
      <c r="C324" s="239"/>
      <c r="F324" s="229"/>
    </row>
    <row r="325" spans="1:6" s="228" customFormat="1" ht="28.5" customHeight="1">
      <c r="A325" s="225"/>
      <c r="B325" s="238"/>
      <c r="C325" s="239"/>
      <c r="F325" s="229"/>
    </row>
    <row r="326" spans="1:6" s="228" customFormat="1" ht="28.5" customHeight="1">
      <c r="A326" s="225"/>
      <c r="B326" s="238"/>
      <c r="C326" s="239"/>
      <c r="F326" s="229"/>
    </row>
    <row r="327" spans="1:6" s="228" customFormat="1" ht="28.5" customHeight="1">
      <c r="A327" s="225"/>
      <c r="B327" s="238"/>
      <c r="C327" s="239"/>
      <c r="F327" s="229"/>
    </row>
    <row r="328" spans="1:6" s="228" customFormat="1" ht="28.5" customHeight="1">
      <c r="A328" s="225"/>
      <c r="B328" s="238"/>
      <c r="C328" s="239"/>
      <c r="F328" s="229"/>
    </row>
    <row r="329" spans="1:6" s="228" customFormat="1" ht="28.5" customHeight="1">
      <c r="A329" s="225"/>
      <c r="B329" s="238"/>
      <c r="C329" s="239"/>
      <c r="F329" s="229"/>
    </row>
    <row r="330" spans="1:6" s="228" customFormat="1" ht="28.5" customHeight="1">
      <c r="A330" s="225"/>
      <c r="B330" s="238"/>
      <c r="C330" s="239"/>
      <c r="F330" s="229"/>
    </row>
    <row r="331" spans="1:6" s="228" customFormat="1" ht="28.5" customHeight="1">
      <c r="A331" s="225"/>
      <c r="B331" s="238"/>
      <c r="C331" s="239"/>
      <c r="F331" s="229"/>
    </row>
    <row r="332" spans="1:6" s="228" customFormat="1" ht="28.5" customHeight="1">
      <c r="A332" s="225"/>
      <c r="B332" s="238"/>
      <c r="C332" s="239"/>
      <c r="F332" s="229"/>
    </row>
    <row r="333" spans="1:6" s="228" customFormat="1" ht="28.5" customHeight="1">
      <c r="A333" s="225"/>
      <c r="B333" s="238"/>
      <c r="C333" s="239"/>
      <c r="F333" s="229"/>
    </row>
    <row r="334" spans="1:6" s="228" customFormat="1" ht="28.5" customHeight="1">
      <c r="A334" s="225"/>
      <c r="B334" s="243"/>
      <c r="C334" s="227"/>
      <c r="F334" s="229"/>
    </row>
    <row r="335" spans="1:6" s="228" customFormat="1" ht="28.5" customHeight="1">
      <c r="A335" s="225"/>
      <c r="B335" s="235"/>
      <c r="C335" s="236"/>
      <c r="F335" s="229"/>
    </row>
    <row r="336" spans="1:6" s="228" customFormat="1" ht="28.5" customHeight="1">
      <c r="A336" s="225"/>
      <c r="B336" s="235"/>
      <c r="C336" s="244"/>
      <c r="F336" s="229"/>
    </row>
    <row r="337" spans="1:6" s="228" customFormat="1" ht="28.5" customHeight="1">
      <c r="A337" s="225"/>
      <c r="B337" s="235"/>
      <c r="C337" s="244"/>
      <c r="F337" s="229"/>
    </row>
    <row r="338" spans="1:6" s="228" customFormat="1" ht="28.5" customHeight="1">
      <c r="A338" s="225"/>
      <c r="B338" s="235"/>
      <c r="C338" s="244"/>
      <c r="F338" s="229"/>
    </row>
    <row r="339" spans="1:6" s="228" customFormat="1" ht="28.5" customHeight="1">
      <c r="A339" s="225"/>
      <c r="B339" s="235"/>
      <c r="C339" s="244"/>
      <c r="F339" s="229"/>
    </row>
    <row r="340" spans="1:6" s="228" customFormat="1" ht="28.5" customHeight="1">
      <c r="A340" s="225"/>
      <c r="B340" s="81"/>
      <c r="C340" s="244"/>
      <c r="F340" s="229"/>
    </row>
    <row r="341" spans="1:6" s="228" customFormat="1" ht="28.5" customHeight="1">
      <c r="A341" s="225"/>
      <c r="B341" s="245"/>
      <c r="C341" s="246"/>
      <c r="F341" s="229"/>
    </row>
    <row r="342" spans="1:6" s="228" customFormat="1" ht="28.5" customHeight="1">
      <c r="A342" s="225"/>
      <c r="B342" s="235"/>
      <c r="C342" s="244"/>
      <c r="F342" s="229"/>
    </row>
    <row r="343" spans="1:6" s="228" customFormat="1" ht="28.5" customHeight="1">
      <c r="A343" s="225"/>
      <c r="B343" s="235"/>
      <c r="C343" s="244"/>
      <c r="F343" s="229"/>
    </row>
    <row r="344" spans="1:6" s="228" customFormat="1" ht="28.5" customHeight="1">
      <c r="A344" s="225"/>
      <c r="B344" s="235"/>
      <c r="C344" s="244"/>
      <c r="F344" s="229"/>
    </row>
    <row r="345" spans="1:6" s="228" customFormat="1" ht="28.5" customHeight="1">
      <c r="A345" s="225"/>
      <c r="B345" s="245"/>
      <c r="C345" s="246"/>
      <c r="F345" s="229"/>
    </row>
    <row r="346" spans="1:6" s="228" customFormat="1" ht="28.5" customHeight="1">
      <c r="A346" s="225"/>
      <c r="B346" s="235"/>
      <c r="C346" s="244"/>
      <c r="F346" s="229"/>
    </row>
    <row r="347" spans="1:6" s="228" customFormat="1" ht="28.5" customHeight="1">
      <c r="A347" s="225"/>
      <c r="B347" s="235"/>
      <c r="C347" s="244"/>
      <c r="F347" s="229"/>
    </row>
    <row r="348" spans="1:6" s="228" customFormat="1" ht="28.5" customHeight="1">
      <c r="A348" s="225"/>
      <c r="B348" s="235"/>
      <c r="C348" s="244"/>
      <c r="F348" s="229"/>
    </row>
    <row r="349" spans="1:6" s="228" customFormat="1" ht="28.5" customHeight="1">
      <c r="A349" s="225"/>
      <c r="B349" s="235"/>
      <c r="C349" s="244"/>
      <c r="F349" s="229"/>
    </row>
    <row r="350" spans="1:6" s="228" customFormat="1" ht="28.5" customHeight="1">
      <c r="A350" s="225"/>
      <c r="B350" s="235"/>
      <c r="C350" s="244"/>
      <c r="F350" s="229"/>
    </row>
    <row r="351" spans="1:6" s="228" customFormat="1" ht="28.5" customHeight="1">
      <c r="A351" s="225"/>
      <c r="B351" s="235"/>
      <c r="C351" s="244"/>
      <c r="F351" s="229"/>
    </row>
    <row r="352" spans="1:6" s="228" customFormat="1" ht="28.5" customHeight="1">
      <c r="A352" s="225"/>
      <c r="B352" s="235"/>
      <c r="C352" s="244"/>
      <c r="F352" s="229"/>
    </row>
    <row r="353" spans="1:6" s="228" customFormat="1" ht="28.5" customHeight="1">
      <c r="A353" s="225"/>
      <c r="B353" s="235"/>
      <c r="C353" s="244"/>
      <c r="F353" s="229"/>
    </row>
    <row r="354" spans="1:6" s="228" customFormat="1" ht="28.5" customHeight="1">
      <c r="A354" s="225"/>
      <c r="B354" s="235"/>
      <c r="C354" s="244"/>
      <c r="F354" s="229"/>
    </row>
    <row r="355" spans="1:6" s="228" customFormat="1" ht="28.5" customHeight="1">
      <c r="A355" s="225"/>
      <c r="B355" s="235"/>
      <c r="C355" s="244"/>
      <c r="F355" s="229"/>
    </row>
    <row r="356" spans="1:6" s="228" customFormat="1" ht="28.5" customHeight="1">
      <c r="A356" s="225"/>
      <c r="B356" s="235"/>
      <c r="C356" s="244"/>
      <c r="F356" s="229"/>
    </row>
    <row r="357" spans="1:6" s="228" customFormat="1" ht="28.5" customHeight="1">
      <c r="A357" s="225"/>
      <c r="B357" s="235"/>
      <c r="C357" s="244"/>
      <c r="F357" s="229"/>
    </row>
    <row r="358" spans="1:6" s="228" customFormat="1" ht="28.5" customHeight="1">
      <c r="A358" s="225"/>
      <c r="B358" s="235"/>
      <c r="C358" s="244"/>
      <c r="F358" s="229"/>
    </row>
    <row r="359" spans="1:6" s="228" customFormat="1" ht="28.5" customHeight="1">
      <c r="A359" s="225"/>
      <c r="B359" s="235"/>
      <c r="C359" s="244"/>
      <c r="F359" s="229"/>
    </row>
    <row r="360" spans="1:6" s="228" customFormat="1" ht="28.5" customHeight="1">
      <c r="A360" s="225"/>
      <c r="B360" s="245"/>
      <c r="C360" s="246"/>
      <c r="F360" s="229"/>
    </row>
    <row r="361" spans="1:6" s="228" customFormat="1" ht="28.5" customHeight="1">
      <c r="A361" s="225"/>
      <c r="B361" s="235"/>
      <c r="C361" s="244"/>
      <c r="F361" s="229"/>
    </row>
    <row r="362" spans="1:6" s="228" customFormat="1" ht="28.5" customHeight="1">
      <c r="A362" s="225"/>
      <c r="B362" s="245"/>
      <c r="C362" s="242"/>
      <c r="F362" s="229"/>
    </row>
    <row r="363" spans="1:6" s="228" customFormat="1" ht="28.5" customHeight="1">
      <c r="A363" s="225"/>
      <c r="B363" s="235"/>
      <c r="C363" s="244"/>
      <c r="F363" s="229"/>
    </row>
    <row r="364" spans="1:6" s="228" customFormat="1" ht="28.5" customHeight="1">
      <c r="A364" s="225"/>
      <c r="B364" s="235"/>
      <c r="C364" s="244"/>
      <c r="F364" s="229"/>
    </row>
    <row r="365" spans="1:6" s="228" customFormat="1" ht="28.5" customHeight="1">
      <c r="A365" s="225"/>
      <c r="B365" s="235"/>
      <c r="C365" s="244"/>
      <c r="F365" s="229"/>
    </row>
    <row r="366" spans="1:6" s="228" customFormat="1" ht="28.5" customHeight="1">
      <c r="A366" s="225"/>
      <c r="B366" s="245"/>
      <c r="C366" s="242"/>
      <c r="F366" s="229"/>
    </row>
    <row r="367" spans="1:6" s="228" customFormat="1" ht="28.5" customHeight="1">
      <c r="A367" s="225"/>
      <c r="B367" s="235"/>
      <c r="C367" s="244"/>
      <c r="F367" s="229"/>
    </row>
    <row r="368" spans="1:6" s="228" customFormat="1" ht="28.5" customHeight="1">
      <c r="A368" s="225"/>
      <c r="B368" s="245"/>
      <c r="C368" s="246"/>
      <c r="F368" s="229"/>
    </row>
    <row r="369" spans="1:6" s="228" customFormat="1" ht="28.5" customHeight="1">
      <c r="A369" s="225"/>
      <c r="B369" s="235"/>
      <c r="C369" s="244"/>
      <c r="F369" s="229"/>
    </row>
    <row r="370" spans="1:6" s="228" customFormat="1" ht="28.5" customHeight="1">
      <c r="A370" s="225"/>
      <c r="B370" s="235"/>
      <c r="C370" s="244"/>
      <c r="F370" s="229"/>
    </row>
    <row r="371" spans="1:6" s="228" customFormat="1" ht="28.5" customHeight="1">
      <c r="A371" s="225"/>
      <c r="B371" s="235"/>
      <c r="C371" s="244"/>
      <c r="F371" s="229"/>
    </row>
    <row r="372" spans="1:6" s="228" customFormat="1" ht="28.5" customHeight="1">
      <c r="A372" s="225"/>
      <c r="B372" s="245"/>
      <c r="C372" s="246"/>
      <c r="F372" s="229"/>
    </row>
    <row r="373" spans="1:6" s="228" customFormat="1" ht="28.5" customHeight="1">
      <c r="A373" s="225"/>
      <c r="B373" s="235"/>
      <c r="C373" s="244"/>
      <c r="F373" s="229"/>
    </row>
    <row r="374" spans="1:6" s="228" customFormat="1" ht="28.5" customHeight="1">
      <c r="A374" s="225"/>
      <c r="B374" s="235"/>
      <c r="C374" s="244"/>
    </row>
    <row r="375" spans="1:6" s="228" customFormat="1" ht="28.5" customHeight="1">
      <c r="A375" s="225"/>
      <c r="B375" s="81"/>
      <c r="C375" s="244"/>
    </row>
    <row r="376" spans="1:6" s="228" customFormat="1" ht="28.5" customHeight="1">
      <c r="A376" s="225"/>
      <c r="B376" s="81"/>
      <c r="C376" s="244"/>
    </row>
    <row r="377" spans="1:6" s="228" customFormat="1" ht="28.5" customHeight="1">
      <c r="A377" s="225"/>
      <c r="B377" s="245"/>
      <c r="C377" s="246"/>
      <c r="E377" s="229"/>
    </row>
    <row r="378" spans="1:6" s="228" customFormat="1" ht="28.5" customHeight="1">
      <c r="A378" s="225"/>
      <c r="B378" s="81"/>
      <c r="C378" s="246"/>
      <c r="E378" s="229"/>
    </row>
    <row r="379" spans="1:6" s="228" customFormat="1" ht="28.5" customHeight="1">
      <c r="A379" s="225"/>
      <c r="B379" s="235"/>
      <c r="C379" s="244"/>
      <c r="E379" s="229"/>
    </row>
    <row r="380" spans="1:6" s="228" customFormat="1" ht="28.5" customHeight="1">
      <c r="A380" s="225"/>
      <c r="B380" s="235"/>
      <c r="C380" s="244"/>
      <c r="E380" s="229"/>
    </row>
    <row r="381" spans="1:6" s="228" customFormat="1" ht="28.5" customHeight="1">
      <c r="A381" s="225"/>
      <c r="B381" s="235"/>
      <c r="C381" s="244"/>
      <c r="E381" s="229"/>
    </row>
    <row r="382" spans="1:6" s="228" customFormat="1" ht="28.5" customHeight="1">
      <c r="A382" s="225"/>
      <c r="B382" s="235"/>
      <c r="C382" s="244"/>
      <c r="E382" s="229"/>
    </row>
    <row r="383" spans="1:6" s="228" customFormat="1" ht="28.5" customHeight="1">
      <c r="A383" s="225"/>
      <c r="B383" s="235"/>
      <c r="C383" s="244"/>
      <c r="E383" s="229"/>
    </row>
    <row r="384" spans="1:6" s="228" customFormat="1" ht="28.5" customHeight="1">
      <c r="A384" s="225"/>
      <c r="B384" s="235"/>
      <c r="C384" s="244"/>
      <c r="E384" s="229"/>
    </row>
    <row r="385" spans="1:5" s="228" customFormat="1" ht="28.5" customHeight="1">
      <c r="A385" s="225"/>
      <c r="B385" s="235"/>
      <c r="C385" s="244"/>
      <c r="E385" s="229"/>
    </row>
    <row r="386" spans="1:5" s="228" customFormat="1" ht="28.5" customHeight="1">
      <c r="A386" s="225"/>
      <c r="B386" s="235"/>
      <c r="C386" s="244"/>
      <c r="E386" s="229"/>
    </row>
    <row r="387" spans="1:5" s="228" customFormat="1" ht="28.5" customHeight="1">
      <c r="A387" s="225"/>
      <c r="B387" s="235"/>
      <c r="C387" s="244"/>
      <c r="E387" s="229"/>
    </row>
    <row r="388" spans="1:5" s="228" customFormat="1" ht="28.5" customHeight="1">
      <c r="A388" s="225"/>
      <c r="B388" s="235"/>
      <c r="C388" s="244"/>
      <c r="E388" s="229"/>
    </row>
    <row r="389" spans="1:5" s="228" customFormat="1" ht="28.5" customHeight="1">
      <c r="A389" s="225"/>
      <c r="B389" s="235"/>
      <c r="C389" s="244"/>
      <c r="E389" s="229"/>
    </row>
    <row r="390" spans="1:5" s="228" customFormat="1" ht="28.5" customHeight="1">
      <c r="A390" s="225"/>
      <c r="B390" s="235"/>
      <c r="C390" s="244"/>
      <c r="E390" s="229"/>
    </row>
    <row r="391" spans="1:5" s="228" customFormat="1" ht="28.5" customHeight="1">
      <c r="A391" s="225"/>
      <c r="B391" s="235"/>
      <c r="C391" s="244"/>
      <c r="E391" s="229"/>
    </row>
    <row r="392" spans="1:5" s="228" customFormat="1" ht="28.5" customHeight="1">
      <c r="A392" s="225"/>
      <c r="B392" s="235"/>
      <c r="C392" s="244"/>
      <c r="E392" s="229"/>
    </row>
    <row r="393" spans="1:5" s="228" customFormat="1" ht="28.5" customHeight="1">
      <c r="A393" s="225"/>
      <c r="B393" s="235"/>
      <c r="C393" s="244"/>
      <c r="E393" s="229"/>
    </row>
    <row r="394" spans="1:5" s="228" customFormat="1" ht="28.5" customHeight="1">
      <c r="A394" s="225"/>
      <c r="B394" s="235"/>
      <c r="C394" s="244"/>
      <c r="E394" s="229"/>
    </row>
    <row r="395" spans="1:5" s="228" customFormat="1" ht="28.5" customHeight="1">
      <c r="A395" s="225"/>
      <c r="B395" s="81"/>
      <c r="C395" s="244"/>
      <c r="E395" s="229"/>
    </row>
    <row r="396" spans="1:5" s="228" customFormat="1" ht="28.5" customHeight="1">
      <c r="A396" s="225"/>
      <c r="B396" s="235"/>
      <c r="C396" s="244"/>
      <c r="E396" s="229"/>
    </row>
    <row r="397" spans="1:5" s="228" customFormat="1" ht="28.5" customHeight="1">
      <c r="A397" s="225"/>
      <c r="B397" s="235"/>
      <c r="C397" s="244"/>
      <c r="E397" s="229"/>
    </row>
    <row r="398" spans="1:5" s="228" customFormat="1" ht="28.5" customHeight="1">
      <c r="A398" s="225"/>
      <c r="B398" s="235"/>
      <c r="C398" s="244"/>
      <c r="E398" s="229"/>
    </row>
    <row r="399" spans="1:5" s="228" customFormat="1" ht="28.5" customHeight="1">
      <c r="A399" s="225"/>
      <c r="B399" s="235"/>
      <c r="C399" s="244"/>
      <c r="E399" s="229"/>
    </row>
    <row r="400" spans="1:5" s="228" customFormat="1" ht="28.5" customHeight="1">
      <c r="A400" s="225"/>
      <c r="B400" s="235"/>
      <c r="C400" s="244"/>
      <c r="E400" s="229"/>
    </row>
    <row r="401" spans="1:5" s="228" customFormat="1" ht="28.5" customHeight="1">
      <c r="A401" s="225"/>
      <c r="B401" s="235"/>
      <c r="C401" s="244"/>
      <c r="E401" s="229"/>
    </row>
    <row r="402" spans="1:5" s="228" customFormat="1" ht="28.5" customHeight="1">
      <c r="A402" s="225"/>
      <c r="B402" s="235"/>
      <c r="C402" s="244"/>
      <c r="E402" s="229"/>
    </row>
    <row r="403" spans="1:5" s="228" customFormat="1" ht="28.5" customHeight="1">
      <c r="A403" s="225"/>
      <c r="B403" s="235"/>
      <c r="C403" s="244"/>
      <c r="E403" s="229"/>
    </row>
    <row r="404" spans="1:5" s="228" customFormat="1" ht="28.5" customHeight="1">
      <c r="A404" s="225"/>
      <c r="B404" s="235"/>
      <c r="C404" s="244"/>
      <c r="E404" s="229"/>
    </row>
    <row r="405" spans="1:5" s="228" customFormat="1" ht="28.5" customHeight="1">
      <c r="A405" s="225"/>
      <c r="B405" s="235"/>
      <c r="C405" s="244"/>
      <c r="E405" s="229"/>
    </row>
    <row r="406" spans="1:5" s="228" customFormat="1" ht="28.5" customHeight="1">
      <c r="A406" s="225"/>
      <c r="B406" s="235"/>
      <c r="C406" s="244"/>
      <c r="E406" s="229"/>
    </row>
    <row r="407" spans="1:5" s="228" customFormat="1" ht="28.5" customHeight="1">
      <c r="A407" s="225"/>
      <c r="B407" s="235"/>
      <c r="C407" s="244"/>
      <c r="E407" s="229"/>
    </row>
    <row r="408" spans="1:5" s="228" customFormat="1" ht="28.5" customHeight="1">
      <c r="A408" s="225"/>
      <c r="B408" s="235"/>
      <c r="C408" s="244"/>
      <c r="E408" s="229"/>
    </row>
    <row r="409" spans="1:5" s="228" customFormat="1" ht="28.5" customHeight="1">
      <c r="A409" s="225"/>
      <c r="B409" s="235"/>
      <c r="C409" s="244"/>
      <c r="E409" s="229"/>
    </row>
    <row r="410" spans="1:5" s="228" customFormat="1" ht="28.5" customHeight="1">
      <c r="A410" s="225"/>
      <c r="B410" s="235"/>
      <c r="C410" s="244"/>
      <c r="E410" s="229"/>
    </row>
    <row r="411" spans="1:5" s="228" customFormat="1" ht="28.5" customHeight="1">
      <c r="A411" s="225"/>
      <c r="B411" s="235"/>
      <c r="C411" s="244"/>
      <c r="E411" s="229"/>
    </row>
    <row r="412" spans="1:5" s="228" customFormat="1" ht="28.5" customHeight="1">
      <c r="A412" s="225"/>
      <c r="B412" s="235"/>
      <c r="C412" s="244"/>
      <c r="E412" s="229"/>
    </row>
    <row r="413" spans="1:5" s="228" customFormat="1" ht="28.5" customHeight="1">
      <c r="A413" s="225"/>
      <c r="B413" s="235"/>
      <c r="C413" s="244"/>
      <c r="E413" s="229"/>
    </row>
    <row r="414" spans="1:5" s="228" customFormat="1" ht="28.5" customHeight="1">
      <c r="A414" s="225"/>
      <c r="B414" s="235"/>
      <c r="C414" s="244"/>
      <c r="E414" s="229"/>
    </row>
    <row r="415" spans="1:5" s="228" customFormat="1" ht="28.5" customHeight="1">
      <c r="A415" s="225"/>
      <c r="B415" s="235"/>
      <c r="C415" s="244"/>
      <c r="E415" s="229"/>
    </row>
    <row r="416" spans="1:5" s="228" customFormat="1" ht="28.5" customHeight="1">
      <c r="A416" s="225"/>
      <c r="B416" s="235"/>
      <c r="C416" s="244"/>
      <c r="E416" s="229"/>
    </row>
    <row r="417" spans="1:5" s="228" customFormat="1" ht="28.5" customHeight="1">
      <c r="A417" s="225"/>
      <c r="B417" s="235"/>
      <c r="C417" s="244"/>
      <c r="E417" s="229"/>
    </row>
    <row r="418" spans="1:5" s="228" customFormat="1" ht="28.5" customHeight="1">
      <c r="A418" s="225"/>
      <c r="B418" s="235"/>
      <c r="C418" s="244"/>
      <c r="E418" s="229"/>
    </row>
    <row r="419" spans="1:5" s="228" customFormat="1" ht="28.5" customHeight="1">
      <c r="A419" s="225"/>
      <c r="B419" s="235"/>
      <c r="C419" s="244"/>
      <c r="E419" s="229"/>
    </row>
    <row r="420" spans="1:5" s="228" customFormat="1" ht="28.5" customHeight="1">
      <c r="A420" s="225"/>
      <c r="B420" s="235"/>
      <c r="C420" s="244"/>
      <c r="E420" s="229"/>
    </row>
    <row r="421" spans="1:5" s="228" customFormat="1" ht="28.5" customHeight="1">
      <c r="A421" s="225"/>
      <c r="B421" s="235"/>
      <c r="C421" s="244"/>
      <c r="E421" s="229"/>
    </row>
    <row r="422" spans="1:5" s="228" customFormat="1" ht="28.5" customHeight="1">
      <c r="A422" s="225"/>
      <c r="B422" s="82"/>
      <c r="C422" s="244"/>
      <c r="E422" s="229"/>
    </row>
    <row r="423" spans="1:5" s="228" customFormat="1" ht="28.5" customHeight="1">
      <c r="A423" s="225"/>
      <c r="B423" s="235"/>
      <c r="C423" s="244"/>
      <c r="E423" s="229"/>
    </row>
    <row r="424" spans="1:5" s="228" customFormat="1" ht="28.5" customHeight="1">
      <c r="A424" s="225"/>
      <c r="B424" s="235"/>
      <c r="C424" s="244"/>
      <c r="E424" s="229"/>
    </row>
    <row r="425" spans="1:5" s="228" customFormat="1" ht="28.5" customHeight="1">
      <c r="A425" s="225"/>
      <c r="B425" s="235"/>
      <c r="C425" s="244"/>
      <c r="E425" s="229"/>
    </row>
    <row r="426" spans="1:5" s="228" customFormat="1" ht="28.5" customHeight="1">
      <c r="A426" s="225"/>
      <c r="B426" s="235"/>
      <c r="C426" s="244"/>
      <c r="E426" s="229"/>
    </row>
    <row r="427" spans="1:5" s="228" customFormat="1" ht="28.5" customHeight="1">
      <c r="A427" s="225"/>
      <c r="B427" s="235"/>
      <c r="C427" s="244"/>
      <c r="E427" s="229"/>
    </row>
    <row r="428" spans="1:5" s="228" customFormat="1" ht="28.5" customHeight="1">
      <c r="A428" s="225"/>
      <c r="B428" s="235"/>
      <c r="C428" s="244"/>
      <c r="E428" s="229"/>
    </row>
    <row r="429" spans="1:5" s="228" customFormat="1" ht="28.5" customHeight="1">
      <c r="A429" s="225"/>
      <c r="B429" s="235"/>
      <c r="C429" s="244"/>
      <c r="E429" s="229"/>
    </row>
    <row r="430" spans="1:5" s="228" customFormat="1" ht="28.5" customHeight="1">
      <c r="A430" s="225"/>
      <c r="B430" s="235"/>
      <c r="C430" s="244"/>
      <c r="E430" s="229"/>
    </row>
    <row r="431" spans="1:5" s="228" customFormat="1" ht="28.5" customHeight="1">
      <c r="A431" s="225"/>
      <c r="B431" s="235"/>
      <c r="C431" s="244"/>
      <c r="E431" s="229"/>
    </row>
    <row r="432" spans="1:5" s="228" customFormat="1" ht="28.5" customHeight="1">
      <c r="A432" s="225"/>
      <c r="B432" s="235"/>
      <c r="C432" s="244"/>
      <c r="E432" s="229"/>
    </row>
    <row r="433" spans="1:5" s="228" customFormat="1" ht="28.5" customHeight="1">
      <c r="A433" s="225"/>
      <c r="B433" s="235"/>
      <c r="C433" s="244"/>
      <c r="E433" s="229"/>
    </row>
    <row r="434" spans="1:5" s="228" customFormat="1" ht="28.5" customHeight="1">
      <c r="A434" s="225"/>
      <c r="B434" s="235"/>
      <c r="C434" s="244"/>
      <c r="E434" s="229"/>
    </row>
    <row r="435" spans="1:5" s="228" customFormat="1" ht="28.5" customHeight="1">
      <c r="A435" s="225"/>
      <c r="B435" s="235"/>
      <c r="C435" s="244"/>
      <c r="E435" s="229"/>
    </row>
    <row r="436" spans="1:5" s="228" customFormat="1" ht="28.5" customHeight="1">
      <c r="A436" s="225"/>
      <c r="B436" s="235"/>
      <c r="C436" s="244"/>
      <c r="E436" s="229"/>
    </row>
    <row r="437" spans="1:5" s="228" customFormat="1" ht="28.5" customHeight="1">
      <c r="A437" s="225"/>
      <c r="B437" s="235"/>
      <c r="C437" s="244"/>
      <c r="E437" s="229"/>
    </row>
    <row r="438" spans="1:5" s="228" customFormat="1" ht="28.5" customHeight="1">
      <c r="A438" s="225"/>
      <c r="B438" s="235"/>
      <c r="C438" s="244"/>
      <c r="E438" s="229"/>
    </row>
    <row r="439" spans="1:5" s="228" customFormat="1" ht="28.5" customHeight="1">
      <c r="A439" s="225"/>
      <c r="B439" s="235"/>
      <c r="C439" s="244"/>
      <c r="E439" s="229"/>
    </row>
    <row r="440" spans="1:5" s="228" customFormat="1" ht="28.5" customHeight="1">
      <c r="A440" s="225"/>
      <c r="B440" s="235"/>
      <c r="C440" s="244"/>
      <c r="E440" s="229"/>
    </row>
    <row r="441" spans="1:5" s="228" customFormat="1" ht="28.5" customHeight="1">
      <c r="A441" s="225"/>
      <c r="B441" s="235"/>
      <c r="C441" s="244"/>
      <c r="E441" s="229"/>
    </row>
    <row r="442" spans="1:5" s="228" customFormat="1" ht="28.5" customHeight="1">
      <c r="A442" s="225"/>
      <c r="B442" s="235"/>
      <c r="C442" s="244"/>
      <c r="E442" s="229"/>
    </row>
    <row r="443" spans="1:5" s="228" customFormat="1" ht="28.5" customHeight="1">
      <c r="A443" s="225"/>
      <c r="B443" s="235"/>
      <c r="C443" s="244"/>
      <c r="E443" s="229"/>
    </row>
    <row r="444" spans="1:5" s="228" customFormat="1" ht="28.5" customHeight="1">
      <c r="A444" s="225"/>
      <c r="B444" s="235"/>
      <c r="C444" s="244"/>
      <c r="E444" s="229"/>
    </row>
    <row r="445" spans="1:5" s="228" customFormat="1" ht="28.5" customHeight="1">
      <c r="A445" s="225"/>
      <c r="B445" s="235"/>
      <c r="C445" s="244"/>
      <c r="E445" s="229"/>
    </row>
    <row r="446" spans="1:5" s="228" customFormat="1" ht="28.5" customHeight="1">
      <c r="A446" s="225"/>
      <c r="B446" s="235"/>
      <c r="C446" s="244"/>
      <c r="E446" s="229"/>
    </row>
    <row r="447" spans="1:5" s="228" customFormat="1" ht="28.5" customHeight="1">
      <c r="A447" s="225"/>
      <c r="B447" s="235"/>
      <c r="C447" s="244"/>
      <c r="E447" s="229"/>
    </row>
    <row r="448" spans="1:5" s="228" customFormat="1" ht="28.5" customHeight="1">
      <c r="A448" s="225"/>
      <c r="B448" s="235"/>
      <c r="C448" s="244"/>
      <c r="E448" s="229"/>
    </row>
    <row r="449" spans="1:5" s="228" customFormat="1" ht="28.5" customHeight="1">
      <c r="A449" s="225"/>
      <c r="B449" s="247"/>
      <c r="C449" s="242"/>
      <c r="E449" s="229"/>
    </row>
    <row r="450" spans="1:5" s="228" customFormat="1" ht="28.5" customHeight="1">
      <c r="A450" s="225"/>
      <c r="B450" s="81"/>
      <c r="C450" s="244"/>
      <c r="E450" s="229"/>
    </row>
    <row r="451" spans="1:5" s="228" customFormat="1" ht="28.5" customHeight="1">
      <c r="A451" s="225"/>
      <c r="B451" s="235"/>
      <c r="C451" s="244"/>
      <c r="E451" s="229"/>
    </row>
    <row r="452" spans="1:5" s="228" customFormat="1" ht="28.5" customHeight="1">
      <c r="A452" s="225"/>
      <c r="B452" s="235"/>
      <c r="C452" s="244"/>
      <c r="E452" s="229"/>
    </row>
    <row r="453" spans="1:5" s="228" customFormat="1" ht="28.5" customHeight="1">
      <c r="A453" s="225"/>
      <c r="B453" s="235"/>
      <c r="C453" s="244"/>
      <c r="E453" s="229"/>
    </row>
    <row r="454" spans="1:5" s="228" customFormat="1" ht="28.5" customHeight="1">
      <c r="A454" s="225"/>
      <c r="B454" s="235"/>
      <c r="C454" s="244"/>
      <c r="E454" s="229"/>
    </row>
    <row r="455" spans="1:5" s="228" customFormat="1" ht="28.5" customHeight="1">
      <c r="A455" s="225"/>
      <c r="B455" s="235"/>
      <c r="C455" s="244"/>
      <c r="E455" s="229"/>
    </row>
    <row r="456" spans="1:5" s="228" customFormat="1" ht="28.5" customHeight="1">
      <c r="A456" s="225"/>
      <c r="B456" s="235"/>
      <c r="C456" s="244"/>
      <c r="E456" s="229"/>
    </row>
    <row r="457" spans="1:5" s="228" customFormat="1" ht="28.5" customHeight="1">
      <c r="A457" s="225"/>
      <c r="B457" s="235"/>
      <c r="C457" s="244"/>
      <c r="E457" s="229"/>
    </row>
    <row r="458" spans="1:5" s="228" customFormat="1" ht="28.5" customHeight="1">
      <c r="A458" s="225"/>
      <c r="B458" s="235"/>
      <c r="C458" s="244"/>
      <c r="E458" s="229"/>
    </row>
    <row r="459" spans="1:5" s="228" customFormat="1" ht="28.5" customHeight="1">
      <c r="A459" s="225"/>
      <c r="B459" s="235"/>
      <c r="C459" s="244"/>
      <c r="E459" s="229"/>
    </row>
    <row r="460" spans="1:5" s="228" customFormat="1" ht="28.5" customHeight="1">
      <c r="A460" s="225"/>
      <c r="B460" s="235"/>
      <c r="C460" s="244"/>
      <c r="E460" s="229"/>
    </row>
    <row r="461" spans="1:5" s="228" customFormat="1" ht="28.5" customHeight="1">
      <c r="A461" s="225"/>
      <c r="B461" s="235"/>
      <c r="C461" s="244"/>
      <c r="E461" s="229"/>
    </row>
    <row r="462" spans="1:5" s="228" customFormat="1" ht="28.5" customHeight="1">
      <c r="A462" s="225"/>
      <c r="B462" s="235"/>
      <c r="C462" s="244"/>
      <c r="E462" s="229"/>
    </row>
    <row r="463" spans="1:5" s="228" customFormat="1" ht="28.5" customHeight="1">
      <c r="A463" s="225"/>
      <c r="B463" s="235"/>
      <c r="C463" s="244"/>
      <c r="E463" s="229"/>
    </row>
    <row r="464" spans="1:5" s="228" customFormat="1" ht="28.5" customHeight="1">
      <c r="A464" s="225"/>
      <c r="B464" s="235"/>
      <c r="C464" s="244"/>
      <c r="E464" s="229"/>
    </row>
    <row r="465" spans="1:5" s="228" customFormat="1" ht="28.5" customHeight="1">
      <c r="A465" s="225"/>
      <c r="B465" s="235"/>
      <c r="C465" s="244"/>
      <c r="E465" s="229"/>
    </row>
    <row r="466" spans="1:5" s="228" customFormat="1" ht="28.5" customHeight="1">
      <c r="A466" s="225"/>
      <c r="B466" s="81"/>
      <c r="C466" s="244"/>
      <c r="E466" s="229"/>
    </row>
    <row r="467" spans="1:5" s="228" customFormat="1" ht="28.5" customHeight="1">
      <c r="A467" s="225"/>
      <c r="B467" s="235"/>
      <c r="C467" s="244"/>
      <c r="E467" s="229"/>
    </row>
    <row r="468" spans="1:5" s="228" customFormat="1" ht="28.5" customHeight="1">
      <c r="A468" s="225"/>
      <c r="B468" s="235"/>
      <c r="C468" s="244"/>
      <c r="E468" s="229"/>
    </row>
    <row r="469" spans="1:5" s="228" customFormat="1" ht="28.5" customHeight="1">
      <c r="A469" s="225"/>
      <c r="B469" s="235"/>
      <c r="C469" s="244"/>
      <c r="E469" s="229"/>
    </row>
    <row r="470" spans="1:5" s="228" customFormat="1" ht="28.5" customHeight="1">
      <c r="A470" s="225"/>
      <c r="B470" s="235"/>
      <c r="C470" s="244"/>
      <c r="E470" s="229"/>
    </row>
    <row r="471" spans="1:5" s="228" customFormat="1" ht="28.5" customHeight="1">
      <c r="A471" s="225"/>
      <c r="B471" s="81"/>
      <c r="C471" s="244"/>
      <c r="E471" s="229"/>
    </row>
    <row r="472" spans="1:5" s="228" customFormat="1" ht="28.5" customHeight="1">
      <c r="A472" s="225"/>
      <c r="B472" s="235"/>
      <c r="C472" s="244"/>
      <c r="E472" s="229"/>
    </row>
    <row r="473" spans="1:5" s="228" customFormat="1" ht="28.5" customHeight="1">
      <c r="A473" s="225"/>
      <c r="B473" s="235"/>
      <c r="C473" s="244"/>
      <c r="E473" s="229"/>
    </row>
    <row r="474" spans="1:5" s="228" customFormat="1" ht="28.5" customHeight="1">
      <c r="A474" s="225"/>
      <c r="B474" s="235"/>
      <c r="C474" s="244"/>
      <c r="E474" s="229"/>
    </row>
    <row r="475" spans="1:5" s="228" customFormat="1" ht="28.5" customHeight="1">
      <c r="A475" s="225"/>
      <c r="B475" s="235"/>
      <c r="C475" s="244"/>
      <c r="E475" s="229"/>
    </row>
    <row r="476" spans="1:5" s="228" customFormat="1" ht="28.5" customHeight="1">
      <c r="A476" s="225"/>
      <c r="B476" s="235"/>
      <c r="C476" s="244"/>
      <c r="E476" s="229"/>
    </row>
    <row r="477" spans="1:5" s="228" customFormat="1" ht="28.5" customHeight="1">
      <c r="A477" s="225"/>
      <c r="B477" s="235"/>
      <c r="C477" s="244"/>
      <c r="E477" s="229"/>
    </row>
    <row r="478" spans="1:5" s="228" customFormat="1" ht="28.5" customHeight="1">
      <c r="A478" s="225"/>
      <c r="B478" s="235"/>
      <c r="C478" s="244"/>
      <c r="E478" s="229"/>
    </row>
    <row r="479" spans="1:5" s="228" customFormat="1" ht="28.5" customHeight="1">
      <c r="A479" s="225"/>
      <c r="B479" s="235"/>
      <c r="C479" s="244"/>
      <c r="E479" s="229"/>
    </row>
    <row r="480" spans="1:5" s="228" customFormat="1" ht="28.5" customHeight="1">
      <c r="A480" s="225"/>
      <c r="B480" s="235"/>
      <c r="C480" s="244"/>
      <c r="E480" s="229"/>
    </row>
    <row r="481" spans="1:5" s="228" customFormat="1" ht="28.5" customHeight="1">
      <c r="A481" s="225"/>
      <c r="B481" s="235"/>
      <c r="C481" s="244"/>
      <c r="E481" s="229"/>
    </row>
    <row r="482" spans="1:5" s="228" customFormat="1" ht="28.5" customHeight="1">
      <c r="A482" s="225"/>
      <c r="B482" s="235"/>
      <c r="C482" s="244"/>
      <c r="E482" s="229"/>
    </row>
    <row r="483" spans="1:5" s="228" customFormat="1" ht="28.5" customHeight="1">
      <c r="A483" s="225"/>
      <c r="B483" s="235"/>
      <c r="C483" s="244"/>
      <c r="E483" s="229"/>
    </row>
    <row r="484" spans="1:5" s="228" customFormat="1" ht="28.5" customHeight="1">
      <c r="A484" s="225"/>
      <c r="B484" s="235"/>
      <c r="C484" s="239"/>
      <c r="E484" s="229"/>
    </row>
    <row r="485" spans="1:5" s="228" customFormat="1" ht="28.5" customHeight="1">
      <c r="A485" s="225"/>
      <c r="B485" s="235"/>
      <c r="C485" s="244"/>
      <c r="E485" s="229"/>
    </row>
    <row r="486" spans="1:5" s="228" customFormat="1" ht="28.5" customHeight="1">
      <c r="A486" s="225"/>
      <c r="B486" s="235"/>
      <c r="C486" s="244"/>
      <c r="E486" s="229"/>
    </row>
    <row r="487" spans="1:5" s="228" customFormat="1" ht="28.5" customHeight="1">
      <c r="A487" s="225"/>
      <c r="B487" s="235"/>
      <c r="C487" s="244"/>
      <c r="E487" s="229"/>
    </row>
    <row r="488" spans="1:5" s="228" customFormat="1" ht="28.5" customHeight="1">
      <c r="A488" s="225"/>
      <c r="B488" s="235"/>
      <c r="C488" s="244"/>
      <c r="E488" s="229"/>
    </row>
    <row r="489" spans="1:5" s="228" customFormat="1" ht="28.5" customHeight="1">
      <c r="A489" s="225"/>
      <c r="B489" s="235"/>
      <c r="C489" s="244"/>
      <c r="E489" s="229"/>
    </row>
    <row r="490" spans="1:5" s="228" customFormat="1" ht="28.5" customHeight="1">
      <c r="A490" s="225"/>
      <c r="B490" s="81"/>
      <c r="C490" s="244"/>
      <c r="E490" s="229"/>
    </row>
    <row r="491" spans="1:5" s="228" customFormat="1" ht="28.5" customHeight="1">
      <c r="A491" s="225"/>
      <c r="B491" s="235"/>
      <c r="C491" s="244"/>
      <c r="E491" s="229"/>
    </row>
    <row r="492" spans="1:5" s="228" customFormat="1" ht="28.5" customHeight="1">
      <c r="A492" s="225"/>
      <c r="B492" s="235"/>
      <c r="C492" s="244"/>
      <c r="E492" s="229"/>
    </row>
    <row r="493" spans="1:5" s="228" customFormat="1" ht="28.5" customHeight="1">
      <c r="A493" s="225"/>
      <c r="B493" s="235"/>
      <c r="C493" s="244"/>
      <c r="E493" s="229"/>
    </row>
    <row r="494" spans="1:5" s="228" customFormat="1" ht="28.5" customHeight="1">
      <c r="A494" s="225"/>
      <c r="B494" s="235"/>
      <c r="C494" s="244"/>
      <c r="E494" s="229"/>
    </row>
    <row r="495" spans="1:5" s="228" customFormat="1" ht="28.5" customHeight="1">
      <c r="A495" s="225"/>
      <c r="B495" s="235"/>
      <c r="C495" s="244"/>
      <c r="E495" s="229"/>
    </row>
    <row r="496" spans="1:5" s="228" customFormat="1" ht="28.5" customHeight="1">
      <c r="A496" s="225"/>
      <c r="B496" s="235"/>
      <c r="C496" s="244"/>
      <c r="E496" s="229"/>
    </row>
    <row r="497" spans="1:5" s="228" customFormat="1" ht="28.5" customHeight="1">
      <c r="A497" s="225"/>
      <c r="B497" s="235"/>
      <c r="C497" s="244"/>
      <c r="E497" s="229"/>
    </row>
    <row r="498" spans="1:5" s="228" customFormat="1" ht="28.5" customHeight="1">
      <c r="A498" s="225"/>
      <c r="B498" s="245"/>
      <c r="C498" s="246"/>
      <c r="E498" s="229"/>
    </row>
    <row r="499" spans="1:5" s="228" customFormat="1" ht="28.5" customHeight="1">
      <c r="A499" s="225"/>
      <c r="B499" s="81"/>
      <c r="C499" s="244"/>
      <c r="E499" s="229"/>
    </row>
    <row r="500" spans="1:5" s="228" customFormat="1" ht="28.5" customHeight="1">
      <c r="A500" s="225"/>
      <c r="B500" s="235"/>
      <c r="C500" s="244"/>
      <c r="E500" s="229"/>
    </row>
    <row r="501" spans="1:5" s="228" customFormat="1" ht="28.5" customHeight="1">
      <c r="A501" s="225"/>
      <c r="B501" s="235"/>
      <c r="C501" s="244"/>
      <c r="E501" s="229"/>
    </row>
    <row r="502" spans="1:5" s="228" customFormat="1" ht="28.5" customHeight="1">
      <c r="A502" s="225"/>
      <c r="B502" s="235"/>
      <c r="C502" s="244"/>
      <c r="E502" s="229"/>
    </row>
    <row r="503" spans="1:5" s="228" customFormat="1" ht="28.5" customHeight="1">
      <c r="A503" s="225"/>
      <c r="B503" s="235"/>
      <c r="C503" s="244"/>
      <c r="E503" s="229"/>
    </row>
    <row r="504" spans="1:5" s="228" customFormat="1" ht="28.5" customHeight="1">
      <c r="A504" s="225"/>
      <c r="B504" s="235"/>
      <c r="C504" s="244"/>
      <c r="E504" s="229"/>
    </row>
    <row r="505" spans="1:5" s="228" customFormat="1" ht="28.5" customHeight="1">
      <c r="A505" s="225"/>
      <c r="B505" s="235"/>
      <c r="C505" s="244"/>
      <c r="E505" s="229"/>
    </row>
    <row r="506" spans="1:5" s="228" customFormat="1" ht="28.5" customHeight="1">
      <c r="A506" s="225"/>
      <c r="B506" s="235"/>
      <c r="C506" s="244"/>
      <c r="E506" s="229"/>
    </row>
    <row r="507" spans="1:5" s="228" customFormat="1" ht="28.5" customHeight="1">
      <c r="A507" s="225"/>
      <c r="B507" s="235"/>
      <c r="C507" s="244"/>
      <c r="E507" s="229"/>
    </row>
    <row r="508" spans="1:5" s="228" customFormat="1" ht="28.5" customHeight="1">
      <c r="A508" s="225"/>
      <c r="B508" s="235"/>
      <c r="C508" s="244"/>
      <c r="E508" s="229"/>
    </row>
    <row r="509" spans="1:5" s="228" customFormat="1" ht="28.5" customHeight="1">
      <c r="A509" s="225"/>
      <c r="B509" s="235"/>
      <c r="C509" s="244"/>
      <c r="E509" s="229"/>
    </row>
    <row r="510" spans="1:5" s="228" customFormat="1" ht="28.5" customHeight="1">
      <c r="A510" s="225"/>
      <c r="B510" s="235"/>
      <c r="C510" s="244"/>
      <c r="E510" s="229"/>
    </row>
    <row r="511" spans="1:5" s="228" customFormat="1" ht="28.5" customHeight="1">
      <c r="A511" s="225"/>
      <c r="B511" s="81"/>
      <c r="C511" s="244"/>
      <c r="E511" s="229"/>
    </row>
    <row r="512" spans="1:5" s="228" customFormat="1" ht="28.5" customHeight="1">
      <c r="A512" s="225"/>
      <c r="B512" s="235"/>
      <c r="C512" s="244"/>
      <c r="E512" s="229"/>
    </row>
    <row r="513" spans="1:5" s="228" customFormat="1" ht="28.5" customHeight="1">
      <c r="A513" s="225"/>
      <c r="B513" s="235"/>
      <c r="C513" s="244"/>
      <c r="E513" s="229"/>
    </row>
    <row r="514" spans="1:5" s="228" customFormat="1" ht="28.5" customHeight="1">
      <c r="A514" s="225"/>
      <c r="B514" s="235"/>
      <c r="C514" s="244"/>
      <c r="E514" s="229"/>
    </row>
    <row r="515" spans="1:5" s="228" customFormat="1" ht="28.5" customHeight="1">
      <c r="A515" s="225"/>
      <c r="B515" s="235"/>
      <c r="C515" s="244"/>
      <c r="E515" s="229"/>
    </row>
    <row r="516" spans="1:5" s="228" customFormat="1" ht="28.5" customHeight="1">
      <c r="A516" s="225"/>
      <c r="B516" s="235"/>
      <c r="C516" s="244"/>
      <c r="E516" s="229"/>
    </row>
    <row r="517" spans="1:5" s="228" customFormat="1" ht="28.5" customHeight="1">
      <c r="A517" s="225"/>
      <c r="B517" s="235"/>
      <c r="C517" s="244"/>
      <c r="E517" s="229"/>
    </row>
    <row r="518" spans="1:5" s="228" customFormat="1" ht="28.5" customHeight="1">
      <c r="A518" s="225"/>
      <c r="B518" s="235"/>
      <c r="C518" s="244"/>
      <c r="E518" s="229"/>
    </row>
    <row r="519" spans="1:5" s="228" customFormat="1" ht="28.5" customHeight="1">
      <c r="A519" s="225"/>
      <c r="B519" s="235"/>
      <c r="C519" s="244"/>
      <c r="E519" s="229"/>
    </row>
    <row r="520" spans="1:5" s="228" customFormat="1" ht="28.5" customHeight="1">
      <c r="A520" s="225"/>
      <c r="B520" s="235"/>
      <c r="C520" s="244"/>
      <c r="E520" s="229"/>
    </row>
    <row r="521" spans="1:5" s="228" customFormat="1" ht="28.5" customHeight="1">
      <c r="A521" s="225"/>
      <c r="B521" s="235"/>
      <c r="C521" s="244"/>
      <c r="E521" s="229"/>
    </row>
    <row r="522" spans="1:5" s="228" customFormat="1" ht="28.5" customHeight="1">
      <c r="A522" s="225"/>
      <c r="B522" s="235"/>
      <c r="C522" s="244"/>
      <c r="E522" s="229"/>
    </row>
    <row r="523" spans="1:5" s="228" customFormat="1" ht="28.5" customHeight="1">
      <c r="A523" s="225"/>
      <c r="B523" s="235"/>
      <c r="C523" s="244"/>
      <c r="E523" s="229"/>
    </row>
    <row r="524" spans="1:5" s="228" customFormat="1" ht="28.5" customHeight="1">
      <c r="A524" s="225"/>
      <c r="B524" s="235"/>
      <c r="C524" s="244"/>
      <c r="E524" s="229"/>
    </row>
    <row r="525" spans="1:5" s="228" customFormat="1" ht="28.5" customHeight="1">
      <c r="A525" s="225"/>
      <c r="B525" s="235"/>
      <c r="C525" s="244"/>
      <c r="E525" s="229"/>
    </row>
    <row r="526" spans="1:5" s="228" customFormat="1" ht="28.5" customHeight="1">
      <c r="A526" s="225"/>
      <c r="B526" s="235"/>
      <c r="C526" s="244"/>
      <c r="E526" s="229"/>
    </row>
    <row r="527" spans="1:5" s="228" customFormat="1" ht="28.5" customHeight="1">
      <c r="A527" s="225"/>
      <c r="B527" s="235"/>
      <c r="C527" s="244"/>
      <c r="E527" s="229"/>
    </row>
    <row r="528" spans="1:5" s="228" customFormat="1" ht="28.5" customHeight="1">
      <c r="A528" s="225"/>
      <c r="B528" s="81"/>
      <c r="C528" s="244"/>
      <c r="E528" s="229"/>
    </row>
    <row r="529" spans="1:5" s="228" customFormat="1" ht="28.5" customHeight="1">
      <c r="A529" s="225"/>
      <c r="B529" s="245"/>
      <c r="C529" s="246"/>
      <c r="E529" s="229"/>
    </row>
    <row r="530" spans="1:5" s="228" customFormat="1" ht="28.5" customHeight="1">
      <c r="A530" s="225"/>
      <c r="B530" s="235"/>
      <c r="C530" s="244"/>
      <c r="E530" s="229"/>
    </row>
    <row r="531" spans="1:5" s="228" customFormat="1" ht="28.5" customHeight="1">
      <c r="A531" s="225"/>
      <c r="B531" s="245"/>
      <c r="C531" s="246"/>
      <c r="E531" s="229"/>
    </row>
    <row r="532" spans="1:5" s="228" customFormat="1" ht="28.5" customHeight="1">
      <c r="A532" s="225"/>
      <c r="B532" s="235"/>
      <c r="C532" s="244"/>
      <c r="E532" s="229"/>
    </row>
    <row r="533" spans="1:5" s="228" customFormat="1" ht="28.5" customHeight="1">
      <c r="A533" s="225"/>
      <c r="B533" s="245"/>
      <c r="C533" s="246"/>
      <c r="E533" s="229"/>
    </row>
    <row r="534" spans="1:5" s="228" customFormat="1" ht="28.5" customHeight="1">
      <c r="A534" s="225"/>
      <c r="B534" s="235"/>
      <c r="C534" s="244"/>
      <c r="E534" s="229"/>
    </row>
    <row r="535" spans="1:5" s="228" customFormat="1" ht="28.5" customHeight="1">
      <c r="A535" s="225"/>
      <c r="B535" s="245"/>
      <c r="C535" s="246"/>
      <c r="E535" s="229"/>
    </row>
    <row r="536" spans="1:5" s="228" customFormat="1" ht="28.5" customHeight="1">
      <c r="A536" s="225"/>
      <c r="B536" s="235"/>
      <c r="C536" s="244"/>
      <c r="E536" s="229"/>
    </row>
    <row r="537" spans="1:5" s="228" customFormat="1" ht="28.5" customHeight="1">
      <c r="A537" s="225"/>
      <c r="B537" s="235"/>
      <c r="C537" s="244"/>
      <c r="E537" s="229"/>
    </row>
    <row r="538" spans="1:5" s="228" customFormat="1" ht="28.5" customHeight="1">
      <c r="A538" s="225"/>
      <c r="B538" s="235"/>
      <c r="C538" s="244"/>
      <c r="E538" s="229"/>
    </row>
    <row r="539" spans="1:5" s="228" customFormat="1" ht="28.5" customHeight="1">
      <c r="A539" s="225"/>
      <c r="B539" s="235"/>
      <c r="C539" s="244"/>
      <c r="E539" s="229"/>
    </row>
    <row r="540" spans="1:5" s="228" customFormat="1" ht="28.5" customHeight="1">
      <c r="A540" s="225"/>
      <c r="B540" s="235"/>
      <c r="C540" s="244"/>
      <c r="E540" s="229"/>
    </row>
    <row r="541" spans="1:5" s="228" customFormat="1" ht="28.5" customHeight="1">
      <c r="A541" s="225"/>
      <c r="B541" s="235"/>
      <c r="C541" s="236"/>
      <c r="E541" s="229"/>
    </row>
    <row r="542" spans="1:5" s="228" customFormat="1" ht="28.5" customHeight="1">
      <c r="A542" s="248"/>
      <c r="B542" s="232"/>
      <c r="C542" s="227"/>
      <c r="E542" s="229"/>
    </row>
    <row r="543" spans="1:5" s="228" customFormat="1" ht="28.5" customHeight="1">
      <c r="A543" s="249"/>
      <c r="B543" s="245"/>
      <c r="C543" s="250"/>
      <c r="E543" s="229"/>
    </row>
    <row r="544" spans="1:5" s="228" customFormat="1" ht="28.5" customHeight="1">
      <c r="A544" s="249"/>
      <c r="B544" s="235"/>
      <c r="C544" s="236"/>
      <c r="E544" s="229"/>
    </row>
    <row r="545" spans="1:5" s="228" customFormat="1" ht="28.5" customHeight="1">
      <c r="A545" s="249"/>
      <c r="B545" s="81"/>
      <c r="C545" s="236"/>
      <c r="E545" s="229"/>
    </row>
    <row r="546" spans="1:5" s="228" customFormat="1" ht="28.5" customHeight="1">
      <c r="A546" s="249"/>
      <c r="B546" s="245"/>
      <c r="C546" s="250"/>
      <c r="E546" s="229"/>
    </row>
    <row r="547" spans="1:5" s="228" customFormat="1" ht="28.5" customHeight="1">
      <c r="A547" s="249"/>
      <c r="B547" s="235"/>
      <c r="C547" s="236"/>
      <c r="E547" s="229"/>
    </row>
    <row r="548" spans="1:5" s="228" customFormat="1" ht="28.5" customHeight="1">
      <c r="A548" s="249"/>
      <c r="B548" s="235"/>
      <c r="C548" s="236"/>
      <c r="E548" s="229"/>
    </row>
    <row r="549" spans="1:5" s="228" customFormat="1" ht="28.5" customHeight="1">
      <c r="A549" s="249"/>
      <c r="B549" s="235"/>
      <c r="C549" s="236"/>
      <c r="E549" s="229"/>
    </row>
    <row r="550" spans="1:5" s="228" customFormat="1" ht="28.5" customHeight="1">
      <c r="A550" s="249"/>
      <c r="B550" s="245"/>
      <c r="C550" s="250"/>
      <c r="E550" s="229"/>
    </row>
    <row r="551" spans="1:5" s="228" customFormat="1" ht="28.5" customHeight="1">
      <c r="A551" s="249"/>
      <c r="B551" s="235"/>
      <c r="C551" s="236"/>
      <c r="E551" s="229"/>
    </row>
    <row r="552" spans="1:5" s="228" customFormat="1" ht="28.5" customHeight="1">
      <c r="A552" s="249"/>
      <c r="B552" s="235"/>
      <c r="C552" s="236"/>
      <c r="E552" s="229"/>
    </row>
    <row r="553" spans="1:5" s="228" customFormat="1" ht="28.5" customHeight="1">
      <c r="A553" s="249"/>
      <c r="B553" s="245"/>
      <c r="C553" s="250"/>
      <c r="E553" s="229"/>
    </row>
    <row r="554" spans="1:5" s="228" customFormat="1" ht="28.5" customHeight="1">
      <c r="A554" s="249"/>
      <c r="B554" s="235"/>
      <c r="C554" s="236"/>
      <c r="E554" s="229"/>
    </row>
    <row r="555" spans="1:5" s="228" customFormat="1" ht="28.5" customHeight="1">
      <c r="A555" s="249"/>
      <c r="B555" s="245"/>
      <c r="C555" s="250"/>
      <c r="E555" s="229"/>
    </row>
    <row r="556" spans="1:5" s="228" customFormat="1" ht="28.5" customHeight="1">
      <c r="A556" s="249"/>
      <c r="B556" s="235"/>
      <c r="C556" s="236"/>
      <c r="E556" s="229"/>
    </row>
    <row r="557" spans="1:5" s="228" customFormat="1" ht="28.5" customHeight="1">
      <c r="A557" s="225"/>
      <c r="B557" s="81"/>
      <c r="C557" s="244"/>
      <c r="E557" s="229"/>
    </row>
    <row r="558" spans="1:5" s="228" customFormat="1" ht="28.5" customHeight="1">
      <c r="A558" s="225"/>
      <c r="B558" s="81"/>
      <c r="C558" s="250"/>
      <c r="E558" s="229"/>
    </row>
    <row r="559" spans="1:5" s="228" customFormat="1" ht="28.5" customHeight="1">
      <c r="A559" s="225"/>
      <c r="B559" s="245"/>
      <c r="C559" s="250"/>
      <c r="E559" s="229"/>
    </row>
    <row r="560" spans="1:5" s="228" customFormat="1" ht="28.5" customHeight="1">
      <c r="A560" s="225"/>
      <c r="B560" s="235"/>
      <c r="C560" s="236"/>
      <c r="E560" s="229"/>
    </row>
    <row r="561" spans="1:5" s="228" customFormat="1" ht="28.5" customHeight="1">
      <c r="A561" s="225"/>
      <c r="B561" s="235"/>
      <c r="C561" s="236"/>
      <c r="E561" s="229"/>
    </row>
    <row r="562" spans="1:5" s="228" customFormat="1" ht="28.5" customHeight="1">
      <c r="A562" s="225"/>
      <c r="B562" s="235"/>
      <c r="C562" s="236"/>
      <c r="E562" s="229"/>
    </row>
    <row r="563" spans="1:5" s="228" customFormat="1" ht="28.5" customHeight="1">
      <c r="A563" s="225"/>
      <c r="B563" s="235"/>
      <c r="C563" s="236"/>
      <c r="E563" s="229"/>
    </row>
    <row r="564" spans="1:5" s="228" customFormat="1" ht="28.5" customHeight="1">
      <c r="A564" s="225"/>
      <c r="B564" s="235"/>
      <c r="C564" s="236"/>
      <c r="E564" s="229"/>
    </row>
    <row r="565" spans="1:5" s="228" customFormat="1" ht="28.5" customHeight="1">
      <c r="A565" s="225"/>
      <c r="B565" s="235"/>
      <c r="C565" s="236"/>
      <c r="E565" s="229"/>
    </row>
    <row r="566" spans="1:5" s="228" customFormat="1" ht="28.5" customHeight="1">
      <c r="A566" s="225"/>
      <c r="B566" s="235"/>
      <c r="C566" s="236"/>
      <c r="E566" s="229"/>
    </row>
    <row r="567" spans="1:5" s="228" customFormat="1" ht="28.5" customHeight="1">
      <c r="A567" s="225"/>
      <c r="B567" s="235"/>
      <c r="C567" s="236"/>
      <c r="E567" s="229"/>
    </row>
    <row r="568" spans="1:5" s="228" customFormat="1" ht="28.5" customHeight="1">
      <c r="A568" s="225"/>
      <c r="B568" s="235"/>
      <c r="C568" s="236"/>
      <c r="E568" s="229"/>
    </row>
    <row r="569" spans="1:5" s="228" customFormat="1" ht="28.5" customHeight="1">
      <c r="A569" s="225"/>
      <c r="B569" s="235"/>
      <c r="C569" s="236"/>
      <c r="E569" s="229"/>
    </row>
    <row r="570" spans="1:5" s="228" customFormat="1" ht="28.5" customHeight="1">
      <c r="A570" s="225"/>
      <c r="B570" s="235"/>
      <c r="C570" s="236"/>
      <c r="E570" s="229"/>
    </row>
    <row r="571" spans="1:5" s="228" customFormat="1" ht="28.5" customHeight="1">
      <c r="A571" s="225"/>
      <c r="B571" s="235"/>
      <c r="C571" s="236"/>
      <c r="E571" s="229"/>
    </row>
    <row r="572" spans="1:5" s="228" customFormat="1" ht="28.5" customHeight="1">
      <c r="A572" s="225"/>
      <c r="B572" s="235"/>
      <c r="C572" s="236"/>
      <c r="E572" s="229"/>
    </row>
    <row r="573" spans="1:5" s="228" customFormat="1" ht="28.5" customHeight="1">
      <c r="A573" s="225"/>
      <c r="B573" s="245"/>
      <c r="C573" s="250"/>
      <c r="E573" s="229"/>
    </row>
    <row r="574" spans="1:5" s="228" customFormat="1" ht="28.5" customHeight="1">
      <c r="A574" s="225"/>
      <c r="B574" s="235"/>
      <c r="C574" s="236"/>
      <c r="E574" s="229"/>
    </row>
    <row r="575" spans="1:5" s="228" customFormat="1" ht="28.5" customHeight="1">
      <c r="A575" s="225"/>
      <c r="B575" s="235"/>
      <c r="C575" s="236"/>
      <c r="E575" s="229"/>
    </row>
    <row r="576" spans="1:5" s="228" customFormat="1" ht="28.5" customHeight="1">
      <c r="A576" s="225"/>
      <c r="B576" s="235"/>
      <c r="C576" s="236"/>
      <c r="E576" s="229"/>
    </row>
    <row r="577" spans="1:5" s="228" customFormat="1" ht="28.5" customHeight="1">
      <c r="A577" s="225"/>
      <c r="B577" s="235"/>
      <c r="C577" s="236"/>
      <c r="E577" s="229"/>
    </row>
    <row r="578" spans="1:5" s="228" customFormat="1" ht="28.5" customHeight="1">
      <c r="A578" s="225"/>
      <c r="B578" s="235"/>
      <c r="C578" s="236"/>
      <c r="E578" s="229"/>
    </row>
    <row r="579" spans="1:5" s="228" customFormat="1" ht="28.5" customHeight="1">
      <c r="A579" s="225"/>
      <c r="B579" s="235"/>
      <c r="C579" s="236"/>
      <c r="E579" s="229"/>
    </row>
    <row r="580" spans="1:5" s="228" customFormat="1" ht="28.5" customHeight="1">
      <c r="A580" s="225"/>
      <c r="B580" s="235"/>
      <c r="C580" s="236"/>
      <c r="E580" s="229"/>
    </row>
    <row r="581" spans="1:5" s="228" customFormat="1" ht="28.5" customHeight="1">
      <c r="A581" s="225"/>
      <c r="B581" s="235"/>
      <c r="C581" s="236"/>
      <c r="E581" s="229"/>
    </row>
    <row r="582" spans="1:5" s="228" customFormat="1" ht="28.5" customHeight="1">
      <c r="A582" s="225"/>
      <c r="B582" s="235"/>
      <c r="C582" s="236"/>
      <c r="E582" s="229"/>
    </row>
    <row r="583" spans="1:5" s="228" customFormat="1" ht="28.5" customHeight="1">
      <c r="A583" s="225"/>
      <c r="B583" s="235"/>
      <c r="C583" s="236"/>
      <c r="E583" s="229"/>
    </row>
    <row r="584" spans="1:5" s="228" customFormat="1" ht="28.5" customHeight="1">
      <c r="A584" s="225"/>
      <c r="B584" s="235"/>
      <c r="C584" s="236"/>
      <c r="E584" s="229"/>
    </row>
    <row r="585" spans="1:5" s="228" customFormat="1" ht="28.5" customHeight="1">
      <c r="A585" s="225"/>
      <c r="B585" s="235"/>
      <c r="C585" s="236"/>
      <c r="E585" s="229"/>
    </row>
    <row r="586" spans="1:5" s="228" customFormat="1" ht="28.5" customHeight="1">
      <c r="A586" s="225"/>
      <c r="B586" s="235"/>
      <c r="C586" s="236"/>
      <c r="E586" s="229"/>
    </row>
    <row r="587" spans="1:5" s="228" customFormat="1" ht="28.5" customHeight="1">
      <c r="A587" s="225"/>
      <c r="B587" s="235"/>
      <c r="C587" s="236"/>
      <c r="E587" s="229"/>
    </row>
    <row r="588" spans="1:5" s="228" customFormat="1" ht="28.5" customHeight="1">
      <c r="A588" s="225"/>
      <c r="B588" s="235"/>
      <c r="C588" s="236"/>
      <c r="E588" s="229"/>
    </row>
    <row r="589" spans="1:5" s="228" customFormat="1" ht="28.5" customHeight="1">
      <c r="A589" s="225"/>
      <c r="B589" s="81"/>
      <c r="C589" s="250"/>
      <c r="E589" s="229"/>
    </row>
    <row r="590" spans="1:5" s="228" customFormat="1" ht="28.5" customHeight="1">
      <c r="A590" s="225"/>
      <c r="B590" s="245"/>
      <c r="C590" s="250"/>
      <c r="E590" s="229"/>
    </row>
    <row r="591" spans="1:5" s="228" customFormat="1" ht="28.5" customHeight="1">
      <c r="A591" s="249"/>
      <c r="B591" s="235"/>
      <c r="C591" s="236"/>
      <c r="E591" s="229"/>
    </row>
    <row r="592" spans="1:5" s="228" customFormat="1" ht="28.5" customHeight="1">
      <c r="A592" s="225"/>
      <c r="B592" s="235"/>
      <c r="C592" s="236"/>
      <c r="E592" s="229"/>
    </row>
    <row r="593" spans="1:5" s="228" customFormat="1" ht="28.5" customHeight="1">
      <c r="A593" s="249"/>
      <c r="B593" s="235"/>
      <c r="C593" s="236"/>
      <c r="E593" s="229"/>
    </row>
    <row r="594" spans="1:5" s="228" customFormat="1" ht="28.5" customHeight="1">
      <c r="A594" s="225"/>
      <c r="B594" s="235"/>
      <c r="C594" s="236"/>
      <c r="E594" s="229"/>
    </row>
    <row r="595" spans="1:5" s="228" customFormat="1" ht="28.5" customHeight="1">
      <c r="A595" s="249"/>
      <c r="B595" s="235"/>
      <c r="C595" s="236"/>
      <c r="E595" s="229"/>
    </row>
    <row r="596" spans="1:5" s="228" customFormat="1" ht="28.5" customHeight="1">
      <c r="A596" s="225"/>
      <c r="B596" s="235"/>
      <c r="C596" s="236"/>
      <c r="E596" s="229"/>
    </row>
    <row r="597" spans="1:5" s="228" customFormat="1" ht="28.5" customHeight="1">
      <c r="A597" s="249"/>
      <c r="B597" s="235"/>
      <c r="C597" s="236"/>
      <c r="E597" s="229"/>
    </row>
    <row r="598" spans="1:5" s="228" customFormat="1" ht="28.5" customHeight="1">
      <c r="A598" s="225"/>
      <c r="B598" s="235"/>
      <c r="C598" s="236"/>
      <c r="E598" s="229"/>
    </row>
    <row r="599" spans="1:5" s="228" customFormat="1" ht="28.5" customHeight="1">
      <c r="A599" s="249"/>
      <c r="B599" s="235"/>
      <c r="C599" s="236"/>
      <c r="E599" s="229"/>
    </row>
    <row r="600" spans="1:5" s="228" customFormat="1" ht="28.5" customHeight="1">
      <c r="A600" s="225"/>
      <c r="B600" s="235"/>
      <c r="C600" s="236"/>
      <c r="E600" s="229"/>
    </row>
    <row r="601" spans="1:5" s="228" customFormat="1" ht="28.5" customHeight="1">
      <c r="A601" s="249"/>
      <c r="B601" s="235"/>
      <c r="C601" s="236"/>
      <c r="E601" s="229"/>
    </row>
    <row r="602" spans="1:5" s="228" customFormat="1" ht="28.5" customHeight="1">
      <c r="A602" s="225"/>
      <c r="B602" s="235"/>
      <c r="C602" s="236"/>
      <c r="E602" s="229"/>
    </row>
    <row r="603" spans="1:5" s="228" customFormat="1" ht="28.5" customHeight="1">
      <c r="A603" s="249"/>
      <c r="B603" s="235"/>
      <c r="C603" s="236"/>
      <c r="E603" s="229"/>
    </row>
    <row r="604" spans="1:5" s="228" customFormat="1" ht="28.5" customHeight="1">
      <c r="A604" s="225"/>
      <c r="B604" s="235"/>
      <c r="C604" s="236"/>
      <c r="E604" s="229"/>
    </row>
    <row r="605" spans="1:5" s="228" customFormat="1" ht="28.5" customHeight="1">
      <c r="A605" s="249"/>
      <c r="B605" s="235"/>
      <c r="C605" s="236"/>
      <c r="E605" s="229"/>
    </row>
    <row r="606" spans="1:5" s="228" customFormat="1" ht="28.5" customHeight="1">
      <c r="A606" s="225"/>
      <c r="B606" s="235"/>
      <c r="C606" s="236"/>
      <c r="E606" s="229"/>
    </row>
    <row r="607" spans="1:5" s="228" customFormat="1" ht="28.5" customHeight="1">
      <c r="A607" s="249"/>
      <c r="B607" s="235"/>
      <c r="C607" s="236"/>
      <c r="E607" s="229"/>
    </row>
    <row r="608" spans="1:5" s="228" customFormat="1" ht="28.5" customHeight="1">
      <c r="A608" s="225"/>
      <c r="B608" s="235"/>
      <c r="C608" s="236"/>
      <c r="E608" s="229"/>
    </row>
    <row r="609" spans="1:5" s="228" customFormat="1" ht="28.5" customHeight="1">
      <c r="A609" s="249"/>
      <c r="B609" s="235"/>
      <c r="C609" s="236"/>
      <c r="E609" s="229"/>
    </row>
    <row r="610" spans="1:5" s="228" customFormat="1" ht="28.5" customHeight="1">
      <c r="A610" s="249"/>
      <c r="B610" s="245"/>
      <c r="C610" s="250"/>
      <c r="E610" s="229"/>
    </row>
    <row r="611" spans="1:5" s="228" customFormat="1" ht="28.5" customHeight="1">
      <c r="A611" s="249"/>
      <c r="B611" s="235"/>
      <c r="C611" s="236"/>
      <c r="E611" s="229"/>
    </row>
    <row r="612" spans="1:5" s="228" customFormat="1" ht="28.5" customHeight="1">
      <c r="A612" s="249"/>
      <c r="B612" s="235"/>
      <c r="C612" s="236"/>
      <c r="E612" s="229"/>
    </row>
    <row r="613" spans="1:5" s="228" customFormat="1" ht="28.5" customHeight="1">
      <c r="A613" s="249"/>
      <c r="B613" s="235"/>
      <c r="C613" s="236"/>
      <c r="E613" s="229"/>
    </row>
    <row r="614" spans="1:5" s="228" customFormat="1" ht="28.5" customHeight="1">
      <c r="A614" s="249"/>
      <c r="B614" s="235"/>
      <c r="C614" s="236"/>
      <c r="E614" s="229"/>
    </row>
    <row r="615" spans="1:5" s="228" customFormat="1" ht="28.5" customHeight="1">
      <c r="A615" s="249"/>
      <c r="B615" s="235"/>
      <c r="C615" s="236"/>
      <c r="E615" s="229"/>
    </row>
    <row r="616" spans="1:5" s="228" customFormat="1" ht="28.5" customHeight="1">
      <c r="A616" s="249"/>
      <c r="B616" s="235"/>
      <c r="C616" s="236"/>
      <c r="E616" s="229"/>
    </row>
    <row r="617" spans="1:5" s="228" customFormat="1" ht="28.5" customHeight="1">
      <c r="A617" s="225"/>
      <c r="B617" s="82"/>
      <c r="C617" s="251"/>
      <c r="E617" s="229"/>
    </row>
    <row r="618" spans="1:5" s="228" customFormat="1" ht="28.5" customHeight="1">
      <c r="C618" s="252"/>
    </row>
    <row r="619" spans="1:5" s="228" customFormat="1" ht="28.5" customHeight="1">
      <c r="C619" s="252"/>
    </row>
    <row r="620" spans="1:5" s="228" customFormat="1" ht="28.5" customHeight="1">
      <c r="C620" s="252"/>
    </row>
    <row r="621" spans="1:5" s="228" customFormat="1" ht="28.5" customHeight="1">
      <c r="C621" s="252"/>
    </row>
    <row r="622" spans="1:5" s="228" customFormat="1" ht="28.5" customHeight="1">
      <c r="C622" s="252"/>
    </row>
    <row r="623" spans="1:5" s="228" customFormat="1" ht="28.5" customHeight="1">
      <c r="C623" s="252"/>
    </row>
    <row r="624" spans="1:5" s="228" customFormat="1" ht="28.5" customHeight="1">
      <c r="C624" s="252"/>
    </row>
    <row r="625" spans="3:3" s="228" customFormat="1" ht="28.5" customHeight="1">
      <c r="C625" s="252"/>
    </row>
    <row r="626" spans="3:3" s="228" customFormat="1" ht="28.5" customHeight="1">
      <c r="C626" s="252"/>
    </row>
    <row r="627" spans="3:3" s="228" customFormat="1" ht="28.5" customHeight="1">
      <c r="C627" s="252"/>
    </row>
    <row r="628" spans="3:3" s="228" customFormat="1" ht="28.5" customHeight="1">
      <c r="C628" s="252"/>
    </row>
    <row r="629" spans="3:3" s="228" customFormat="1" ht="28.5" customHeight="1">
      <c r="C629" s="252"/>
    </row>
    <row r="630" spans="3:3" s="228" customFormat="1" ht="28.5" customHeight="1">
      <c r="C630" s="252"/>
    </row>
    <row r="631" spans="3:3" s="228" customFormat="1" ht="28.5" customHeight="1">
      <c r="C631" s="252"/>
    </row>
    <row r="632" spans="3:3" s="228" customFormat="1" ht="28.5" customHeight="1">
      <c r="C632" s="252"/>
    </row>
    <row r="633" spans="3:3" s="228" customFormat="1" ht="28.5" customHeight="1">
      <c r="C633" s="252"/>
    </row>
    <row r="634" spans="3:3" s="228" customFormat="1" ht="28.5" customHeight="1">
      <c r="C634" s="252"/>
    </row>
    <row r="635" spans="3:3" s="228" customFormat="1" ht="28.5" customHeight="1">
      <c r="C635" s="252"/>
    </row>
    <row r="636" spans="3:3" s="228" customFormat="1" ht="28.5" customHeight="1">
      <c r="C636" s="252"/>
    </row>
    <row r="637" spans="3:3" s="228" customFormat="1" ht="28.5" customHeight="1">
      <c r="C637" s="252"/>
    </row>
    <row r="638" spans="3:3" s="228" customFormat="1" ht="28.5" customHeight="1">
      <c r="C638" s="252"/>
    </row>
    <row r="639" spans="3:3" s="228" customFormat="1" ht="28.5" customHeight="1">
      <c r="C639" s="252"/>
    </row>
    <row r="640" spans="3:3" s="228" customFormat="1" ht="28.5" customHeight="1">
      <c r="C640" s="252"/>
    </row>
    <row r="641" spans="3:3" s="228" customFormat="1" ht="28.5" customHeight="1">
      <c r="C641" s="252"/>
    </row>
    <row r="642" spans="3:3" s="228" customFormat="1" ht="28.5" customHeight="1">
      <c r="C642" s="252"/>
    </row>
    <row r="643" spans="3:3" s="228" customFormat="1" ht="28.5" customHeight="1">
      <c r="C643" s="252"/>
    </row>
    <row r="644" spans="3:3" s="228" customFormat="1" ht="28.5" customHeight="1">
      <c r="C644" s="252"/>
    </row>
    <row r="645" spans="3:3" s="228" customFormat="1" ht="28.5" customHeight="1">
      <c r="C645" s="252"/>
    </row>
    <row r="646" spans="3:3" s="228" customFormat="1" ht="28.5" customHeight="1">
      <c r="C646" s="252"/>
    </row>
    <row r="647" spans="3:3" s="228" customFormat="1" ht="28.5" customHeight="1">
      <c r="C647" s="252"/>
    </row>
    <row r="648" spans="3:3" s="228" customFormat="1" ht="28.5" customHeight="1">
      <c r="C648" s="252"/>
    </row>
    <row r="649" spans="3:3" s="228" customFormat="1" ht="28.5" customHeight="1">
      <c r="C649" s="252"/>
    </row>
    <row r="650" spans="3:3" s="228" customFormat="1" ht="28.5" customHeight="1">
      <c r="C650" s="252"/>
    </row>
    <row r="651" spans="3:3" s="228" customFormat="1" ht="28.5" customHeight="1">
      <c r="C651" s="252"/>
    </row>
    <row r="652" spans="3:3" s="228" customFormat="1" ht="28.5" customHeight="1">
      <c r="C652" s="252"/>
    </row>
    <row r="653" spans="3:3" s="228" customFormat="1" ht="28.5" customHeight="1">
      <c r="C653" s="252"/>
    </row>
    <row r="654" spans="3:3" s="228" customFormat="1" ht="28.5" customHeight="1">
      <c r="C654" s="252"/>
    </row>
    <row r="655" spans="3:3" s="228" customFormat="1" ht="28.5" customHeight="1">
      <c r="C655" s="252"/>
    </row>
    <row r="656" spans="3:3" s="228" customFormat="1" ht="28.5" customHeight="1">
      <c r="C656" s="252"/>
    </row>
    <row r="657" spans="3:3" s="228" customFormat="1" ht="28.5" customHeight="1">
      <c r="C657" s="252"/>
    </row>
    <row r="658" spans="3:3" s="228" customFormat="1" ht="28.5" customHeight="1">
      <c r="C658" s="252"/>
    </row>
    <row r="659" spans="3:3" s="228" customFormat="1" ht="28.5" customHeight="1">
      <c r="C659" s="252"/>
    </row>
    <row r="660" spans="3:3" s="228" customFormat="1" ht="28.5" customHeight="1">
      <c r="C660" s="252"/>
    </row>
    <row r="661" spans="3:3" s="228" customFormat="1" ht="28.5" customHeight="1">
      <c r="C661" s="252"/>
    </row>
    <row r="662" spans="3:3" s="228" customFormat="1" ht="28.5" customHeight="1">
      <c r="C662" s="252"/>
    </row>
    <row r="663" spans="3:3" s="228" customFormat="1" ht="28.5" customHeight="1">
      <c r="C663" s="252"/>
    </row>
    <row r="664" spans="3:3" s="228" customFormat="1" ht="28.5" customHeight="1">
      <c r="C664" s="252"/>
    </row>
    <row r="665" spans="3:3" s="228" customFormat="1" ht="28.5" customHeight="1">
      <c r="C665" s="252"/>
    </row>
    <row r="666" spans="3:3" s="228" customFormat="1" ht="28.5" customHeight="1">
      <c r="C666" s="252"/>
    </row>
    <row r="667" spans="3:3" s="228" customFormat="1" ht="28.5" customHeight="1">
      <c r="C667" s="252"/>
    </row>
    <row r="668" spans="3:3" s="228" customFormat="1" ht="28.5" customHeight="1">
      <c r="C668" s="252"/>
    </row>
    <row r="669" spans="3:3" s="228" customFormat="1" ht="28.5" customHeight="1">
      <c r="C669" s="252"/>
    </row>
    <row r="670" spans="3:3" s="228" customFormat="1" ht="28.5" customHeight="1">
      <c r="C670" s="252"/>
    </row>
    <row r="671" spans="3:3" s="228" customFormat="1" ht="28.5" customHeight="1">
      <c r="C671" s="252"/>
    </row>
    <row r="672" spans="3:3" s="228" customFormat="1" ht="28.5" customHeight="1">
      <c r="C672" s="252"/>
    </row>
    <row r="673" spans="3:3" s="228" customFormat="1" ht="28.5" customHeight="1">
      <c r="C673" s="252"/>
    </row>
    <row r="674" spans="3:3" s="228" customFormat="1" ht="28.5" customHeight="1">
      <c r="C674" s="252"/>
    </row>
    <row r="675" spans="3:3" s="228" customFormat="1" ht="28.5" customHeight="1">
      <c r="C675" s="252"/>
    </row>
    <row r="676" spans="3:3" s="228" customFormat="1" ht="28.5" customHeight="1">
      <c r="C676" s="252"/>
    </row>
    <row r="677" spans="3:3" s="228" customFormat="1" ht="28.5" customHeight="1">
      <c r="C677" s="252"/>
    </row>
    <row r="678" spans="3:3" s="228" customFormat="1" ht="28.5" customHeight="1">
      <c r="C678" s="252"/>
    </row>
    <row r="679" spans="3:3" s="228" customFormat="1" ht="28.5" customHeight="1">
      <c r="C679" s="252"/>
    </row>
    <row r="680" spans="3:3" s="228" customFormat="1" ht="28.5" customHeight="1">
      <c r="C680" s="252"/>
    </row>
    <row r="681" spans="3:3" s="228" customFormat="1" ht="28.5" customHeight="1">
      <c r="C681" s="252"/>
    </row>
    <row r="682" spans="3:3" s="228" customFormat="1" ht="28.5" customHeight="1">
      <c r="C682" s="252"/>
    </row>
    <row r="683" spans="3:3" s="228" customFormat="1" ht="28.5" customHeight="1">
      <c r="C683" s="252"/>
    </row>
    <row r="684" spans="3:3" s="228" customFormat="1" ht="28.5" customHeight="1">
      <c r="C684" s="252"/>
    </row>
    <row r="685" spans="3:3" s="228" customFormat="1" ht="28.5" customHeight="1">
      <c r="C685" s="252"/>
    </row>
    <row r="686" spans="3:3" s="228" customFormat="1" ht="28.5" customHeight="1">
      <c r="C686" s="252"/>
    </row>
    <row r="687" spans="3:3" s="228" customFormat="1" ht="28.5" customHeight="1">
      <c r="C687" s="252"/>
    </row>
    <row r="688" spans="3:3" s="228" customFormat="1" ht="28.5" customHeight="1">
      <c r="C688" s="252"/>
    </row>
    <row r="689" spans="3:3" s="228" customFormat="1" ht="28.5" customHeight="1">
      <c r="C689" s="252"/>
    </row>
    <row r="690" spans="3:3" s="228" customFormat="1" ht="28.5" customHeight="1">
      <c r="C690" s="252"/>
    </row>
    <row r="691" spans="3:3" s="228" customFormat="1" ht="28.5" customHeight="1">
      <c r="C691" s="252"/>
    </row>
    <row r="692" spans="3:3" s="228" customFormat="1" ht="28.5" customHeight="1">
      <c r="C692" s="252"/>
    </row>
    <row r="693" spans="3:3" s="228" customFormat="1" ht="28.5" customHeight="1">
      <c r="C693" s="252"/>
    </row>
    <row r="694" spans="3:3" s="228" customFormat="1" ht="28.5" customHeight="1">
      <c r="C694" s="252"/>
    </row>
    <row r="695" spans="3:3" s="228" customFormat="1" ht="28.5" customHeight="1">
      <c r="C695" s="252"/>
    </row>
    <row r="696" spans="3:3" s="228" customFormat="1" ht="28.5" customHeight="1">
      <c r="C696" s="252"/>
    </row>
    <row r="697" spans="3:3" s="228" customFormat="1" ht="28.5" customHeight="1">
      <c r="C697" s="252"/>
    </row>
    <row r="698" spans="3:3" s="228" customFormat="1" ht="28.5" customHeight="1">
      <c r="C698" s="252"/>
    </row>
    <row r="699" spans="3:3" s="228" customFormat="1" ht="28.5" customHeight="1">
      <c r="C699" s="252"/>
    </row>
    <row r="700" spans="3:3" s="228" customFormat="1" ht="28.5" customHeight="1">
      <c r="C700" s="252"/>
    </row>
    <row r="701" spans="3:3" s="228" customFormat="1" ht="28.5" customHeight="1">
      <c r="C701" s="252"/>
    </row>
    <row r="702" spans="3:3" s="228" customFormat="1" ht="28.5" customHeight="1">
      <c r="C702" s="252"/>
    </row>
    <row r="703" spans="3:3" s="228" customFormat="1" ht="28.5" customHeight="1">
      <c r="C703" s="252"/>
    </row>
    <row r="704" spans="3:3" s="228" customFormat="1" ht="28.5" customHeight="1">
      <c r="C704" s="252"/>
    </row>
    <row r="705" spans="3:3" s="228" customFormat="1" ht="28.5" customHeight="1">
      <c r="C705" s="252"/>
    </row>
    <row r="706" spans="3:3" s="228" customFormat="1" ht="28.5" customHeight="1">
      <c r="C706" s="252"/>
    </row>
    <row r="707" spans="3:3" s="228" customFormat="1" ht="28.5" customHeight="1">
      <c r="C707" s="252"/>
    </row>
    <row r="708" spans="3:3" s="228" customFormat="1" ht="28.5" customHeight="1">
      <c r="C708" s="252"/>
    </row>
    <row r="709" spans="3:3" s="228" customFormat="1" ht="28.5" customHeight="1">
      <c r="C709" s="252"/>
    </row>
    <row r="710" spans="3:3" s="228" customFormat="1" ht="28.5" customHeight="1">
      <c r="C710" s="252"/>
    </row>
    <row r="711" spans="3:3" s="228" customFormat="1" ht="28.5" customHeight="1">
      <c r="C711" s="252"/>
    </row>
    <row r="712" spans="3:3" s="228" customFormat="1" ht="28.5" customHeight="1">
      <c r="C712" s="252"/>
    </row>
    <row r="713" spans="3:3" s="228" customFormat="1" ht="28.5" customHeight="1">
      <c r="C713" s="252"/>
    </row>
    <row r="714" spans="3:3" s="228" customFormat="1" ht="28.5" customHeight="1">
      <c r="C714" s="252"/>
    </row>
    <row r="715" spans="3:3" s="228" customFormat="1" ht="28.5" customHeight="1">
      <c r="C715" s="252"/>
    </row>
    <row r="716" spans="3:3" s="228" customFormat="1" ht="28.5" customHeight="1">
      <c r="C716" s="252"/>
    </row>
    <row r="717" spans="3:3" s="228" customFormat="1" ht="28.5" customHeight="1">
      <c r="C717" s="252"/>
    </row>
    <row r="718" spans="3:3" s="228" customFormat="1" ht="28.5" customHeight="1">
      <c r="C718" s="252"/>
    </row>
    <row r="719" spans="3:3" s="228" customFormat="1" ht="28.5" customHeight="1">
      <c r="C719" s="252"/>
    </row>
    <row r="720" spans="3:3" s="228" customFormat="1" ht="28.5" customHeight="1">
      <c r="C720" s="252"/>
    </row>
    <row r="721" spans="3:3" s="228" customFormat="1" ht="28.5" customHeight="1">
      <c r="C721" s="252"/>
    </row>
    <row r="722" spans="3:3" s="228" customFormat="1" ht="28.5" customHeight="1">
      <c r="C722" s="252"/>
    </row>
    <row r="723" spans="3:3" s="228" customFormat="1" ht="28.5" customHeight="1">
      <c r="C723" s="252"/>
    </row>
    <row r="724" spans="3:3" s="228" customFormat="1" ht="28.5" customHeight="1">
      <c r="C724" s="252"/>
    </row>
    <row r="725" spans="3:3" s="228" customFormat="1" ht="28.5" customHeight="1">
      <c r="C725" s="252"/>
    </row>
    <row r="726" spans="3:3" s="228" customFormat="1" ht="28.5" customHeight="1">
      <c r="C726" s="252"/>
    </row>
    <row r="727" spans="3:3" s="228" customFormat="1" ht="28.5" customHeight="1">
      <c r="C727" s="252"/>
    </row>
    <row r="728" spans="3:3" s="228" customFormat="1" ht="28.5" customHeight="1">
      <c r="C728" s="252"/>
    </row>
    <row r="729" spans="3:3" s="228" customFormat="1" ht="28.5" customHeight="1">
      <c r="C729" s="252"/>
    </row>
    <row r="730" spans="3:3" s="228" customFormat="1" ht="28.5" customHeight="1">
      <c r="C730" s="252"/>
    </row>
    <row r="731" spans="3:3" s="228" customFormat="1" ht="28.5" customHeight="1">
      <c r="C731" s="252"/>
    </row>
    <row r="732" spans="3:3" s="228" customFormat="1" ht="28.5" customHeight="1">
      <c r="C732" s="252"/>
    </row>
    <row r="733" spans="3:3" s="228" customFormat="1" ht="28.5" customHeight="1">
      <c r="C733" s="252"/>
    </row>
    <row r="734" spans="3:3" s="228" customFormat="1" ht="28.5" customHeight="1">
      <c r="C734" s="252"/>
    </row>
    <row r="735" spans="3:3" s="228" customFormat="1" ht="28.5" customHeight="1">
      <c r="C735" s="252"/>
    </row>
    <row r="736" spans="3:3" s="228" customFormat="1" ht="28.5" customHeight="1">
      <c r="C736" s="252"/>
    </row>
    <row r="737" spans="3:3" s="228" customFormat="1" ht="28.5" customHeight="1">
      <c r="C737" s="252"/>
    </row>
    <row r="738" spans="3:3" s="228" customFormat="1" ht="28.5" customHeight="1">
      <c r="C738" s="252"/>
    </row>
    <row r="739" spans="3:3" s="228" customFormat="1" ht="28.5" customHeight="1">
      <c r="C739" s="252"/>
    </row>
    <row r="740" spans="3:3" s="228" customFormat="1" ht="28.5" customHeight="1">
      <c r="C740" s="252"/>
    </row>
    <row r="741" spans="3:3" s="228" customFormat="1" ht="28.5" customHeight="1">
      <c r="C741" s="252"/>
    </row>
    <row r="742" spans="3:3" s="228" customFormat="1" ht="28.5" customHeight="1">
      <c r="C742" s="252"/>
    </row>
    <row r="743" spans="3:3" s="228" customFormat="1" ht="28.5" customHeight="1">
      <c r="C743" s="252"/>
    </row>
    <row r="744" spans="3:3" s="228" customFormat="1" ht="28.5" customHeight="1">
      <c r="C744" s="252"/>
    </row>
    <row r="745" spans="3:3" s="228" customFormat="1" ht="28.5" customHeight="1">
      <c r="C745" s="252"/>
    </row>
    <row r="746" spans="3:3" s="228" customFormat="1" ht="28.5" customHeight="1">
      <c r="C746" s="252"/>
    </row>
    <row r="747" spans="3:3" s="228" customFormat="1" ht="28.5" customHeight="1">
      <c r="C747" s="252"/>
    </row>
    <row r="748" spans="3:3" s="228" customFormat="1" ht="28.5" customHeight="1">
      <c r="C748" s="252"/>
    </row>
    <row r="749" spans="3:3" s="228" customFormat="1" ht="28.5" customHeight="1">
      <c r="C749" s="252"/>
    </row>
    <row r="750" spans="3:3" s="228" customFormat="1" ht="28.5" customHeight="1">
      <c r="C750" s="252"/>
    </row>
    <row r="751" spans="3:3" s="228" customFormat="1" ht="28.5" customHeight="1">
      <c r="C751" s="252"/>
    </row>
    <row r="752" spans="3:3" s="228" customFormat="1" ht="28.5" customHeight="1">
      <c r="C752" s="252"/>
    </row>
    <row r="753" spans="3:3" s="228" customFormat="1" ht="28.5" customHeight="1">
      <c r="C753" s="252"/>
    </row>
    <row r="754" spans="3:3" s="228" customFormat="1" ht="28.5" customHeight="1">
      <c r="C754" s="252"/>
    </row>
    <row r="755" spans="3:3" s="228" customFormat="1" ht="28.5" customHeight="1">
      <c r="C755" s="252"/>
    </row>
    <row r="756" spans="3:3" s="228" customFormat="1" ht="28.5" customHeight="1">
      <c r="C756" s="252"/>
    </row>
    <row r="757" spans="3:3" s="228" customFormat="1" ht="28.5" customHeight="1">
      <c r="C757" s="252"/>
    </row>
    <row r="758" spans="3:3" s="228" customFormat="1" ht="28.5" customHeight="1">
      <c r="C758" s="252"/>
    </row>
    <row r="759" spans="3:3" s="228" customFormat="1" ht="28.5" customHeight="1">
      <c r="C759" s="252"/>
    </row>
    <row r="760" spans="3:3" s="228" customFormat="1" ht="28.5" customHeight="1">
      <c r="C760" s="252"/>
    </row>
    <row r="761" spans="3:3" s="228" customFormat="1" ht="28.5" customHeight="1">
      <c r="C761" s="252"/>
    </row>
    <row r="762" spans="3:3" s="228" customFormat="1" ht="28.5" customHeight="1">
      <c r="C762" s="252"/>
    </row>
    <row r="763" spans="3:3" s="228" customFormat="1" ht="28.5" customHeight="1">
      <c r="C763" s="252"/>
    </row>
    <row r="764" spans="3:3" s="228" customFormat="1" ht="28.5" customHeight="1">
      <c r="C764" s="252"/>
    </row>
    <row r="765" spans="3:3" s="228" customFormat="1" ht="28.5" customHeight="1">
      <c r="C765" s="252"/>
    </row>
    <row r="766" spans="3:3" s="228" customFormat="1" ht="28.5" customHeight="1">
      <c r="C766" s="252"/>
    </row>
    <row r="767" spans="3:3" s="228" customFormat="1" ht="28.5" customHeight="1">
      <c r="C767" s="252"/>
    </row>
    <row r="768" spans="3:3" s="228" customFormat="1" ht="28.5" customHeight="1">
      <c r="C768" s="252"/>
    </row>
    <row r="769" spans="3:3" s="228" customFormat="1" ht="28.5" customHeight="1">
      <c r="C769" s="252"/>
    </row>
    <row r="770" spans="3:3" s="228" customFormat="1" ht="28.5" customHeight="1">
      <c r="C770" s="252"/>
    </row>
    <row r="771" spans="3:3" s="228" customFormat="1" ht="28.5" customHeight="1">
      <c r="C771" s="252"/>
    </row>
    <row r="772" spans="3:3" s="228" customFormat="1" ht="28.5" customHeight="1">
      <c r="C772" s="252"/>
    </row>
    <row r="773" spans="3:3" s="228" customFormat="1" ht="28.5" customHeight="1">
      <c r="C773" s="252"/>
    </row>
    <row r="774" spans="3:3" s="228" customFormat="1" ht="28.5" customHeight="1">
      <c r="C774" s="252"/>
    </row>
    <row r="775" spans="3:3" s="228" customFormat="1" ht="28.5" customHeight="1">
      <c r="C775" s="252"/>
    </row>
    <row r="776" spans="3:3" s="228" customFormat="1" ht="28.5" customHeight="1">
      <c r="C776" s="252"/>
    </row>
    <row r="777" spans="3:3" s="228" customFormat="1" ht="28.5" customHeight="1">
      <c r="C777" s="252"/>
    </row>
    <row r="778" spans="3:3" s="228" customFormat="1" ht="28.5" customHeight="1">
      <c r="C778" s="252"/>
    </row>
    <row r="779" spans="3:3" s="228" customFormat="1" ht="28.5" customHeight="1">
      <c r="C779" s="252"/>
    </row>
    <row r="780" spans="3:3" s="228" customFormat="1" ht="28.5" customHeight="1">
      <c r="C780" s="252"/>
    </row>
    <row r="781" spans="3:3" s="228" customFormat="1" ht="28.5" customHeight="1">
      <c r="C781" s="252"/>
    </row>
    <row r="782" spans="3:3" s="228" customFormat="1" ht="28.5" customHeight="1">
      <c r="C782" s="252"/>
    </row>
    <row r="783" spans="3:3" s="228" customFormat="1" ht="28.5" customHeight="1">
      <c r="C783" s="252"/>
    </row>
    <row r="784" spans="3:3" s="228" customFormat="1" ht="28.5" customHeight="1">
      <c r="C784" s="252"/>
    </row>
    <row r="785" spans="3:3" s="228" customFormat="1" ht="28.5" customHeight="1">
      <c r="C785" s="252"/>
    </row>
    <row r="786" spans="3:3" s="228" customFormat="1" ht="28.5" customHeight="1">
      <c r="C786" s="252"/>
    </row>
    <row r="787" spans="3:3" s="228" customFormat="1" ht="28.5" customHeight="1">
      <c r="C787" s="252"/>
    </row>
    <row r="788" spans="3:3" s="228" customFormat="1" ht="28.5" customHeight="1">
      <c r="C788" s="252"/>
    </row>
    <row r="789" spans="3:3" s="228" customFormat="1" ht="28.5" customHeight="1">
      <c r="C789" s="252"/>
    </row>
    <row r="790" spans="3:3" s="228" customFormat="1" ht="28.5" customHeight="1">
      <c r="C790" s="252"/>
    </row>
    <row r="791" spans="3:3" s="228" customFormat="1" ht="28.5" customHeight="1">
      <c r="C791" s="252"/>
    </row>
    <row r="792" spans="3:3" s="228" customFormat="1" ht="28.5" customHeight="1">
      <c r="C792" s="252"/>
    </row>
    <row r="793" spans="3:3" s="228" customFormat="1" ht="28.5" customHeight="1">
      <c r="C793" s="252"/>
    </row>
    <row r="794" spans="3:3" s="228" customFormat="1" ht="28.5" customHeight="1">
      <c r="C794" s="252"/>
    </row>
    <row r="795" spans="3:3" s="228" customFormat="1" ht="28.5" customHeight="1">
      <c r="C795" s="252"/>
    </row>
    <row r="796" spans="3:3" s="228" customFormat="1" ht="28.5" customHeight="1">
      <c r="C796" s="252"/>
    </row>
    <row r="797" spans="3:3" s="228" customFormat="1" ht="28.5" customHeight="1">
      <c r="C797" s="252"/>
    </row>
    <row r="798" spans="3:3" s="228" customFormat="1" ht="28.5" customHeight="1">
      <c r="C798" s="252"/>
    </row>
    <row r="799" spans="3:3" s="228" customFormat="1" ht="28.5" customHeight="1">
      <c r="C799" s="252"/>
    </row>
    <row r="800" spans="3:3" s="228" customFormat="1" ht="28.5" customHeight="1">
      <c r="C800" s="252"/>
    </row>
    <row r="801" spans="3:3" s="228" customFormat="1" ht="28.5" customHeight="1">
      <c r="C801" s="252"/>
    </row>
    <row r="802" spans="3:3" s="228" customFormat="1" ht="28.5" customHeight="1">
      <c r="C802" s="252"/>
    </row>
    <row r="803" spans="3:3" s="228" customFormat="1" ht="28.5" customHeight="1">
      <c r="C803" s="252"/>
    </row>
    <row r="804" spans="3:3" s="228" customFormat="1" ht="28.5" customHeight="1">
      <c r="C804" s="252"/>
    </row>
    <row r="805" spans="3:3" s="228" customFormat="1" ht="28.5" customHeight="1">
      <c r="C805" s="252"/>
    </row>
    <row r="806" spans="3:3" s="228" customFormat="1" ht="28.5" customHeight="1">
      <c r="C806" s="252"/>
    </row>
    <row r="807" spans="3:3" s="228" customFormat="1" ht="28.5" customHeight="1">
      <c r="C807" s="252"/>
    </row>
    <row r="808" spans="3:3" s="228" customFormat="1" ht="28.5" customHeight="1">
      <c r="C808" s="252"/>
    </row>
    <row r="809" spans="3:3" s="228" customFormat="1" ht="28.5" customHeight="1">
      <c r="C809" s="252"/>
    </row>
    <row r="810" spans="3:3" s="228" customFormat="1" ht="28.5" customHeight="1">
      <c r="C810" s="252"/>
    </row>
    <row r="811" spans="3:3" s="228" customFormat="1" ht="28.5" customHeight="1">
      <c r="C811" s="252"/>
    </row>
    <row r="812" spans="3:3" s="228" customFormat="1" ht="28.5" customHeight="1">
      <c r="C812" s="252"/>
    </row>
    <row r="813" spans="3:3" s="228" customFormat="1" ht="28.5" customHeight="1">
      <c r="C813" s="252"/>
    </row>
    <row r="814" spans="3:3" s="228" customFormat="1" ht="28.5" customHeight="1">
      <c r="C814" s="252"/>
    </row>
    <row r="815" spans="3:3" s="228" customFormat="1" ht="28.5" customHeight="1">
      <c r="C815" s="252"/>
    </row>
    <row r="816" spans="3:3" s="228" customFormat="1" ht="28.5" customHeight="1">
      <c r="C816" s="252"/>
    </row>
    <row r="817" spans="3:3" s="228" customFormat="1" ht="28.5" customHeight="1">
      <c r="C817" s="252"/>
    </row>
    <row r="818" spans="3:3" s="228" customFormat="1" ht="28.5" customHeight="1">
      <c r="C818" s="252"/>
    </row>
    <row r="819" spans="3:3" s="228" customFormat="1" ht="28.5" customHeight="1">
      <c r="C819" s="252"/>
    </row>
    <row r="820" spans="3:3" s="228" customFormat="1" ht="28.5" customHeight="1">
      <c r="C820" s="252"/>
    </row>
    <row r="821" spans="3:3" s="228" customFormat="1" ht="28.5" customHeight="1">
      <c r="C821" s="252"/>
    </row>
    <row r="822" spans="3:3" s="228" customFormat="1" ht="28.5" customHeight="1">
      <c r="C822" s="252"/>
    </row>
    <row r="823" spans="3:3" s="228" customFormat="1" ht="28.5" customHeight="1">
      <c r="C823" s="252"/>
    </row>
    <row r="824" spans="3:3" s="228" customFormat="1" ht="28.5" customHeight="1">
      <c r="C824" s="252"/>
    </row>
    <row r="825" spans="3:3" s="228" customFormat="1" ht="28.5" customHeight="1">
      <c r="C825" s="252"/>
    </row>
    <row r="826" spans="3:3" s="228" customFormat="1" ht="28.5" customHeight="1">
      <c r="C826" s="252"/>
    </row>
    <row r="827" spans="3:3" s="228" customFormat="1" ht="28.5" customHeight="1">
      <c r="C827" s="252"/>
    </row>
    <row r="828" spans="3:3" s="228" customFormat="1" ht="28.5" customHeight="1">
      <c r="C828" s="252"/>
    </row>
    <row r="829" spans="3:3" s="228" customFormat="1" ht="28.5" customHeight="1">
      <c r="C829" s="252"/>
    </row>
    <row r="830" spans="3:3" s="228" customFormat="1" ht="28.5" customHeight="1">
      <c r="C830" s="252"/>
    </row>
    <row r="831" spans="3:3" s="228" customFormat="1" ht="28.5" customHeight="1">
      <c r="C831" s="252"/>
    </row>
    <row r="832" spans="3:3" s="228" customFormat="1" ht="28.5" customHeight="1">
      <c r="C832" s="252"/>
    </row>
    <row r="833" spans="3:3" s="228" customFormat="1" ht="28.5" customHeight="1">
      <c r="C833" s="252"/>
    </row>
    <row r="834" spans="3:3" s="228" customFormat="1" ht="28.5" customHeight="1">
      <c r="C834" s="252"/>
    </row>
    <row r="835" spans="3:3" s="228" customFormat="1" ht="28.5" customHeight="1">
      <c r="C835" s="252"/>
    </row>
    <row r="836" spans="3:3" s="228" customFormat="1" ht="28.5" customHeight="1">
      <c r="C836" s="252"/>
    </row>
    <row r="837" spans="3:3" s="228" customFormat="1" ht="28.5" customHeight="1">
      <c r="C837" s="252"/>
    </row>
    <row r="838" spans="3:3" s="228" customFormat="1" ht="28.5" customHeight="1">
      <c r="C838" s="252"/>
    </row>
    <row r="839" spans="3:3" s="228" customFormat="1" ht="28.5" customHeight="1">
      <c r="C839" s="252"/>
    </row>
    <row r="840" spans="3:3" s="228" customFormat="1" ht="28.5" customHeight="1">
      <c r="C840" s="252"/>
    </row>
    <row r="841" spans="3:3" s="228" customFormat="1" ht="28.5" customHeight="1">
      <c r="C841" s="252"/>
    </row>
    <row r="842" spans="3:3" s="228" customFormat="1" ht="28.5" customHeight="1">
      <c r="C842" s="252"/>
    </row>
    <row r="843" spans="3:3" s="228" customFormat="1" ht="28.5" customHeight="1">
      <c r="C843" s="252"/>
    </row>
    <row r="844" spans="3:3" s="228" customFormat="1" ht="28.5" customHeight="1">
      <c r="C844" s="252"/>
    </row>
    <row r="845" spans="3:3" s="228" customFormat="1" ht="28.5" customHeight="1">
      <c r="C845" s="252"/>
    </row>
    <row r="846" spans="3:3" s="228" customFormat="1" ht="28.5" customHeight="1">
      <c r="C846" s="252"/>
    </row>
    <row r="847" spans="3:3" s="228" customFormat="1" ht="28.5" customHeight="1">
      <c r="C847" s="252"/>
    </row>
    <row r="848" spans="3:3" s="228" customFormat="1" ht="28.5" customHeight="1">
      <c r="C848" s="252"/>
    </row>
    <row r="849" spans="3:3" s="228" customFormat="1" ht="28.5" customHeight="1">
      <c r="C849" s="252"/>
    </row>
    <row r="850" spans="3:3" s="228" customFormat="1" ht="28.5" customHeight="1">
      <c r="C850" s="252"/>
    </row>
    <row r="851" spans="3:3" s="228" customFormat="1" ht="28.5" customHeight="1">
      <c r="C851" s="252"/>
    </row>
    <row r="852" spans="3:3" s="228" customFormat="1" ht="28.5" customHeight="1">
      <c r="C852" s="252"/>
    </row>
    <row r="853" spans="3:3" s="228" customFormat="1" ht="28.5" customHeight="1">
      <c r="C853" s="252"/>
    </row>
    <row r="854" spans="3:3" s="228" customFormat="1" ht="28.5" customHeight="1">
      <c r="C854" s="252"/>
    </row>
    <row r="855" spans="3:3" s="228" customFormat="1" ht="28.5" customHeight="1">
      <c r="C855" s="252"/>
    </row>
    <row r="856" spans="3:3" s="228" customFormat="1" ht="28.5" customHeight="1">
      <c r="C856" s="252"/>
    </row>
    <row r="857" spans="3:3" s="228" customFormat="1" ht="28.5" customHeight="1">
      <c r="C857" s="252"/>
    </row>
    <row r="858" spans="3:3" s="228" customFormat="1" ht="28.5" customHeight="1">
      <c r="C858" s="252"/>
    </row>
    <row r="859" spans="3:3" s="228" customFormat="1" ht="28.5" customHeight="1">
      <c r="C859" s="252"/>
    </row>
    <row r="860" spans="3:3" s="228" customFormat="1" ht="28.5" customHeight="1">
      <c r="C860" s="252"/>
    </row>
    <row r="861" spans="3:3" s="228" customFormat="1" ht="28.5" customHeight="1">
      <c r="C861" s="252"/>
    </row>
    <row r="862" spans="3:3" s="228" customFormat="1" ht="28.5" customHeight="1">
      <c r="C862" s="252"/>
    </row>
    <row r="863" spans="3:3" s="228" customFormat="1" ht="28.5" customHeight="1">
      <c r="C863" s="252"/>
    </row>
    <row r="864" spans="3:3" s="228" customFormat="1" ht="28.5" customHeight="1">
      <c r="C864" s="252"/>
    </row>
    <row r="865" spans="3:3" s="228" customFormat="1" ht="28.5" customHeight="1">
      <c r="C865" s="252"/>
    </row>
    <row r="866" spans="3:3" s="228" customFormat="1" ht="28.5" customHeight="1">
      <c r="C866" s="252"/>
    </row>
    <row r="867" spans="3:3" s="228" customFormat="1" ht="28.5" customHeight="1">
      <c r="C867" s="252"/>
    </row>
    <row r="868" spans="3:3" s="228" customFormat="1" ht="28.5" customHeight="1">
      <c r="C868" s="252"/>
    </row>
    <row r="869" spans="3:3" s="228" customFormat="1" ht="28.5" customHeight="1">
      <c r="C869" s="252"/>
    </row>
    <row r="870" spans="3:3" s="228" customFormat="1" ht="28.5" customHeight="1">
      <c r="C870" s="252"/>
    </row>
    <row r="871" spans="3:3" s="228" customFormat="1" ht="28.5" customHeight="1">
      <c r="C871" s="252"/>
    </row>
    <row r="872" spans="3:3" s="228" customFormat="1" ht="28.5" customHeight="1">
      <c r="C872" s="252"/>
    </row>
    <row r="873" spans="3:3" s="228" customFormat="1" ht="28.5" customHeight="1">
      <c r="C873" s="252"/>
    </row>
    <row r="874" spans="3:3" s="228" customFormat="1" ht="28.5" customHeight="1">
      <c r="C874" s="252"/>
    </row>
    <row r="875" spans="3:3" s="228" customFormat="1" ht="28.5" customHeight="1">
      <c r="C875" s="252"/>
    </row>
    <row r="876" spans="3:3" s="228" customFormat="1" ht="28.5" customHeight="1">
      <c r="C876" s="252"/>
    </row>
    <row r="877" spans="3:3" s="228" customFormat="1" ht="28.5" customHeight="1">
      <c r="C877" s="252"/>
    </row>
    <row r="878" spans="3:3" s="228" customFormat="1" ht="28.5" customHeight="1">
      <c r="C878" s="252"/>
    </row>
    <row r="879" spans="3:3" s="228" customFormat="1" ht="28.5" customHeight="1">
      <c r="C879" s="252"/>
    </row>
    <row r="880" spans="3:3" s="228" customFormat="1" ht="28.5" customHeight="1">
      <c r="C880" s="252"/>
    </row>
    <row r="881" spans="3:3" s="228" customFormat="1" ht="28.5" customHeight="1">
      <c r="C881" s="252"/>
    </row>
    <row r="882" spans="3:3" s="228" customFormat="1" ht="28.5" customHeight="1">
      <c r="C882" s="252"/>
    </row>
    <row r="883" spans="3:3" s="228" customFormat="1" ht="28.5" customHeight="1">
      <c r="C883" s="252"/>
    </row>
    <row r="884" spans="3:3" s="228" customFormat="1" ht="28.5" customHeight="1">
      <c r="C884" s="252"/>
    </row>
    <row r="885" spans="3:3" s="228" customFormat="1" ht="28.5" customHeight="1">
      <c r="C885" s="252"/>
    </row>
    <row r="886" spans="3:3" s="228" customFormat="1" ht="28.5" customHeight="1">
      <c r="C886" s="252"/>
    </row>
    <row r="887" spans="3:3" s="228" customFormat="1" ht="28.5" customHeight="1">
      <c r="C887" s="252"/>
    </row>
    <row r="888" spans="3:3" s="228" customFormat="1" ht="28.5" customHeight="1">
      <c r="C888" s="252"/>
    </row>
    <row r="889" spans="3:3" s="228" customFormat="1" ht="28.5" customHeight="1">
      <c r="C889" s="252"/>
    </row>
    <row r="890" spans="3:3" s="228" customFormat="1" ht="28.5" customHeight="1">
      <c r="C890" s="252"/>
    </row>
    <row r="891" spans="3:3" s="228" customFormat="1" ht="28.5" customHeight="1">
      <c r="C891" s="252"/>
    </row>
    <row r="892" spans="3:3" s="228" customFormat="1" ht="28.5" customHeight="1">
      <c r="C892" s="252"/>
    </row>
  </sheetData>
  <mergeCells count="5">
    <mergeCell ref="A4:A5"/>
    <mergeCell ref="D4:D5"/>
    <mergeCell ref="E4:F4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3"/>
  <sheetViews>
    <sheetView workbookViewId="0">
      <selection activeCell="H10" sqref="H10"/>
    </sheetView>
  </sheetViews>
  <sheetFormatPr defaultRowHeight="12.75"/>
  <cols>
    <col min="1" max="1" width="9.140625" style="80"/>
    <col min="2" max="2" width="39" style="80" customWidth="1"/>
    <col min="3" max="3" width="12.85546875" style="80" customWidth="1"/>
    <col min="4" max="4" width="13.28515625" style="80" customWidth="1"/>
    <col min="5" max="5" width="14.85546875" style="80" customWidth="1"/>
    <col min="6" max="16384" width="9.140625" style="80"/>
  </cols>
  <sheetData>
    <row r="1" spans="1:6" s="56" customFormat="1" ht="13.5"/>
    <row r="2" spans="1:6" s="56" customFormat="1" ht="20.25">
      <c r="A2" s="104" t="s">
        <v>718</v>
      </c>
      <c r="B2" s="104"/>
      <c r="C2" s="104"/>
      <c r="D2" s="104"/>
      <c r="E2" s="104"/>
    </row>
    <row r="3" spans="1:6" s="56" customFormat="1" ht="13.5"/>
    <row r="4" spans="1:6" s="56" customFormat="1" ht="17.25">
      <c r="A4" s="114" t="s">
        <v>719</v>
      </c>
      <c r="B4" s="114"/>
      <c r="C4" s="114"/>
      <c r="D4" s="114"/>
      <c r="E4" s="114"/>
    </row>
    <row r="5" spans="1:6" s="56" customFormat="1" ht="14.25">
      <c r="A5" s="83" t="s">
        <v>720</v>
      </c>
      <c r="B5" s="83"/>
      <c r="C5" s="83"/>
      <c r="D5" s="83"/>
    </row>
    <row r="6" spans="1:6" s="56" customFormat="1" ht="13.5">
      <c r="E6" s="77" t="s">
        <v>687</v>
      </c>
    </row>
    <row r="7" spans="1:6" s="56" customFormat="1" ht="14.25">
      <c r="A7" s="105" t="s">
        <v>632</v>
      </c>
      <c r="B7" s="105"/>
      <c r="C7" s="105" t="s">
        <v>721</v>
      </c>
      <c r="D7" s="115" t="s">
        <v>333</v>
      </c>
      <c r="E7" s="115"/>
    </row>
    <row r="8" spans="1:6" s="56" customFormat="1" ht="42.75">
      <c r="A8" s="105"/>
      <c r="B8" s="105"/>
      <c r="C8" s="105"/>
      <c r="D8" s="53" t="s">
        <v>722</v>
      </c>
      <c r="E8" s="53" t="s">
        <v>723</v>
      </c>
    </row>
    <row r="9" spans="1:6" s="56" customFormat="1" ht="13.5">
      <c r="A9" s="84">
        <v>1</v>
      </c>
      <c r="B9" s="84">
        <v>2</v>
      </c>
      <c r="C9" s="84">
        <v>3</v>
      </c>
      <c r="D9" s="84">
        <v>4</v>
      </c>
      <c r="E9" s="84">
        <v>5</v>
      </c>
    </row>
    <row r="10" spans="1:6" s="56" customFormat="1" ht="27.75" customHeight="1">
      <c r="A10" s="85">
        <v>8000</v>
      </c>
      <c r="B10" s="86" t="s">
        <v>724</v>
      </c>
      <c r="C10" s="52">
        <v>4674.3999999999996</v>
      </c>
      <c r="D10" s="52">
        <v>0</v>
      </c>
      <c r="E10" s="52">
        <v>4674.3999999999996</v>
      </c>
    </row>
    <row r="15" spans="1:6" ht="18">
      <c r="A15" s="116" t="s">
        <v>725</v>
      </c>
      <c r="B15" s="116"/>
      <c r="C15" s="116"/>
      <c r="D15" s="116"/>
      <c r="E15" s="116"/>
      <c r="F15" s="116"/>
    </row>
    <row r="16" spans="1:6" ht="15">
      <c r="B16" s="87"/>
    </row>
    <row r="17" spans="1:6" ht="40.5" customHeight="1">
      <c r="A17" s="114" t="s">
        <v>726</v>
      </c>
      <c r="B17" s="114"/>
      <c r="C17" s="114"/>
      <c r="D17" s="114"/>
      <c r="E17" s="114"/>
      <c r="F17" s="114"/>
    </row>
    <row r="18" spans="1:6" ht="14.25">
      <c r="A18" s="83" t="s">
        <v>727</v>
      </c>
      <c r="B18" s="56"/>
      <c r="C18" s="56"/>
      <c r="D18" s="56"/>
      <c r="E18" s="56"/>
      <c r="F18" s="56"/>
    </row>
    <row r="19" spans="1:6" ht="13.5">
      <c r="A19" s="56"/>
      <c r="B19" s="56"/>
      <c r="C19" s="56"/>
      <c r="D19" s="56"/>
      <c r="E19" s="77" t="s">
        <v>687</v>
      </c>
      <c r="F19" s="56"/>
    </row>
    <row r="20" spans="1:6" ht="31.5" customHeight="1">
      <c r="A20" s="117" t="s">
        <v>632</v>
      </c>
      <c r="B20" s="117" t="s">
        <v>518</v>
      </c>
      <c r="C20" s="117"/>
      <c r="D20" s="118" t="s">
        <v>705</v>
      </c>
      <c r="E20" s="119" t="s">
        <v>333</v>
      </c>
      <c r="F20" s="119"/>
    </row>
    <row r="21" spans="1:6" ht="27">
      <c r="A21" s="117"/>
      <c r="B21" s="55" t="s">
        <v>519</v>
      </c>
      <c r="C21" s="8" t="s">
        <v>85</v>
      </c>
      <c r="D21" s="118"/>
      <c r="E21" s="64" t="s">
        <v>692</v>
      </c>
      <c r="F21" s="64" t="s">
        <v>693</v>
      </c>
    </row>
    <row r="22" spans="1:6" ht="13.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</row>
    <row r="23" spans="1:6" s="88" customFormat="1" ht="40.5" customHeight="1">
      <c r="A23" s="10">
        <v>8010</v>
      </c>
      <c r="B23" s="11" t="s">
        <v>728</v>
      </c>
      <c r="C23" s="12"/>
      <c r="D23" s="12">
        <f>D25+D80</f>
        <v>4674.3999999999996</v>
      </c>
      <c r="E23" s="12">
        <f>E25+E80</f>
        <v>0</v>
      </c>
      <c r="F23" s="12">
        <v>4674.3999999999996</v>
      </c>
    </row>
    <row r="24" spans="1:6" s="88" customFormat="1" ht="17.25" customHeight="1">
      <c r="A24" s="10"/>
      <c r="B24" s="13" t="s">
        <v>333</v>
      </c>
      <c r="C24" s="12"/>
      <c r="D24" s="12"/>
      <c r="E24" s="12"/>
      <c r="F24" s="12"/>
    </row>
    <row r="25" spans="1:6" ht="30" customHeight="1">
      <c r="A25" s="10">
        <v>8100</v>
      </c>
      <c r="B25" s="11" t="s">
        <v>729</v>
      </c>
      <c r="C25" s="14"/>
      <c r="D25" s="14">
        <f>D27+D55</f>
        <v>4674.3999999999996</v>
      </c>
      <c r="E25" s="14">
        <f>E27+E55</f>
        <v>0</v>
      </c>
      <c r="F25" s="14">
        <v>4674.3999999999996</v>
      </c>
    </row>
    <row r="26" spans="1:6" ht="13.5">
      <c r="A26" s="10"/>
      <c r="B26" s="15" t="s">
        <v>333</v>
      </c>
      <c r="C26" s="14"/>
      <c r="D26" s="14"/>
      <c r="E26" s="14"/>
      <c r="F26" s="14"/>
    </row>
    <row r="27" spans="1:6" ht="36.75" customHeight="1">
      <c r="A27" s="16">
        <v>8110</v>
      </c>
      <c r="B27" s="17" t="s">
        <v>633</v>
      </c>
      <c r="C27" s="14"/>
      <c r="D27" s="58"/>
      <c r="E27" s="14"/>
      <c r="F27" s="58"/>
    </row>
    <row r="28" spans="1:6" ht="16.5" customHeight="1">
      <c r="A28" s="16"/>
      <c r="B28" s="18" t="s">
        <v>333</v>
      </c>
      <c r="C28" s="14"/>
      <c r="D28" s="58"/>
      <c r="E28" s="14"/>
      <c r="F28" s="58"/>
    </row>
    <row r="29" spans="1:6" ht="38.25" customHeight="1">
      <c r="A29" s="16">
        <v>8111</v>
      </c>
      <c r="B29" s="19" t="s">
        <v>634</v>
      </c>
      <c r="C29" s="14"/>
      <c r="D29" s="14"/>
      <c r="E29" s="7" t="s">
        <v>206</v>
      </c>
      <c r="F29" s="14"/>
    </row>
    <row r="30" spans="1:6" ht="13.5">
      <c r="A30" s="16"/>
      <c r="B30" s="20" t="s">
        <v>572</v>
      </c>
      <c r="C30" s="14"/>
      <c r="D30" s="14"/>
      <c r="E30" s="7"/>
      <c r="F30" s="14"/>
    </row>
    <row r="31" spans="1:6" ht="13.5">
      <c r="A31" s="16">
        <v>8112</v>
      </c>
      <c r="B31" s="21" t="s">
        <v>635</v>
      </c>
      <c r="C31" s="22" t="s">
        <v>207</v>
      </c>
      <c r="D31" s="14"/>
      <c r="E31" s="7" t="s">
        <v>206</v>
      </c>
      <c r="F31" s="14"/>
    </row>
    <row r="32" spans="1:6" ht="13.5">
      <c r="A32" s="16">
        <v>8113</v>
      </c>
      <c r="B32" s="21" t="s">
        <v>636</v>
      </c>
      <c r="C32" s="22" t="s">
        <v>208</v>
      </c>
      <c r="D32" s="14"/>
      <c r="E32" s="7" t="s">
        <v>206</v>
      </c>
      <c r="F32" s="14"/>
    </row>
    <row r="33" spans="1:6" s="91" customFormat="1" ht="36" customHeight="1">
      <c r="A33" s="16">
        <v>8120</v>
      </c>
      <c r="B33" s="19" t="s">
        <v>637</v>
      </c>
      <c r="C33" s="22"/>
      <c r="D33" s="89"/>
      <c r="E33" s="90"/>
      <c r="F33" s="89"/>
    </row>
    <row r="34" spans="1:6" s="91" customFormat="1" ht="12.75" customHeight="1">
      <c r="A34" s="16"/>
      <c r="B34" s="20" t="s">
        <v>333</v>
      </c>
      <c r="C34" s="22"/>
      <c r="D34" s="89"/>
      <c r="E34" s="90"/>
      <c r="F34" s="89"/>
    </row>
    <row r="35" spans="1:6" s="91" customFormat="1" ht="17.25" customHeight="1">
      <c r="A35" s="16">
        <v>8121</v>
      </c>
      <c r="B35" s="19" t="s">
        <v>638</v>
      </c>
      <c r="C35" s="22"/>
      <c r="D35" s="89"/>
      <c r="E35" s="7" t="s">
        <v>206</v>
      </c>
      <c r="F35" s="89"/>
    </row>
    <row r="36" spans="1:6" s="91" customFormat="1" ht="13.5">
      <c r="A36" s="16"/>
      <c r="B36" s="20" t="s">
        <v>572</v>
      </c>
      <c r="C36" s="22"/>
      <c r="D36" s="89"/>
      <c r="E36" s="90"/>
      <c r="F36" s="89"/>
    </row>
    <row r="37" spans="1:6" s="91" customFormat="1" ht="31.5" customHeight="1">
      <c r="A37" s="10">
        <v>8122</v>
      </c>
      <c r="B37" s="17" t="s">
        <v>639</v>
      </c>
      <c r="C37" s="22" t="s">
        <v>209</v>
      </c>
      <c r="D37" s="89"/>
      <c r="E37" s="7" t="s">
        <v>206</v>
      </c>
      <c r="F37" s="89"/>
    </row>
    <row r="38" spans="1:6" s="91" customFormat="1" ht="13.5">
      <c r="A38" s="10"/>
      <c r="B38" s="23" t="s">
        <v>572</v>
      </c>
      <c r="C38" s="22"/>
      <c r="D38" s="89"/>
      <c r="E38" s="90"/>
      <c r="F38" s="89"/>
    </row>
    <row r="39" spans="1:6" s="91" customFormat="1" ht="22.5" customHeight="1">
      <c r="A39" s="10">
        <v>8123</v>
      </c>
      <c r="B39" s="23" t="s">
        <v>640</v>
      </c>
      <c r="C39" s="22"/>
      <c r="D39" s="89"/>
      <c r="E39" s="7" t="s">
        <v>206</v>
      </c>
      <c r="F39" s="89"/>
    </row>
    <row r="40" spans="1:6" s="91" customFormat="1" ht="13.5">
      <c r="A40" s="10">
        <v>8124</v>
      </c>
      <c r="B40" s="23" t="s">
        <v>641</v>
      </c>
      <c r="C40" s="22"/>
      <c r="D40" s="89"/>
      <c r="E40" s="7" t="s">
        <v>206</v>
      </c>
      <c r="F40" s="89"/>
    </row>
    <row r="41" spans="1:6" s="91" customFormat="1" ht="33" customHeight="1">
      <c r="A41" s="10">
        <v>8130</v>
      </c>
      <c r="B41" s="17" t="s">
        <v>642</v>
      </c>
      <c r="C41" s="22" t="s">
        <v>210</v>
      </c>
      <c r="D41" s="89"/>
      <c r="E41" s="7" t="s">
        <v>206</v>
      </c>
      <c r="F41" s="89"/>
    </row>
    <row r="42" spans="1:6" s="91" customFormat="1" ht="13.5">
      <c r="A42" s="10"/>
      <c r="B42" s="23" t="s">
        <v>572</v>
      </c>
      <c r="C42" s="22"/>
      <c r="D42" s="89"/>
      <c r="E42" s="90"/>
      <c r="F42" s="89"/>
    </row>
    <row r="43" spans="1:6" s="91" customFormat="1" ht="20.25" customHeight="1">
      <c r="A43" s="10">
        <v>8131</v>
      </c>
      <c r="B43" s="23" t="s">
        <v>643</v>
      </c>
      <c r="C43" s="22"/>
      <c r="D43" s="89"/>
      <c r="E43" s="7" t="s">
        <v>206</v>
      </c>
      <c r="F43" s="89"/>
    </row>
    <row r="44" spans="1:6" s="91" customFormat="1" ht="20.25" customHeight="1">
      <c r="A44" s="10">
        <v>8132</v>
      </c>
      <c r="B44" s="23" t="s">
        <v>644</v>
      </c>
      <c r="C44" s="22"/>
      <c r="D44" s="89"/>
      <c r="E44" s="7" t="s">
        <v>206</v>
      </c>
      <c r="F44" s="89"/>
    </row>
    <row r="45" spans="1:6" s="91" customFormat="1" ht="26.25" customHeight="1">
      <c r="A45" s="10">
        <v>8140</v>
      </c>
      <c r="B45" s="17" t="s">
        <v>645</v>
      </c>
      <c r="C45" s="22"/>
      <c r="D45" s="89"/>
      <c r="E45" s="90"/>
      <c r="F45" s="89"/>
    </row>
    <row r="46" spans="1:6" s="91" customFormat="1" ht="13.5">
      <c r="A46" s="16"/>
      <c r="B46" s="20" t="s">
        <v>572</v>
      </c>
      <c r="C46" s="22"/>
      <c r="D46" s="89"/>
      <c r="E46" s="90"/>
      <c r="F46" s="89"/>
    </row>
    <row r="47" spans="1:6" s="91" customFormat="1" ht="27.75" customHeight="1">
      <c r="A47" s="10">
        <v>8141</v>
      </c>
      <c r="B47" s="17" t="s">
        <v>646</v>
      </c>
      <c r="C47" s="22" t="s">
        <v>209</v>
      </c>
      <c r="D47" s="89"/>
      <c r="E47" s="90"/>
      <c r="F47" s="89"/>
    </row>
    <row r="48" spans="1:6" s="91" customFormat="1" ht="13.5">
      <c r="A48" s="10"/>
      <c r="B48" s="23" t="s">
        <v>572</v>
      </c>
      <c r="C48" s="24"/>
      <c r="D48" s="89"/>
      <c r="E48" s="90"/>
      <c r="F48" s="89"/>
    </row>
    <row r="49" spans="1:6" s="91" customFormat="1" ht="17.25" customHeight="1">
      <c r="A49" s="10">
        <v>8142</v>
      </c>
      <c r="B49" s="23" t="s">
        <v>647</v>
      </c>
      <c r="C49" s="24"/>
      <c r="D49" s="89"/>
      <c r="E49" s="90"/>
      <c r="F49" s="7" t="s">
        <v>206</v>
      </c>
    </row>
    <row r="50" spans="1:6" s="91" customFormat="1" ht="17.25" customHeight="1">
      <c r="A50" s="10">
        <v>8143</v>
      </c>
      <c r="B50" s="23" t="s">
        <v>648</v>
      </c>
      <c r="C50" s="24"/>
      <c r="D50" s="89"/>
      <c r="E50" s="90"/>
      <c r="F50" s="89"/>
    </row>
    <row r="51" spans="1:6" s="91" customFormat="1" ht="39.75" customHeight="1">
      <c r="A51" s="10">
        <v>8150</v>
      </c>
      <c r="B51" s="17" t="s">
        <v>649</v>
      </c>
      <c r="C51" s="6" t="s">
        <v>210</v>
      </c>
      <c r="D51" s="89"/>
      <c r="E51" s="90"/>
      <c r="F51" s="89"/>
    </row>
    <row r="52" spans="1:6" s="91" customFormat="1" ht="13.5">
      <c r="A52" s="10"/>
      <c r="B52" s="23" t="s">
        <v>572</v>
      </c>
      <c r="C52" s="6"/>
      <c r="D52" s="89"/>
      <c r="E52" s="90"/>
      <c r="F52" s="89"/>
    </row>
    <row r="53" spans="1:6" s="91" customFormat="1" ht="19.5" customHeight="1">
      <c r="A53" s="10">
        <v>8151</v>
      </c>
      <c r="B53" s="23" t="s">
        <v>643</v>
      </c>
      <c r="C53" s="6"/>
      <c r="D53" s="89"/>
      <c r="E53" s="90"/>
      <c r="F53" s="79" t="s">
        <v>0</v>
      </c>
    </row>
    <row r="54" spans="1:6" s="91" customFormat="1" ht="19.5" customHeight="1">
      <c r="A54" s="10">
        <v>8152</v>
      </c>
      <c r="B54" s="23" t="s">
        <v>650</v>
      </c>
      <c r="C54" s="6"/>
      <c r="D54" s="89"/>
      <c r="E54" s="90"/>
      <c r="F54" s="89"/>
    </row>
    <row r="55" spans="1:6" s="91" customFormat="1" ht="40.5">
      <c r="A55" s="10">
        <v>8160</v>
      </c>
      <c r="B55" s="17" t="s">
        <v>651</v>
      </c>
      <c r="C55" s="6"/>
      <c r="D55" s="14">
        <v>4674.3999999999996</v>
      </c>
      <c r="E55" s="14"/>
      <c r="F55" s="14">
        <v>4674.3999999999996</v>
      </c>
    </row>
    <row r="56" spans="1:6" s="91" customFormat="1" ht="13.5">
      <c r="A56" s="10"/>
      <c r="B56" s="25" t="s">
        <v>333</v>
      </c>
      <c r="C56" s="6"/>
      <c r="D56" s="89"/>
      <c r="E56" s="90"/>
      <c r="F56" s="89"/>
    </row>
    <row r="57" spans="1:6" s="88" customFormat="1" ht="39" customHeight="1">
      <c r="A57" s="10">
        <v>8161</v>
      </c>
      <c r="B57" s="19" t="s">
        <v>652</v>
      </c>
      <c r="C57" s="6"/>
      <c r="D57" s="12"/>
      <c r="E57" s="92" t="s">
        <v>206</v>
      </c>
      <c r="F57" s="12"/>
    </row>
    <row r="58" spans="1:6" s="88" customFormat="1" ht="14.25">
      <c r="A58" s="10"/>
      <c r="B58" s="20" t="s">
        <v>572</v>
      </c>
      <c r="C58" s="6"/>
      <c r="D58" s="12"/>
      <c r="E58" s="92"/>
      <c r="F58" s="12"/>
    </row>
    <row r="59" spans="1:6" ht="60.75" customHeight="1">
      <c r="A59" s="10">
        <v>8162</v>
      </c>
      <c r="B59" s="23" t="s">
        <v>653</v>
      </c>
      <c r="C59" s="6" t="s">
        <v>211</v>
      </c>
      <c r="D59" s="14"/>
      <c r="E59" s="58" t="s">
        <v>206</v>
      </c>
      <c r="F59" s="14"/>
    </row>
    <row r="60" spans="1:6" s="88" customFormat="1" ht="135">
      <c r="A60" s="16">
        <v>8163</v>
      </c>
      <c r="B60" s="26" t="s">
        <v>654</v>
      </c>
      <c r="C60" s="6" t="s">
        <v>211</v>
      </c>
      <c r="D60" s="12"/>
      <c r="E60" s="92" t="s">
        <v>206</v>
      </c>
      <c r="F60" s="12"/>
    </row>
    <row r="61" spans="1:6" ht="27">
      <c r="A61" s="10">
        <v>8164</v>
      </c>
      <c r="B61" s="23" t="s">
        <v>655</v>
      </c>
      <c r="C61" s="6" t="s">
        <v>212</v>
      </c>
      <c r="D61" s="14"/>
      <c r="E61" s="58" t="s">
        <v>206</v>
      </c>
      <c r="F61" s="14"/>
    </row>
    <row r="62" spans="1:6" s="88" customFormat="1" ht="17.25" customHeight="1">
      <c r="A62" s="10">
        <v>8170</v>
      </c>
      <c r="B62" s="19" t="s">
        <v>656</v>
      </c>
      <c r="C62" s="6"/>
      <c r="D62" s="92"/>
      <c r="E62" s="92"/>
      <c r="F62" s="92"/>
    </row>
    <row r="63" spans="1:6" s="88" customFormat="1" ht="14.25">
      <c r="A63" s="10"/>
      <c r="B63" s="20" t="s">
        <v>572</v>
      </c>
      <c r="C63" s="6"/>
      <c r="D63" s="92"/>
      <c r="E63" s="92"/>
      <c r="F63" s="92"/>
    </row>
    <row r="64" spans="1:6" ht="24" customHeight="1">
      <c r="A64" s="10">
        <v>8171</v>
      </c>
      <c r="B64" s="23" t="s">
        <v>657</v>
      </c>
      <c r="C64" s="6" t="s">
        <v>213</v>
      </c>
      <c r="D64" s="14"/>
      <c r="E64" s="58"/>
      <c r="F64" s="14"/>
    </row>
    <row r="65" spans="1:6" ht="13.5">
      <c r="A65" s="10">
        <v>8172</v>
      </c>
      <c r="B65" s="21" t="s">
        <v>658</v>
      </c>
      <c r="C65" s="6" t="s">
        <v>214</v>
      </c>
      <c r="D65" s="14"/>
      <c r="E65" s="58"/>
      <c r="F65" s="14"/>
    </row>
    <row r="66" spans="1:6" s="88" customFormat="1" ht="50.25" customHeight="1">
      <c r="A66" s="10">
        <v>8190</v>
      </c>
      <c r="B66" s="27" t="s">
        <v>659</v>
      </c>
      <c r="C66" s="5"/>
      <c r="D66" s="12">
        <v>4674.3999999999996</v>
      </c>
      <c r="E66" s="12"/>
      <c r="F66" s="12">
        <v>4674.3999999999996</v>
      </c>
    </row>
    <row r="67" spans="1:6" s="88" customFormat="1" ht="14.25">
      <c r="A67" s="10"/>
      <c r="B67" s="20" t="s">
        <v>520</v>
      </c>
      <c r="C67" s="5"/>
      <c r="D67" s="12"/>
      <c r="E67" s="12"/>
      <c r="F67" s="12"/>
    </row>
    <row r="68" spans="1:6" ht="33" customHeight="1">
      <c r="A68" s="16">
        <v>8191</v>
      </c>
      <c r="B68" s="20" t="s">
        <v>660</v>
      </c>
      <c r="C68" s="28">
        <v>9320</v>
      </c>
      <c r="D68" s="14">
        <v>3208.5</v>
      </c>
      <c r="E68" s="14">
        <v>3208.5</v>
      </c>
      <c r="F68" s="79" t="s">
        <v>0</v>
      </c>
    </row>
    <row r="69" spans="1:6" ht="13.5">
      <c r="A69" s="16"/>
      <c r="B69" s="20" t="s">
        <v>234</v>
      </c>
      <c r="C69" s="5"/>
      <c r="D69" s="14"/>
      <c r="E69" s="14"/>
      <c r="F69" s="14"/>
    </row>
    <row r="70" spans="1:6" ht="53.25" customHeight="1">
      <c r="A70" s="16">
        <v>8192</v>
      </c>
      <c r="B70" s="23" t="s">
        <v>661</v>
      </c>
      <c r="C70" s="5"/>
      <c r="D70" s="14"/>
      <c r="E70" s="14">
        <v>0</v>
      </c>
      <c r="F70" s="7" t="s">
        <v>206</v>
      </c>
    </row>
    <row r="71" spans="1:6" ht="46.5" customHeight="1">
      <c r="A71" s="16">
        <v>8193</v>
      </c>
      <c r="B71" s="23" t="s">
        <v>662</v>
      </c>
      <c r="C71" s="5"/>
      <c r="D71" s="14">
        <v>3208.5</v>
      </c>
      <c r="E71" s="93">
        <v>0</v>
      </c>
      <c r="F71" s="7" t="s">
        <v>0</v>
      </c>
    </row>
    <row r="72" spans="1:6" ht="54" customHeight="1">
      <c r="A72" s="16">
        <v>8194</v>
      </c>
      <c r="B72" s="20" t="s">
        <v>663</v>
      </c>
      <c r="C72" s="29">
        <v>9330</v>
      </c>
      <c r="D72" s="3">
        <v>4674.3999999999996</v>
      </c>
      <c r="E72" s="7" t="s">
        <v>206</v>
      </c>
      <c r="F72" s="14">
        <v>4674.3999999999996</v>
      </c>
    </row>
    <row r="73" spans="1:6" ht="13.5">
      <c r="A73" s="16"/>
      <c r="B73" s="20" t="s">
        <v>234</v>
      </c>
      <c r="C73" s="29"/>
      <c r="D73" s="58"/>
      <c r="E73" s="7"/>
      <c r="F73" s="14"/>
    </row>
    <row r="74" spans="1:6" ht="63" customHeight="1">
      <c r="A74" s="16">
        <v>8195</v>
      </c>
      <c r="B74" s="23" t="s">
        <v>664</v>
      </c>
      <c r="C74" s="29"/>
      <c r="D74" s="3">
        <v>1465.9</v>
      </c>
      <c r="E74" s="7" t="s">
        <v>206</v>
      </c>
      <c r="F74" s="14">
        <v>1465.9</v>
      </c>
    </row>
    <row r="75" spans="1:6" ht="56.25" customHeight="1">
      <c r="A75" s="16">
        <v>8196</v>
      </c>
      <c r="B75" s="23" t="s">
        <v>665</v>
      </c>
      <c r="C75" s="29"/>
      <c r="D75" s="3">
        <v>3208.5</v>
      </c>
      <c r="E75" s="7" t="s">
        <v>206</v>
      </c>
      <c r="F75" s="14">
        <v>3208.5</v>
      </c>
    </row>
    <row r="76" spans="1:6" ht="65.25" customHeight="1">
      <c r="A76" s="16">
        <v>8197</v>
      </c>
      <c r="B76" s="27" t="s">
        <v>666</v>
      </c>
      <c r="C76" s="4"/>
      <c r="D76" s="7" t="s">
        <v>206</v>
      </c>
      <c r="E76" s="7" t="s">
        <v>206</v>
      </c>
      <c r="F76" s="7" t="s">
        <v>206</v>
      </c>
    </row>
    <row r="77" spans="1:6" ht="60.75" customHeight="1">
      <c r="A77" s="16">
        <v>8198</v>
      </c>
      <c r="B77" s="27" t="s">
        <v>667</v>
      </c>
      <c r="C77" s="4"/>
      <c r="D77" s="7" t="s">
        <v>206</v>
      </c>
      <c r="E77" s="58"/>
      <c r="F77" s="14"/>
    </row>
    <row r="78" spans="1:6" ht="67.5">
      <c r="A78" s="16">
        <v>8199</v>
      </c>
      <c r="B78" s="27" t="s">
        <v>668</v>
      </c>
      <c r="C78" s="4"/>
      <c r="D78" s="58"/>
      <c r="E78" s="58"/>
      <c r="F78" s="14"/>
    </row>
    <row r="79" spans="1:6" ht="54">
      <c r="A79" s="16" t="s">
        <v>669</v>
      </c>
      <c r="B79" s="30" t="s">
        <v>670</v>
      </c>
      <c r="C79" s="4"/>
      <c r="D79" s="58"/>
      <c r="E79" s="7" t="s">
        <v>206</v>
      </c>
      <c r="F79" s="14"/>
    </row>
    <row r="80" spans="1:6" ht="3.75" customHeight="1">
      <c r="A80" s="16">
        <v>8200</v>
      </c>
      <c r="B80" s="11" t="s">
        <v>671</v>
      </c>
      <c r="C80" s="5"/>
      <c r="D80" s="14"/>
      <c r="E80" s="14"/>
      <c r="F80" s="14"/>
    </row>
    <row r="81" spans="1:6" ht="13.5">
      <c r="A81" s="16"/>
      <c r="B81" s="15" t="s">
        <v>333</v>
      </c>
      <c r="C81" s="5"/>
      <c r="D81" s="14"/>
      <c r="E81" s="14"/>
      <c r="F81" s="14"/>
    </row>
    <row r="82" spans="1:6" ht="38.25" customHeight="1">
      <c r="A82" s="16">
        <v>8210</v>
      </c>
      <c r="B82" s="31" t="s">
        <v>672</v>
      </c>
      <c r="C82" s="5"/>
      <c r="D82" s="14"/>
      <c r="E82" s="58"/>
      <c r="F82" s="14"/>
    </row>
    <row r="83" spans="1:6" ht="13.5">
      <c r="A83" s="10"/>
      <c r="B83" s="23" t="s">
        <v>333</v>
      </c>
      <c r="C83" s="5"/>
      <c r="D83" s="14"/>
      <c r="E83" s="58"/>
      <c r="F83" s="14"/>
    </row>
    <row r="84" spans="1:6" ht="42.75" customHeight="1">
      <c r="A84" s="16">
        <v>8211</v>
      </c>
      <c r="B84" s="19" t="s">
        <v>673</v>
      </c>
      <c r="C84" s="5"/>
      <c r="D84" s="14"/>
      <c r="E84" s="7" t="s">
        <v>206</v>
      </c>
      <c r="F84" s="14"/>
    </row>
    <row r="85" spans="1:6" ht="13.5">
      <c r="A85" s="16"/>
      <c r="B85" s="20" t="s">
        <v>234</v>
      </c>
      <c r="C85" s="5"/>
      <c r="D85" s="14"/>
      <c r="E85" s="7"/>
      <c r="F85" s="14"/>
    </row>
    <row r="86" spans="1:6" ht="13.5">
      <c r="A86" s="16">
        <v>8212</v>
      </c>
      <c r="B86" s="21" t="s">
        <v>635</v>
      </c>
      <c r="C86" s="6" t="s">
        <v>674</v>
      </c>
      <c r="D86" s="14"/>
      <c r="E86" s="7" t="s">
        <v>206</v>
      </c>
      <c r="F86" s="14"/>
    </row>
    <row r="87" spans="1:6" ht="13.5">
      <c r="A87" s="16">
        <v>8213</v>
      </c>
      <c r="B87" s="21" t="s">
        <v>636</v>
      </c>
      <c r="C87" s="6" t="s">
        <v>675</v>
      </c>
      <c r="D87" s="14"/>
      <c r="E87" s="7" t="s">
        <v>206</v>
      </c>
      <c r="F87" s="14"/>
    </row>
    <row r="88" spans="1:6" customFormat="1" ht="46.5" customHeight="1">
      <c r="A88" s="16">
        <v>8220</v>
      </c>
      <c r="B88" s="19" t="s">
        <v>676</v>
      </c>
      <c r="C88" s="5"/>
      <c r="D88" s="14"/>
      <c r="E88" s="79"/>
      <c r="F88" s="14"/>
    </row>
    <row r="89" spans="1:6" customFormat="1" ht="15.75" customHeight="1">
      <c r="A89" s="16"/>
      <c r="B89" s="20" t="s">
        <v>333</v>
      </c>
      <c r="C89" s="5"/>
      <c r="D89" s="14"/>
      <c r="E89" s="79"/>
      <c r="F89" s="14"/>
    </row>
    <row r="90" spans="1:6" customFormat="1" ht="21.75" customHeight="1">
      <c r="A90" s="16">
        <v>8221</v>
      </c>
      <c r="B90" s="19" t="s">
        <v>677</v>
      </c>
      <c r="C90" s="5"/>
      <c r="D90" s="14"/>
      <c r="E90" s="7" t="s">
        <v>206</v>
      </c>
      <c r="F90" s="14"/>
    </row>
    <row r="91" spans="1:6" customFormat="1" ht="15">
      <c r="A91" s="16"/>
      <c r="B91" s="20" t="s">
        <v>572</v>
      </c>
      <c r="C91" s="5"/>
      <c r="D91" s="14"/>
      <c r="E91" s="7"/>
      <c r="F91" s="14"/>
    </row>
    <row r="92" spans="1:6" customFormat="1" ht="18.75" customHeight="1">
      <c r="A92" s="10">
        <v>8222</v>
      </c>
      <c r="B92" s="23" t="s">
        <v>678</v>
      </c>
      <c r="C92" s="6" t="s">
        <v>679</v>
      </c>
      <c r="D92" s="14"/>
      <c r="E92" s="7" t="s">
        <v>206</v>
      </c>
      <c r="F92" s="14"/>
    </row>
    <row r="93" spans="1:6" customFormat="1" ht="29.25" customHeight="1">
      <c r="A93" s="10">
        <v>8230</v>
      </c>
      <c r="B93" s="23" t="s">
        <v>680</v>
      </c>
      <c r="C93" s="6" t="s">
        <v>681</v>
      </c>
      <c r="D93" s="14"/>
      <c r="E93" s="7" t="s">
        <v>206</v>
      </c>
      <c r="F93" s="14"/>
    </row>
    <row r="94" spans="1:6" customFormat="1" ht="29.25" customHeight="1">
      <c r="A94" s="10">
        <v>8240</v>
      </c>
      <c r="B94" s="19" t="s">
        <v>682</v>
      </c>
      <c r="C94" s="5"/>
      <c r="D94" s="14"/>
      <c r="E94" s="79"/>
      <c r="F94" s="14"/>
    </row>
    <row r="95" spans="1:6" customFormat="1" ht="15">
      <c r="A95" s="16"/>
      <c r="B95" s="20" t="s">
        <v>572</v>
      </c>
      <c r="C95" s="5"/>
      <c r="D95" s="14"/>
      <c r="E95" s="79"/>
      <c r="F95" s="14"/>
    </row>
    <row r="96" spans="1:6" customFormat="1" ht="32.25" customHeight="1">
      <c r="A96" s="10">
        <v>8241</v>
      </c>
      <c r="B96" s="23" t="s">
        <v>683</v>
      </c>
      <c r="C96" s="6" t="s">
        <v>679</v>
      </c>
      <c r="D96" s="14"/>
      <c r="E96" s="14"/>
      <c r="F96" s="14"/>
    </row>
    <row r="97" spans="1:6" customFormat="1" ht="30" customHeight="1">
      <c r="A97" s="10">
        <v>8250</v>
      </c>
      <c r="B97" s="23" t="s">
        <v>684</v>
      </c>
      <c r="C97" s="6" t="s">
        <v>681</v>
      </c>
      <c r="D97" s="89"/>
      <c r="E97" s="90"/>
      <c r="F97" s="89"/>
    </row>
    <row r="98" spans="1:6">
      <c r="B98" s="94"/>
    </row>
    <row r="99" spans="1:6">
      <c r="B99" s="94"/>
    </row>
    <row r="100" spans="1:6">
      <c r="B100" s="94"/>
    </row>
    <row r="101" spans="1:6">
      <c r="B101" s="94"/>
    </row>
    <row r="102" spans="1:6">
      <c r="B102" s="94"/>
    </row>
    <row r="103" spans="1:6">
      <c r="B103" s="94"/>
    </row>
    <row r="104" spans="1:6">
      <c r="B104" s="94"/>
    </row>
    <row r="105" spans="1:6">
      <c r="B105" s="94"/>
    </row>
    <row r="106" spans="1:6">
      <c r="B106" s="94"/>
    </row>
    <row r="107" spans="1:6">
      <c r="B107" s="94"/>
    </row>
    <row r="108" spans="1:6">
      <c r="B108" s="94"/>
    </row>
    <row r="109" spans="1:6">
      <c r="B109" s="94"/>
    </row>
    <row r="110" spans="1:6">
      <c r="B110" s="94"/>
    </row>
    <row r="111" spans="1:6">
      <c r="B111" s="94"/>
    </row>
    <row r="112" spans="1:6">
      <c r="B112" s="94"/>
    </row>
    <row r="113" spans="2:2">
      <c r="B113" s="94"/>
    </row>
    <row r="114" spans="2:2">
      <c r="B114" s="94"/>
    </row>
    <row r="115" spans="2:2">
      <c r="B115" s="94"/>
    </row>
    <row r="116" spans="2:2">
      <c r="B116" s="94"/>
    </row>
    <row r="117" spans="2:2">
      <c r="B117" s="94"/>
    </row>
    <row r="118" spans="2:2">
      <c r="B118" s="94"/>
    </row>
    <row r="119" spans="2:2">
      <c r="B119" s="94"/>
    </row>
    <row r="120" spans="2:2">
      <c r="B120" s="94"/>
    </row>
    <row r="121" spans="2:2">
      <c r="B121" s="94"/>
    </row>
    <row r="122" spans="2:2">
      <c r="B122" s="94"/>
    </row>
    <row r="123" spans="2:2">
      <c r="B123" s="94"/>
    </row>
    <row r="124" spans="2:2">
      <c r="B124" s="94"/>
    </row>
    <row r="125" spans="2:2">
      <c r="B125" s="94"/>
    </row>
    <row r="126" spans="2:2">
      <c r="B126" s="94"/>
    </row>
    <row r="127" spans="2:2">
      <c r="B127" s="94"/>
    </row>
    <row r="128" spans="2:2">
      <c r="B128" s="94"/>
    </row>
    <row r="129" spans="2:2">
      <c r="B129" s="94"/>
    </row>
    <row r="130" spans="2:2">
      <c r="B130" s="94"/>
    </row>
    <row r="131" spans="2:2">
      <c r="B131" s="94"/>
    </row>
    <row r="132" spans="2:2">
      <c r="B132" s="94"/>
    </row>
    <row r="133" spans="2:2">
      <c r="B133" s="94"/>
    </row>
    <row r="134" spans="2:2">
      <c r="B134" s="94"/>
    </row>
    <row r="135" spans="2:2">
      <c r="B135" s="94"/>
    </row>
    <row r="136" spans="2:2">
      <c r="B136" s="94"/>
    </row>
    <row r="137" spans="2:2">
      <c r="B137" s="94"/>
    </row>
    <row r="138" spans="2:2">
      <c r="B138" s="94"/>
    </row>
    <row r="139" spans="2:2">
      <c r="B139" s="94"/>
    </row>
    <row r="140" spans="2:2">
      <c r="B140" s="94"/>
    </row>
    <row r="141" spans="2:2">
      <c r="B141" s="94"/>
    </row>
    <row r="142" spans="2:2">
      <c r="B142" s="94"/>
    </row>
    <row r="143" spans="2:2">
      <c r="B143" s="94"/>
    </row>
    <row r="144" spans="2:2">
      <c r="B144" s="94"/>
    </row>
    <row r="145" spans="2:2">
      <c r="B145" s="94"/>
    </row>
    <row r="146" spans="2:2">
      <c r="B146" s="94"/>
    </row>
    <row r="147" spans="2:2">
      <c r="B147" s="94"/>
    </row>
    <row r="148" spans="2:2">
      <c r="B148" s="94"/>
    </row>
    <row r="149" spans="2:2">
      <c r="B149" s="94"/>
    </row>
    <row r="150" spans="2:2">
      <c r="B150" s="94"/>
    </row>
    <row r="151" spans="2:2">
      <c r="B151" s="94"/>
    </row>
    <row r="152" spans="2:2">
      <c r="B152" s="94"/>
    </row>
    <row r="153" spans="2:2">
      <c r="B153" s="94"/>
    </row>
    <row r="154" spans="2:2">
      <c r="B154" s="94"/>
    </row>
    <row r="155" spans="2:2">
      <c r="B155" s="94"/>
    </row>
    <row r="156" spans="2:2">
      <c r="B156" s="94"/>
    </row>
    <row r="157" spans="2:2">
      <c r="B157" s="94"/>
    </row>
    <row r="158" spans="2:2">
      <c r="B158" s="94"/>
    </row>
    <row r="159" spans="2:2">
      <c r="B159" s="94"/>
    </row>
    <row r="160" spans="2:2">
      <c r="B160" s="94"/>
    </row>
    <row r="161" spans="2:2">
      <c r="B161" s="94"/>
    </row>
    <row r="162" spans="2:2">
      <c r="B162" s="94"/>
    </row>
    <row r="163" spans="2:2">
      <c r="B163" s="94"/>
    </row>
    <row r="164" spans="2:2">
      <c r="B164" s="94"/>
    </row>
    <row r="165" spans="2:2">
      <c r="B165" s="94"/>
    </row>
    <row r="166" spans="2:2">
      <c r="B166" s="94"/>
    </row>
    <row r="167" spans="2:2">
      <c r="B167" s="94"/>
    </row>
    <row r="168" spans="2:2">
      <c r="B168" s="94"/>
    </row>
    <row r="169" spans="2:2">
      <c r="B169" s="94"/>
    </row>
    <row r="170" spans="2:2">
      <c r="B170" s="94"/>
    </row>
    <row r="171" spans="2:2">
      <c r="B171" s="94"/>
    </row>
    <row r="172" spans="2:2">
      <c r="B172" s="94"/>
    </row>
    <row r="173" spans="2:2">
      <c r="B173" s="94"/>
    </row>
    <row r="174" spans="2:2">
      <c r="B174" s="94"/>
    </row>
    <row r="175" spans="2:2">
      <c r="B175" s="94"/>
    </row>
    <row r="176" spans="2:2">
      <c r="B176" s="94"/>
    </row>
    <row r="177" spans="2:2">
      <c r="B177" s="94"/>
    </row>
    <row r="178" spans="2:2">
      <c r="B178" s="94"/>
    </row>
    <row r="179" spans="2:2">
      <c r="B179" s="94"/>
    </row>
    <row r="180" spans="2:2">
      <c r="B180" s="94"/>
    </row>
    <row r="181" spans="2:2">
      <c r="B181" s="94"/>
    </row>
    <row r="182" spans="2:2">
      <c r="B182" s="94"/>
    </row>
    <row r="183" spans="2:2">
      <c r="B183" s="94"/>
    </row>
    <row r="184" spans="2:2">
      <c r="B184" s="94"/>
    </row>
    <row r="185" spans="2:2">
      <c r="B185" s="94"/>
    </row>
    <row r="186" spans="2:2">
      <c r="B186" s="94"/>
    </row>
    <row r="187" spans="2:2">
      <c r="B187" s="94"/>
    </row>
    <row r="188" spans="2:2">
      <c r="B188" s="94"/>
    </row>
    <row r="189" spans="2:2">
      <c r="B189" s="94"/>
    </row>
    <row r="190" spans="2:2">
      <c r="B190" s="94"/>
    </row>
    <row r="191" spans="2:2">
      <c r="B191" s="94"/>
    </row>
    <row r="192" spans="2:2">
      <c r="B192" s="94"/>
    </row>
    <row r="193" spans="2:2">
      <c r="B193" s="94"/>
    </row>
    <row r="194" spans="2:2">
      <c r="B194" s="94"/>
    </row>
    <row r="195" spans="2:2">
      <c r="B195" s="94"/>
    </row>
    <row r="196" spans="2:2">
      <c r="B196" s="94"/>
    </row>
    <row r="197" spans="2:2">
      <c r="B197" s="94"/>
    </row>
    <row r="198" spans="2:2">
      <c r="B198" s="94"/>
    </row>
    <row r="199" spans="2:2">
      <c r="B199" s="94"/>
    </row>
    <row r="200" spans="2:2">
      <c r="B200" s="94"/>
    </row>
    <row r="201" spans="2:2">
      <c r="B201" s="94"/>
    </row>
    <row r="202" spans="2:2">
      <c r="B202" s="94"/>
    </row>
    <row r="203" spans="2:2">
      <c r="B203" s="94"/>
    </row>
    <row r="204" spans="2:2">
      <c r="B204" s="94"/>
    </row>
    <row r="205" spans="2:2">
      <c r="B205" s="94"/>
    </row>
    <row r="206" spans="2:2">
      <c r="B206" s="94"/>
    </row>
    <row r="207" spans="2:2">
      <c r="B207" s="94"/>
    </row>
    <row r="208" spans="2:2">
      <c r="B208" s="94"/>
    </row>
    <row r="209" spans="2:2">
      <c r="B209" s="94"/>
    </row>
    <row r="210" spans="2:2">
      <c r="B210" s="94"/>
    </row>
    <row r="211" spans="2:2">
      <c r="B211" s="94"/>
    </row>
    <row r="212" spans="2:2">
      <c r="B212" s="94"/>
    </row>
    <row r="213" spans="2:2">
      <c r="B213" s="94"/>
    </row>
    <row r="214" spans="2:2">
      <c r="B214" s="94"/>
    </row>
    <row r="215" spans="2:2">
      <c r="B215" s="94"/>
    </row>
    <row r="216" spans="2:2">
      <c r="B216" s="94"/>
    </row>
    <row r="217" spans="2:2">
      <c r="B217" s="94"/>
    </row>
    <row r="218" spans="2:2">
      <c r="B218" s="94"/>
    </row>
    <row r="219" spans="2:2">
      <c r="B219" s="94"/>
    </row>
    <row r="220" spans="2:2">
      <c r="B220" s="94"/>
    </row>
    <row r="221" spans="2:2">
      <c r="B221" s="94"/>
    </row>
    <row r="222" spans="2:2">
      <c r="B222" s="94"/>
    </row>
    <row r="223" spans="2:2">
      <c r="B223" s="94"/>
    </row>
    <row r="224" spans="2:2">
      <c r="B224" s="94"/>
    </row>
    <row r="225" spans="2:2">
      <c r="B225" s="94"/>
    </row>
    <row r="226" spans="2:2">
      <c r="B226" s="94"/>
    </row>
    <row r="227" spans="2:2">
      <c r="B227" s="94"/>
    </row>
    <row r="228" spans="2:2">
      <c r="B228" s="94"/>
    </row>
    <row r="229" spans="2:2">
      <c r="B229" s="94"/>
    </row>
    <row r="230" spans="2:2">
      <c r="B230" s="94"/>
    </row>
    <row r="231" spans="2:2">
      <c r="B231" s="94"/>
    </row>
    <row r="232" spans="2:2">
      <c r="B232" s="94"/>
    </row>
    <row r="233" spans="2:2">
      <c r="B233" s="94"/>
    </row>
    <row r="234" spans="2:2">
      <c r="B234" s="94"/>
    </row>
    <row r="235" spans="2:2">
      <c r="B235" s="94"/>
    </row>
    <row r="236" spans="2:2">
      <c r="B236" s="94"/>
    </row>
    <row r="237" spans="2:2">
      <c r="B237" s="94"/>
    </row>
    <row r="238" spans="2:2">
      <c r="B238" s="94"/>
    </row>
    <row r="239" spans="2:2">
      <c r="B239" s="94"/>
    </row>
    <row r="240" spans="2:2">
      <c r="B240" s="94"/>
    </row>
    <row r="241" spans="2:2">
      <c r="B241" s="94"/>
    </row>
    <row r="242" spans="2:2">
      <c r="B242" s="94"/>
    </row>
    <row r="243" spans="2:2">
      <c r="B243" s="94"/>
    </row>
  </sheetData>
  <mergeCells count="12">
    <mergeCell ref="A15:F15"/>
    <mergeCell ref="A17:F17"/>
    <mergeCell ref="A20:A21"/>
    <mergeCell ref="B20:C20"/>
    <mergeCell ref="D20:D21"/>
    <mergeCell ref="E20:F20"/>
    <mergeCell ref="A2:E2"/>
    <mergeCell ref="A4:E4"/>
    <mergeCell ref="A7:A8"/>
    <mergeCell ref="B7:B8"/>
    <mergeCell ref="C7:C8"/>
    <mergeCell ref="D7:E7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5"/>
  <sheetViews>
    <sheetView workbookViewId="0">
      <selection activeCell="E4" sqref="E4"/>
    </sheetView>
  </sheetViews>
  <sheetFormatPr defaultRowHeight="14.25"/>
  <cols>
    <col min="1" max="1" width="7.42578125" style="256" customWidth="1"/>
    <col min="2" max="2" width="5.7109375" style="296" customWidth="1"/>
    <col min="3" max="3" width="5.7109375" style="297" customWidth="1"/>
    <col min="4" max="4" width="5.7109375" style="298" customWidth="1"/>
    <col min="5" max="5" width="57.85546875" style="40" customWidth="1"/>
    <col min="6" max="6" width="13" style="289" customWidth="1"/>
    <col min="7" max="7" width="13.5703125" style="289" customWidth="1"/>
    <col min="8" max="8" width="14.7109375" style="289" customWidth="1"/>
    <col min="9" max="16384" width="9.140625" style="256"/>
  </cols>
  <sheetData>
    <row r="1" spans="1:8" ht="16.5">
      <c r="A1" s="255" t="s">
        <v>686</v>
      </c>
      <c r="B1" s="255"/>
      <c r="C1" s="255"/>
      <c r="D1" s="255"/>
      <c r="E1" s="255"/>
      <c r="F1" s="255"/>
      <c r="G1" s="255"/>
      <c r="H1" s="255"/>
    </row>
    <row r="2" spans="1:8" ht="49.5" customHeight="1">
      <c r="A2" s="257" t="s">
        <v>730</v>
      </c>
      <c r="B2" s="257"/>
      <c r="C2" s="257"/>
      <c r="D2" s="257"/>
      <c r="E2" s="257"/>
      <c r="F2" s="257"/>
      <c r="G2" s="257"/>
      <c r="H2" s="257"/>
    </row>
    <row r="3" spans="1:8" ht="16.5">
      <c r="A3" s="258" t="s">
        <v>822</v>
      </c>
      <c r="B3" s="259"/>
      <c r="C3" s="260"/>
      <c r="D3" s="260"/>
      <c r="E3" s="261"/>
      <c r="F3" s="262"/>
      <c r="G3" s="262"/>
      <c r="H3" s="262"/>
    </row>
    <row r="4" spans="1:8" ht="16.5">
      <c r="A4" s="258"/>
      <c r="B4" s="259"/>
      <c r="C4" s="260"/>
      <c r="D4" s="260"/>
      <c r="E4" s="263"/>
      <c r="F4" s="262"/>
      <c r="G4" s="264" t="s">
        <v>687</v>
      </c>
      <c r="H4" s="264"/>
    </row>
    <row r="5" spans="1:8" s="270" customFormat="1" ht="15" customHeight="1">
      <c r="A5" s="124" t="s">
        <v>324</v>
      </c>
      <c r="B5" s="265" t="s">
        <v>688</v>
      </c>
      <c r="C5" s="266" t="s">
        <v>326</v>
      </c>
      <c r="D5" s="266" t="s">
        <v>327</v>
      </c>
      <c r="E5" s="267" t="s">
        <v>689</v>
      </c>
      <c r="F5" s="268" t="s">
        <v>690</v>
      </c>
      <c r="G5" s="269" t="s">
        <v>691</v>
      </c>
      <c r="H5" s="269"/>
    </row>
    <row r="6" spans="1:8" s="272" customFormat="1" ht="33">
      <c r="A6" s="124"/>
      <c r="B6" s="265"/>
      <c r="C6" s="266"/>
      <c r="D6" s="266"/>
      <c r="E6" s="267"/>
      <c r="F6" s="268"/>
      <c r="G6" s="271" t="s">
        <v>692</v>
      </c>
      <c r="H6" s="271" t="s">
        <v>693</v>
      </c>
    </row>
    <row r="7" spans="1:8" s="275" customFormat="1" ht="16.5">
      <c r="A7" s="273">
        <v>1</v>
      </c>
      <c r="B7" s="273">
        <v>2</v>
      </c>
      <c r="C7" s="273">
        <v>3</v>
      </c>
      <c r="D7" s="273">
        <v>4</v>
      </c>
      <c r="E7" s="273">
        <v>5</v>
      </c>
      <c r="F7" s="274">
        <v>6</v>
      </c>
      <c r="G7" s="274">
        <v>7</v>
      </c>
      <c r="H7" s="274">
        <v>8</v>
      </c>
    </row>
    <row r="8" spans="1:8" s="279" customFormat="1" ht="69" customHeight="1">
      <c r="A8" s="132">
        <v>2000</v>
      </c>
      <c r="B8" s="276" t="s">
        <v>69</v>
      </c>
      <c r="C8" s="277" t="s">
        <v>0</v>
      </c>
      <c r="D8" s="277" t="s">
        <v>0</v>
      </c>
      <c r="E8" s="38" t="s">
        <v>823</v>
      </c>
      <c r="F8" s="278">
        <f>F9+F84+F106+F142+F221+F247+F276+F320+F377+F422+F464</f>
        <v>224286.6</v>
      </c>
      <c r="G8" s="278">
        <f>G9+G84+G106+G142+G221+G247+G276+G320+G377+G422+G464</f>
        <v>219612.2</v>
      </c>
      <c r="H8" s="278">
        <f>H9+H84+H106+H142+H221+H247+H276+H320+H377+H422+H464</f>
        <v>4674.3999999999996</v>
      </c>
    </row>
    <row r="9" spans="1:8" s="281" customFormat="1" ht="60" customHeight="1">
      <c r="A9" s="140">
        <v>2100</v>
      </c>
      <c r="B9" s="127" t="s">
        <v>70</v>
      </c>
      <c r="C9" s="280">
        <v>0</v>
      </c>
      <c r="D9" s="280">
        <v>0</v>
      </c>
      <c r="E9" s="38" t="s">
        <v>824</v>
      </c>
      <c r="F9" s="278">
        <f>F11+F34+F40+F54+F58+F62+F72+F76</f>
        <v>63154.200000000004</v>
      </c>
      <c r="G9" s="278">
        <f>G11+G34+G40+G54+G58+G62+G72+G76</f>
        <v>62154.200000000004</v>
      </c>
      <c r="H9" s="278">
        <f>H11+H34+H40+H54+H58+H62+H72+H76</f>
        <v>1000</v>
      </c>
    </row>
    <row r="10" spans="1:8" ht="16.5">
      <c r="A10" s="137"/>
      <c r="B10" s="127"/>
      <c r="C10" s="280"/>
      <c r="D10" s="280"/>
      <c r="E10" s="282" t="s">
        <v>333</v>
      </c>
      <c r="F10" s="283"/>
      <c r="G10" s="283"/>
      <c r="H10" s="283"/>
    </row>
    <row r="11" spans="1:8" s="286" customFormat="1" ht="54" customHeight="1">
      <c r="A11" s="137">
        <v>2110</v>
      </c>
      <c r="B11" s="127" t="s">
        <v>70</v>
      </c>
      <c r="C11" s="280">
        <v>1</v>
      </c>
      <c r="D11" s="280">
        <v>0</v>
      </c>
      <c r="E11" s="284" t="s">
        <v>334</v>
      </c>
      <c r="F11" s="285">
        <f>F13+F30+F32</f>
        <v>55807</v>
      </c>
      <c r="G11" s="285">
        <f>G13+G30+G32</f>
        <v>54807</v>
      </c>
      <c r="H11" s="285">
        <f>H13+H30+H32</f>
        <v>1000</v>
      </c>
    </row>
    <row r="12" spans="1:8" s="286" customFormat="1" ht="16.5">
      <c r="A12" s="137"/>
      <c r="B12" s="127"/>
      <c r="C12" s="280"/>
      <c r="D12" s="280"/>
      <c r="E12" s="282" t="s">
        <v>234</v>
      </c>
      <c r="F12" s="285"/>
      <c r="G12" s="285"/>
      <c r="H12" s="285"/>
    </row>
    <row r="13" spans="1:8" ht="25.5" customHeight="1">
      <c r="A13" s="137">
        <v>2111</v>
      </c>
      <c r="B13" s="135" t="s">
        <v>70</v>
      </c>
      <c r="C13" s="287">
        <v>1</v>
      </c>
      <c r="D13" s="287">
        <v>1</v>
      </c>
      <c r="E13" s="282" t="s">
        <v>335</v>
      </c>
      <c r="F13" s="283">
        <f>F14</f>
        <v>55807</v>
      </c>
      <c r="G13" s="283">
        <f>G14</f>
        <v>54807</v>
      </c>
      <c r="H13" s="283">
        <f>H14</f>
        <v>1000</v>
      </c>
    </row>
    <row r="14" spans="1:8" ht="26.25" customHeight="1">
      <c r="A14" s="137"/>
      <c r="B14" s="135"/>
      <c r="C14" s="287"/>
      <c r="D14" s="287"/>
      <c r="E14" s="282" t="s">
        <v>694</v>
      </c>
      <c r="F14" s="283">
        <f>SUM(F15:F29)</f>
        <v>55807</v>
      </c>
      <c r="G14" s="283">
        <f>SUM(G15:G29)</f>
        <v>54807</v>
      </c>
      <c r="H14" s="283">
        <f>SUM(H15:H29)</f>
        <v>1000</v>
      </c>
    </row>
    <row r="15" spans="1:8" ht="26.25" customHeight="1">
      <c r="A15" s="137"/>
      <c r="B15" s="135"/>
      <c r="C15" s="287"/>
      <c r="D15" s="287"/>
      <c r="E15" s="282" t="s">
        <v>731</v>
      </c>
      <c r="F15" s="283">
        <f>G15+H15</f>
        <v>37300</v>
      </c>
      <c r="G15" s="283">
        <v>37300</v>
      </c>
      <c r="H15" s="283"/>
    </row>
    <row r="16" spans="1:8" ht="26.25" customHeight="1">
      <c r="A16" s="137"/>
      <c r="B16" s="135"/>
      <c r="C16" s="287"/>
      <c r="D16" s="287"/>
      <c r="E16" s="282" t="s">
        <v>732</v>
      </c>
      <c r="F16" s="283">
        <f t="shared" ref="F16:F29" si="0">G16+H16</f>
        <v>0</v>
      </c>
      <c r="G16" s="283">
        <v>0</v>
      </c>
      <c r="H16" s="283"/>
    </row>
    <row r="17" spans="1:8" ht="26.25" customHeight="1">
      <c r="A17" s="137"/>
      <c r="B17" s="135"/>
      <c r="C17" s="287"/>
      <c r="D17" s="287"/>
      <c r="E17" s="282" t="s">
        <v>733</v>
      </c>
      <c r="F17" s="283">
        <f t="shared" si="0"/>
        <v>7000</v>
      </c>
      <c r="G17" s="283">
        <v>7000</v>
      </c>
      <c r="H17" s="283"/>
    </row>
    <row r="18" spans="1:8" ht="26.25" customHeight="1">
      <c r="A18" s="137"/>
      <c r="B18" s="135"/>
      <c r="C18" s="287"/>
      <c r="D18" s="287"/>
      <c r="E18" s="282" t="s">
        <v>734</v>
      </c>
      <c r="F18" s="283">
        <f t="shared" si="0"/>
        <v>751</v>
      </c>
      <c r="G18" s="283">
        <v>751</v>
      </c>
      <c r="H18" s="283"/>
    </row>
    <row r="19" spans="1:8" ht="26.25" customHeight="1">
      <c r="A19" s="137"/>
      <c r="B19" s="135"/>
      <c r="C19" s="287"/>
      <c r="D19" s="287"/>
      <c r="E19" s="282" t="s">
        <v>735</v>
      </c>
      <c r="F19" s="283">
        <f t="shared" si="0"/>
        <v>30</v>
      </c>
      <c r="G19" s="283">
        <v>30</v>
      </c>
      <c r="H19" s="283"/>
    </row>
    <row r="20" spans="1:8" ht="26.25" customHeight="1">
      <c r="A20" s="137"/>
      <c r="B20" s="135"/>
      <c r="C20" s="287"/>
      <c r="D20" s="287"/>
      <c r="E20" s="282" t="s">
        <v>736</v>
      </c>
      <c r="F20" s="283">
        <f t="shared" si="0"/>
        <v>0</v>
      </c>
      <c r="G20" s="283">
        <v>0</v>
      </c>
      <c r="H20" s="283"/>
    </row>
    <row r="21" spans="1:8" ht="26.25" customHeight="1">
      <c r="A21" s="137"/>
      <c r="B21" s="135"/>
      <c r="C21" s="287"/>
      <c r="D21" s="287"/>
      <c r="E21" s="282" t="s">
        <v>737</v>
      </c>
      <c r="F21" s="283">
        <f t="shared" si="0"/>
        <v>1000</v>
      </c>
      <c r="G21" s="283">
        <v>1000</v>
      </c>
      <c r="H21" s="283"/>
    </row>
    <row r="22" spans="1:8" ht="26.25" customHeight="1">
      <c r="A22" s="137"/>
      <c r="B22" s="135"/>
      <c r="C22" s="287"/>
      <c r="D22" s="287"/>
      <c r="E22" s="282" t="s">
        <v>738</v>
      </c>
      <c r="F22" s="283">
        <f t="shared" si="0"/>
        <v>516.20000000000005</v>
      </c>
      <c r="G22" s="283">
        <v>516.20000000000005</v>
      </c>
      <c r="H22" s="283"/>
    </row>
    <row r="23" spans="1:8" ht="26.25" customHeight="1">
      <c r="A23" s="137"/>
      <c r="B23" s="135"/>
      <c r="C23" s="287"/>
      <c r="D23" s="287"/>
      <c r="E23" s="282" t="s">
        <v>739</v>
      </c>
      <c r="F23" s="283">
        <f t="shared" si="0"/>
        <v>3000</v>
      </c>
      <c r="G23" s="283">
        <v>3000</v>
      </c>
      <c r="H23" s="283"/>
    </row>
    <row r="24" spans="1:8" ht="26.25" customHeight="1">
      <c r="A24" s="137"/>
      <c r="B24" s="135"/>
      <c r="C24" s="287"/>
      <c r="D24" s="287"/>
      <c r="E24" s="282" t="s">
        <v>740</v>
      </c>
      <c r="F24" s="283">
        <f t="shared" si="0"/>
        <v>9.8000000000000007</v>
      </c>
      <c r="G24" s="283">
        <v>9.8000000000000007</v>
      </c>
      <c r="H24" s="283"/>
    </row>
    <row r="25" spans="1:8" ht="26.25" customHeight="1">
      <c r="A25" s="137"/>
      <c r="B25" s="135"/>
      <c r="C25" s="287"/>
      <c r="D25" s="287"/>
      <c r="E25" s="282" t="s">
        <v>741</v>
      </c>
      <c r="F25" s="283">
        <f t="shared" si="0"/>
        <v>300</v>
      </c>
      <c r="G25" s="283">
        <v>300</v>
      </c>
      <c r="H25" s="283"/>
    </row>
    <row r="26" spans="1:8" ht="26.25" customHeight="1">
      <c r="A26" s="137"/>
      <c r="B26" s="135"/>
      <c r="C26" s="287"/>
      <c r="D26" s="287"/>
      <c r="E26" s="282" t="s">
        <v>742</v>
      </c>
      <c r="F26" s="283">
        <f t="shared" si="0"/>
        <v>800</v>
      </c>
      <c r="G26" s="283">
        <v>800</v>
      </c>
      <c r="H26" s="283"/>
    </row>
    <row r="27" spans="1:8" ht="26.25" customHeight="1">
      <c r="A27" s="137"/>
      <c r="B27" s="135"/>
      <c r="C27" s="287"/>
      <c r="D27" s="287"/>
      <c r="E27" s="282" t="s">
        <v>743</v>
      </c>
      <c r="F27" s="283">
        <f t="shared" si="0"/>
        <v>3700</v>
      </c>
      <c r="G27" s="283">
        <v>3700</v>
      </c>
      <c r="H27" s="283"/>
    </row>
    <row r="28" spans="1:8" ht="26.25" customHeight="1">
      <c r="A28" s="137"/>
      <c r="B28" s="135"/>
      <c r="C28" s="287"/>
      <c r="D28" s="287"/>
      <c r="E28" s="282" t="s">
        <v>744</v>
      </c>
      <c r="F28" s="283">
        <f t="shared" si="0"/>
        <v>400</v>
      </c>
      <c r="G28" s="283">
        <v>400</v>
      </c>
      <c r="H28" s="283"/>
    </row>
    <row r="29" spans="1:8" ht="26.25" customHeight="1">
      <c r="A29" s="137"/>
      <c r="B29" s="135"/>
      <c r="C29" s="287"/>
      <c r="D29" s="287"/>
      <c r="E29" s="282" t="s">
        <v>745</v>
      </c>
      <c r="F29" s="283">
        <f t="shared" si="0"/>
        <v>1000</v>
      </c>
      <c r="G29" s="283"/>
      <c r="H29" s="283">
        <v>1000</v>
      </c>
    </row>
    <row r="30" spans="1:8" ht="26.25" customHeight="1">
      <c r="A30" s="137">
        <v>2112</v>
      </c>
      <c r="B30" s="135" t="s">
        <v>70</v>
      </c>
      <c r="C30" s="287">
        <v>1</v>
      </c>
      <c r="D30" s="287">
        <v>2</v>
      </c>
      <c r="E30" s="282" t="s">
        <v>336</v>
      </c>
      <c r="F30" s="283"/>
      <c r="G30" s="283"/>
      <c r="H30" s="283"/>
    </row>
    <row r="31" spans="1:8" ht="26.25" customHeight="1">
      <c r="A31" s="137"/>
      <c r="B31" s="135"/>
      <c r="C31" s="287"/>
      <c r="D31" s="287"/>
      <c r="E31" s="282" t="s">
        <v>694</v>
      </c>
      <c r="F31" s="283"/>
      <c r="G31" s="283"/>
      <c r="H31" s="283"/>
    </row>
    <row r="32" spans="1:8" ht="26.25" customHeight="1">
      <c r="A32" s="137">
        <v>2113</v>
      </c>
      <c r="B32" s="135" t="s">
        <v>70</v>
      </c>
      <c r="C32" s="287">
        <v>1</v>
      </c>
      <c r="D32" s="287">
        <v>3</v>
      </c>
      <c r="E32" s="282" t="s">
        <v>337</v>
      </c>
      <c r="F32" s="283"/>
      <c r="G32" s="283"/>
      <c r="H32" s="283"/>
    </row>
    <row r="33" spans="1:8" ht="26.25" customHeight="1">
      <c r="A33" s="137"/>
      <c r="B33" s="135"/>
      <c r="C33" s="287"/>
      <c r="D33" s="287"/>
      <c r="E33" s="282" t="s">
        <v>694</v>
      </c>
      <c r="F33" s="283"/>
      <c r="G33" s="283"/>
      <c r="H33" s="283"/>
    </row>
    <row r="34" spans="1:8" ht="26.25" customHeight="1">
      <c r="A34" s="137">
        <v>2120</v>
      </c>
      <c r="B34" s="127" t="s">
        <v>70</v>
      </c>
      <c r="C34" s="280">
        <v>2</v>
      </c>
      <c r="D34" s="280">
        <v>0</v>
      </c>
      <c r="E34" s="284" t="s">
        <v>338</v>
      </c>
      <c r="F34" s="283"/>
      <c r="G34" s="283"/>
      <c r="H34" s="283"/>
    </row>
    <row r="35" spans="1:8" s="286" customFormat="1" ht="26.25" customHeight="1">
      <c r="A35" s="137"/>
      <c r="B35" s="127"/>
      <c r="C35" s="280"/>
      <c r="D35" s="280"/>
      <c r="E35" s="282" t="s">
        <v>234</v>
      </c>
      <c r="F35" s="285"/>
      <c r="G35" s="285"/>
      <c r="H35" s="285"/>
    </row>
    <row r="36" spans="1:8" ht="26.25" customHeight="1">
      <c r="A36" s="137">
        <v>2121</v>
      </c>
      <c r="B36" s="135" t="s">
        <v>70</v>
      </c>
      <c r="C36" s="287">
        <v>2</v>
      </c>
      <c r="D36" s="287">
        <v>1</v>
      </c>
      <c r="E36" s="288" t="s">
        <v>339</v>
      </c>
      <c r="F36" s="283"/>
      <c r="G36" s="283"/>
      <c r="H36" s="283"/>
    </row>
    <row r="37" spans="1:8" ht="26.25" customHeight="1">
      <c r="A37" s="137"/>
      <c r="B37" s="135"/>
      <c r="C37" s="287"/>
      <c r="D37" s="287"/>
      <c r="E37" s="282" t="s">
        <v>694</v>
      </c>
      <c r="F37" s="283"/>
      <c r="G37" s="283"/>
      <c r="H37" s="283"/>
    </row>
    <row r="38" spans="1:8" ht="26.25" customHeight="1">
      <c r="A38" s="137">
        <v>2122</v>
      </c>
      <c r="B38" s="135" t="s">
        <v>70</v>
      </c>
      <c r="C38" s="287">
        <v>2</v>
      </c>
      <c r="D38" s="287">
        <v>2</v>
      </c>
      <c r="E38" s="282" t="s">
        <v>340</v>
      </c>
      <c r="F38" s="283"/>
      <c r="G38" s="283"/>
      <c r="H38" s="283"/>
    </row>
    <row r="39" spans="1:8" ht="26.25" customHeight="1">
      <c r="A39" s="137"/>
      <c r="B39" s="135"/>
      <c r="C39" s="287"/>
      <c r="D39" s="287"/>
      <c r="E39" s="282" t="s">
        <v>694</v>
      </c>
      <c r="F39" s="283"/>
      <c r="G39" s="283"/>
      <c r="H39" s="283"/>
    </row>
    <row r="40" spans="1:8" ht="26.25" customHeight="1">
      <c r="A40" s="137">
        <v>2130</v>
      </c>
      <c r="B40" s="127" t="s">
        <v>70</v>
      </c>
      <c r="C40" s="280">
        <v>3</v>
      </c>
      <c r="D40" s="280">
        <v>0</v>
      </c>
      <c r="E40" s="284" t="s">
        <v>341</v>
      </c>
      <c r="F40" s="283">
        <f>F42+F44+F46</f>
        <v>5342.9</v>
      </c>
      <c r="G40" s="283">
        <f>G42+G44+G46</f>
        <v>5342.9</v>
      </c>
      <c r="H40" s="283">
        <f>H42+H44+H46</f>
        <v>0</v>
      </c>
    </row>
    <row r="41" spans="1:8" s="286" customFormat="1" ht="26.25" customHeight="1">
      <c r="A41" s="137"/>
      <c r="B41" s="127"/>
      <c r="C41" s="280"/>
      <c r="D41" s="280"/>
      <c r="E41" s="282" t="s">
        <v>234</v>
      </c>
      <c r="F41" s="285"/>
      <c r="G41" s="285"/>
      <c r="H41" s="285"/>
    </row>
    <row r="42" spans="1:8" ht="26.25" customHeight="1">
      <c r="A42" s="137">
        <v>2131</v>
      </c>
      <c r="B42" s="135" t="s">
        <v>70</v>
      </c>
      <c r="C42" s="287">
        <v>3</v>
      </c>
      <c r="D42" s="287">
        <v>1</v>
      </c>
      <c r="E42" s="282" t="s">
        <v>342</v>
      </c>
      <c r="F42" s="283"/>
      <c r="G42" s="283"/>
      <c r="H42" s="283"/>
    </row>
    <row r="43" spans="1:8" ht="26.25" customHeight="1">
      <c r="A43" s="137"/>
      <c r="B43" s="135"/>
      <c r="C43" s="287"/>
      <c r="D43" s="287"/>
      <c r="E43" s="282" t="s">
        <v>694</v>
      </c>
      <c r="F43" s="283"/>
      <c r="G43" s="283"/>
      <c r="H43" s="283"/>
    </row>
    <row r="44" spans="1:8" ht="26.25" customHeight="1">
      <c r="A44" s="137">
        <v>2132</v>
      </c>
      <c r="B44" s="135" t="s">
        <v>70</v>
      </c>
      <c r="C44" s="287">
        <v>3</v>
      </c>
      <c r="D44" s="287">
        <v>2</v>
      </c>
      <c r="E44" s="282" t="s">
        <v>343</v>
      </c>
      <c r="F44" s="283"/>
      <c r="G44" s="283"/>
      <c r="H44" s="283"/>
    </row>
    <row r="45" spans="1:8" ht="26.25" customHeight="1">
      <c r="A45" s="137"/>
      <c r="B45" s="135"/>
      <c r="C45" s="287"/>
      <c r="D45" s="287"/>
      <c r="E45" s="282" t="s">
        <v>694</v>
      </c>
      <c r="F45" s="283"/>
      <c r="G45" s="283"/>
      <c r="H45" s="283"/>
    </row>
    <row r="46" spans="1:8" ht="26.25" customHeight="1">
      <c r="A46" s="137">
        <v>2133</v>
      </c>
      <c r="B46" s="135" t="s">
        <v>70</v>
      </c>
      <c r="C46" s="287">
        <v>3</v>
      </c>
      <c r="D46" s="287">
        <v>3</v>
      </c>
      <c r="E46" s="282" t="s">
        <v>344</v>
      </c>
      <c r="F46" s="283">
        <f>F47</f>
        <v>5342.9</v>
      </c>
      <c r="G46" s="283">
        <f>G47</f>
        <v>5342.9</v>
      </c>
      <c r="H46" s="283">
        <f>H47</f>
        <v>0</v>
      </c>
    </row>
    <row r="47" spans="1:8" ht="26.25" customHeight="1">
      <c r="A47" s="137"/>
      <c r="B47" s="135"/>
      <c r="C47" s="287"/>
      <c r="D47" s="287"/>
      <c r="E47" s="282" t="s">
        <v>694</v>
      </c>
      <c r="F47" s="283">
        <f>SUM(F48:F53)</f>
        <v>5342.9</v>
      </c>
      <c r="G47" s="283">
        <f>SUM(G48:G53)</f>
        <v>5342.9</v>
      </c>
      <c r="H47" s="283">
        <f>SUM(H48:H53)</f>
        <v>0</v>
      </c>
    </row>
    <row r="48" spans="1:8" ht="26.25" customHeight="1">
      <c r="A48" s="137"/>
      <c r="B48" s="135"/>
      <c r="C48" s="287"/>
      <c r="D48" s="287"/>
      <c r="E48" s="282" t="s">
        <v>731</v>
      </c>
      <c r="F48" s="283">
        <f>G48+H48</f>
        <v>5062.8999999999996</v>
      </c>
      <c r="G48" s="283">
        <v>5062.8999999999996</v>
      </c>
      <c r="H48" s="283"/>
    </row>
    <row r="49" spans="1:8" ht="26.25" customHeight="1">
      <c r="A49" s="137"/>
      <c r="B49" s="135"/>
      <c r="C49" s="287"/>
      <c r="D49" s="287"/>
      <c r="E49" s="282" t="s">
        <v>733</v>
      </c>
      <c r="F49" s="283">
        <f>G49+H49</f>
        <v>100</v>
      </c>
      <c r="G49" s="283">
        <v>100</v>
      </c>
      <c r="H49" s="283"/>
    </row>
    <row r="50" spans="1:8" ht="26.25" customHeight="1">
      <c r="A50" s="137"/>
      <c r="B50" s="135"/>
      <c r="C50" s="287"/>
      <c r="D50" s="287"/>
      <c r="E50" s="282" t="s">
        <v>737</v>
      </c>
      <c r="F50" s="283">
        <f>G50+H50</f>
        <v>100</v>
      </c>
      <c r="G50" s="283">
        <v>100</v>
      </c>
      <c r="H50" s="283"/>
    </row>
    <row r="51" spans="1:8" ht="26.25" customHeight="1">
      <c r="A51" s="137"/>
      <c r="B51" s="135"/>
      <c r="C51" s="287"/>
      <c r="D51" s="287"/>
      <c r="E51" s="282" t="s">
        <v>734</v>
      </c>
      <c r="F51" s="283">
        <f>G51+H51</f>
        <v>0</v>
      </c>
      <c r="G51" s="283">
        <v>0</v>
      </c>
      <c r="H51" s="283"/>
    </row>
    <row r="52" spans="1:8" ht="26.25" customHeight="1">
      <c r="A52" s="137"/>
      <c r="B52" s="135"/>
      <c r="C52" s="287"/>
      <c r="D52" s="287"/>
      <c r="E52" s="282" t="s">
        <v>741</v>
      </c>
      <c r="F52" s="283">
        <f>G52+H52</f>
        <v>80</v>
      </c>
      <c r="G52" s="283">
        <v>80</v>
      </c>
      <c r="H52" s="283"/>
    </row>
    <row r="53" spans="1:8" ht="26.25" customHeight="1">
      <c r="A53" s="137"/>
      <c r="B53" s="135"/>
      <c r="C53" s="287"/>
      <c r="D53" s="287"/>
      <c r="E53" s="282" t="s">
        <v>742</v>
      </c>
      <c r="F53" s="283"/>
      <c r="G53" s="283"/>
      <c r="H53" s="283"/>
    </row>
    <row r="54" spans="1:8" ht="26.25" customHeight="1">
      <c r="A54" s="137">
        <v>2140</v>
      </c>
      <c r="B54" s="127" t="s">
        <v>70</v>
      </c>
      <c r="C54" s="280">
        <v>4</v>
      </c>
      <c r="D54" s="280">
        <v>0</v>
      </c>
      <c r="E54" s="284" t="s">
        <v>345</v>
      </c>
      <c r="F54" s="283"/>
      <c r="G54" s="283"/>
      <c r="H54" s="283"/>
    </row>
    <row r="55" spans="1:8" s="286" customFormat="1" ht="26.25" customHeight="1">
      <c r="A55" s="137"/>
      <c r="B55" s="127"/>
      <c r="C55" s="280"/>
      <c r="D55" s="280"/>
      <c r="E55" s="282" t="s">
        <v>234</v>
      </c>
      <c r="F55" s="285"/>
      <c r="G55" s="285"/>
      <c r="H55" s="285"/>
    </row>
    <row r="56" spans="1:8" ht="26.25" customHeight="1">
      <c r="A56" s="137">
        <v>2141</v>
      </c>
      <c r="B56" s="135" t="s">
        <v>70</v>
      </c>
      <c r="C56" s="287">
        <v>4</v>
      </c>
      <c r="D56" s="287">
        <v>1</v>
      </c>
      <c r="E56" s="282" t="s">
        <v>346</v>
      </c>
      <c r="F56" s="283"/>
      <c r="G56" s="283"/>
      <c r="H56" s="283"/>
    </row>
    <row r="57" spans="1:8" ht="26.25" customHeight="1">
      <c r="A57" s="137"/>
      <c r="B57" s="135"/>
      <c r="C57" s="287"/>
      <c r="D57" s="287"/>
      <c r="E57" s="282" t="s">
        <v>694</v>
      </c>
      <c r="F57" s="283"/>
      <c r="G57" s="283"/>
      <c r="H57" s="283"/>
    </row>
    <row r="58" spans="1:8" ht="26.25" customHeight="1">
      <c r="A58" s="137">
        <v>2150</v>
      </c>
      <c r="B58" s="127" t="s">
        <v>70</v>
      </c>
      <c r="C58" s="280">
        <v>5</v>
      </c>
      <c r="D58" s="280">
        <v>0</v>
      </c>
      <c r="E58" s="284" t="s">
        <v>347</v>
      </c>
      <c r="F58" s="283"/>
      <c r="G58" s="283"/>
      <c r="H58" s="283"/>
    </row>
    <row r="59" spans="1:8" s="286" customFormat="1" ht="26.25" customHeight="1">
      <c r="A59" s="137"/>
      <c r="B59" s="127"/>
      <c r="C59" s="280"/>
      <c r="D59" s="280"/>
      <c r="E59" s="282" t="s">
        <v>234</v>
      </c>
      <c r="F59" s="285"/>
      <c r="G59" s="285"/>
      <c r="H59" s="285"/>
    </row>
    <row r="60" spans="1:8" ht="26.25" customHeight="1">
      <c r="A60" s="137">
        <v>2151</v>
      </c>
      <c r="B60" s="135" t="s">
        <v>70</v>
      </c>
      <c r="C60" s="287">
        <v>5</v>
      </c>
      <c r="D60" s="287">
        <v>1</v>
      </c>
      <c r="E60" s="282" t="s">
        <v>348</v>
      </c>
      <c r="F60" s="283"/>
      <c r="G60" s="283"/>
      <c r="H60" s="283"/>
    </row>
    <row r="61" spans="1:8" ht="26.25" customHeight="1">
      <c r="A61" s="137"/>
      <c r="B61" s="135"/>
      <c r="C61" s="287"/>
      <c r="D61" s="287"/>
      <c r="E61" s="282" t="s">
        <v>694</v>
      </c>
      <c r="F61" s="283"/>
      <c r="G61" s="283"/>
      <c r="H61" s="283"/>
    </row>
    <row r="62" spans="1:8" ht="26.25" customHeight="1">
      <c r="A62" s="137">
        <v>2160</v>
      </c>
      <c r="B62" s="127" t="s">
        <v>70</v>
      </c>
      <c r="C62" s="280">
        <v>6</v>
      </c>
      <c r="D62" s="280">
        <v>0</v>
      </c>
      <c r="E62" s="284" t="s">
        <v>350</v>
      </c>
      <c r="F62" s="283">
        <f>F64</f>
        <v>2004.3</v>
      </c>
      <c r="G62" s="283">
        <f>G64</f>
        <v>2004.3</v>
      </c>
      <c r="H62" s="283">
        <f>H64</f>
        <v>0</v>
      </c>
    </row>
    <row r="63" spans="1:8" s="286" customFormat="1" ht="26.25" customHeight="1">
      <c r="A63" s="137"/>
      <c r="B63" s="127"/>
      <c r="C63" s="280"/>
      <c r="D63" s="280"/>
      <c r="E63" s="282" t="s">
        <v>234</v>
      </c>
      <c r="F63" s="285"/>
      <c r="G63" s="285"/>
      <c r="H63" s="285"/>
    </row>
    <row r="64" spans="1:8" ht="26.25" customHeight="1">
      <c r="A64" s="137">
        <v>2161</v>
      </c>
      <c r="B64" s="135" t="s">
        <v>70</v>
      </c>
      <c r="C64" s="287">
        <v>6</v>
      </c>
      <c r="D64" s="287">
        <v>1</v>
      </c>
      <c r="E64" s="282" t="s">
        <v>351</v>
      </c>
      <c r="F64" s="283">
        <v>2004.3</v>
      </c>
      <c r="G64" s="283">
        <f>SUM(G65:G71)</f>
        <v>2004.3</v>
      </c>
      <c r="H64" s="283">
        <f>SUM(H65:H71)</f>
        <v>0</v>
      </c>
    </row>
    <row r="65" spans="1:8" ht="26.25" customHeight="1">
      <c r="A65" s="137"/>
      <c r="B65" s="135"/>
      <c r="C65" s="287"/>
      <c r="D65" s="287"/>
      <c r="E65" s="282" t="s">
        <v>694</v>
      </c>
      <c r="F65" s="283"/>
      <c r="G65" s="283"/>
      <c r="H65" s="283"/>
    </row>
    <row r="66" spans="1:8" ht="26.25" customHeight="1">
      <c r="A66" s="137"/>
      <c r="B66" s="135"/>
      <c r="C66" s="287"/>
      <c r="D66" s="287"/>
      <c r="E66" s="282" t="s">
        <v>746</v>
      </c>
      <c r="F66" s="283">
        <f>G66</f>
        <v>360</v>
      </c>
      <c r="G66" s="283">
        <v>360</v>
      </c>
      <c r="H66" s="283"/>
    </row>
    <row r="67" spans="1:8" ht="26.25" customHeight="1">
      <c r="A67" s="137"/>
      <c r="B67" s="135"/>
      <c r="C67" s="287"/>
      <c r="D67" s="287"/>
      <c r="E67" s="282" t="s">
        <v>747</v>
      </c>
      <c r="F67" s="283">
        <f>G67</f>
        <v>80</v>
      </c>
      <c r="G67" s="283">
        <v>80</v>
      </c>
      <c r="H67" s="283"/>
    </row>
    <row r="68" spans="1:8" ht="26.25" customHeight="1">
      <c r="A68" s="137"/>
      <c r="B68" s="135"/>
      <c r="C68" s="287"/>
      <c r="D68" s="287"/>
      <c r="E68" s="282" t="s">
        <v>748</v>
      </c>
      <c r="F68" s="283">
        <v>764.3</v>
      </c>
      <c r="G68" s="283">
        <v>764.3</v>
      </c>
      <c r="H68" s="283"/>
    </row>
    <row r="69" spans="1:8" ht="26.25" customHeight="1">
      <c r="A69" s="137"/>
      <c r="B69" s="135"/>
      <c r="C69" s="287"/>
      <c r="D69" s="287"/>
      <c r="E69" s="282" t="s">
        <v>749</v>
      </c>
      <c r="F69" s="283">
        <v>250</v>
      </c>
      <c r="G69" s="283">
        <v>250</v>
      </c>
      <c r="H69" s="283"/>
    </row>
    <row r="70" spans="1:8" ht="26.25" customHeight="1">
      <c r="A70" s="137"/>
      <c r="B70" s="135"/>
      <c r="C70" s="287"/>
      <c r="D70" s="287"/>
      <c r="E70" s="282" t="s">
        <v>750</v>
      </c>
      <c r="F70" s="283">
        <f>G70</f>
        <v>50</v>
      </c>
      <c r="G70" s="283">
        <v>50</v>
      </c>
      <c r="H70" s="283"/>
    </row>
    <row r="71" spans="1:8" ht="26.25" customHeight="1">
      <c r="A71" s="137"/>
      <c r="B71" s="135"/>
      <c r="C71" s="287"/>
      <c r="D71" s="287"/>
      <c r="E71" s="282" t="s">
        <v>751</v>
      </c>
      <c r="F71" s="283">
        <f>G71</f>
        <v>500</v>
      </c>
      <c r="G71" s="283">
        <v>500</v>
      </c>
      <c r="H71" s="283"/>
    </row>
    <row r="72" spans="1:8" ht="26.25" customHeight="1">
      <c r="A72" s="137">
        <v>2170</v>
      </c>
      <c r="B72" s="127" t="s">
        <v>70</v>
      </c>
      <c r="C72" s="280">
        <v>7</v>
      </c>
      <c r="D72" s="280">
        <v>0</v>
      </c>
      <c r="E72" s="284" t="s">
        <v>353</v>
      </c>
      <c r="F72" s="283"/>
      <c r="G72" s="283"/>
      <c r="H72" s="283"/>
    </row>
    <row r="73" spans="1:8" s="286" customFormat="1" ht="26.25" customHeight="1">
      <c r="A73" s="137"/>
      <c r="B73" s="127"/>
      <c r="C73" s="280"/>
      <c r="D73" s="280"/>
      <c r="E73" s="282" t="s">
        <v>234</v>
      </c>
      <c r="F73" s="285"/>
      <c r="G73" s="285"/>
      <c r="H73" s="285"/>
    </row>
    <row r="74" spans="1:8" ht="26.25" customHeight="1">
      <c r="A74" s="137">
        <v>2171</v>
      </c>
      <c r="B74" s="135" t="s">
        <v>70</v>
      </c>
      <c r="C74" s="287">
        <v>7</v>
      </c>
      <c r="D74" s="287">
        <v>1</v>
      </c>
      <c r="E74" s="282" t="s">
        <v>353</v>
      </c>
      <c r="F74" s="283"/>
      <c r="G74" s="283"/>
      <c r="H74" s="283"/>
    </row>
    <row r="75" spans="1:8" ht="26.25" customHeight="1">
      <c r="A75" s="137"/>
      <c r="B75" s="135"/>
      <c r="C75" s="287"/>
      <c r="D75" s="287"/>
      <c r="E75" s="282" t="s">
        <v>694</v>
      </c>
      <c r="F75" s="283"/>
      <c r="G75" s="283"/>
      <c r="H75" s="283"/>
    </row>
    <row r="76" spans="1:8" ht="26.25" customHeight="1">
      <c r="A76" s="137">
        <v>2180</v>
      </c>
      <c r="B76" s="127" t="s">
        <v>70</v>
      </c>
      <c r="C76" s="280">
        <v>8</v>
      </c>
      <c r="D76" s="280">
        <v>0</v>
      </c>
      <c r="E76" s="284" t="s">
        <v>355</v>
      </c>
      <c r="F76" s="283"/>
      <c r="G76" s="283"/>
      <c r="H76" s="283"/>
    </row>
    <row r="77" spans="1:8" s="286" customFormat="1" ht="26.25" customHeight="1">
      <c r="A77" s="137"/>
      <c r="B77" s="127"/>
      <c r="C77" s="280"/>
      <c r="D77" s="280"/>
      <c r="E77" s="282" t="s">
        <v>234</v>
      </c>
      <c r="F77" s="285"/>
      <c r="G77" s="285"/>
      <c r="H77" s="285"/>
    </row>
    <row r="78" spans="1:8" ht="26.25" customHeight="1">
      <c r="A78" s="137">
        <v>2181</v>
      </c>
      <c r="B78" s="135" t="s">
        <v>70</v>
      </c>
      <c r="C78" s="287">
        <v>8</v>
      </c>
      <c r="D78" s="287">
        <v>1</v>
      </c>
      <c r="E78" s="282" t="s">
        <v>355</v>
      </c>
      <c r="F78" s="283"/>
      <c r="G78" s="283"/>
      <c r="H78" s="283"/>
    </row>
    <row r="79" spans="1:8" ht="26.25" customHeight="1">
      <c r="A79" s="137"/>
      <c r="B79" s="135"/>
      <c r="C79" s="287"/>
      <c r="D79" s="287"/>
      <c r="E79" s="282" t="s">
        <v>234</v>
      </c>
      <c r="F79" s="283"/>
      <c r="G79" s="283"/>
      <c r="H79" s="283"/>
    </row>
    <row r="80" spans="1:8" ht="26.25" customHeight="1">
      <c r="A80" s="137">
        <v>2182</v>
      </c>
      <c r="B80" s="135" t="s">
        <v>70</v>
      </c>
      <c r="C80" s="287">
        <v>8</v>
      </c>
      <c r="D80" s="287">
        <v>1</v>
      </c>
      <c r="E80" s="282" t="s">
        <v>356</v>
      </c>
      <c r="F80" s="283"/>
      <c r="G80" s="283"/>
      <c r="H80" s="283"/>
    </row>
    <row r="81" spans="1:8" ht="26.25" customHeight="1">
      <c r="A81" s="137">
        <v>2183</v>
      </c>
      <c r="B81" s="135" t="s">
        <v>70</v>
      </c>
      <c r="C81" s="287">
        <v>8</v>
      </c>
      <c r="D81" s="287">
        <v>1</v>
      </c>
      <c r="E81" s="282" t="s">
        <v>357</v>
      </c>
      <c r="F81" s="283"/>
      <c r="G81" s="283"/>
      <c r="H81" s="283"/>
    </row>
    <row r="82" spans="1:8" ht="26.25" customHeight="1">
      <c r="A82" s="137">
        <v>2184</v>
      </c>
      <c r="B82" s="135" t="s">
        <v>70</v>
      </c>
      <c r="C82" s="287">
        <v>8</v>
      </c>
      <c r="D82" s="287">
        <v>1</v>
      </c>
      <c r="E82" s="282" t="s">
        <v>358</v>
      </c>
      <c r="F82" s="283"/>
      <c r="G82" s="283"/>
      <c r="H82" s="283"/>
    </row>
    <row r="83" spans="1:8" ht="26.25" customHeight="1">
      <c r="A83" s="137"/>
      <c r="B83" s="135"/>
      <c r="C83" s="287"/>
      <c r="D83" s="287"/>
      <c r="E83" s="282" t="s">
        <v>694</v>
      </c>
      <c r="F83" s="283"/>
      <c r="G83" s="283"/>
      <c r="H83" s="283"/>
    </row>
    <row r="84" spans="1:8" s="281" customFormat="1" ht="26.25" customHeight="1">
      <c r="A84" s="140">
        <v>2200</v>
      </c>
      <c r="B84" s="127" t="s">
        <v>75</v>
      </c>
      <c r="C84" s="280">
        <v>0</v>
      </c>
      <c r="D84" s="280">
        <v>0</v>
      </c>
      <c r="E84" s="38" t="s">
        <v>825</v>
      </c>
      <c r="F84" s="278"/>
      <c r="G84" s="278"/>
      <c r="H84" s="278"/>
    </row>
    <row r="85" spans="1:8" ht="26.25" customHeight="1">
      <c r="A85" s="137"/>
      <c r="B85" s="127"/>
      <c r="C85" s="280"/>
      <c r="D85" s="280"/>
      <c r="E85" s="282" t="s">
        <v>333</v>
      </c>
      <c r="F85" s="283"/>
      <c r="G85" s="283"/>
      <c r="H85" s="283"/>
    </row>
    <row r="86" spans="1:8" ht="26.25" customHeight="1">
      <c r="A86" s="137">
        <v>2210</v>
      </c>
      <c r="B86" s="127" t="s">
        <v>75</v>
      </c>
      <c r="C86" s="287">
        <v>1</v>
      </c>
      <c r="D86" s="287">
        <v>0</v>
      </c>
      <c r="E86" s="284" t="s">
        <v>360</v>
      </c>
      <c r="F86" s="283"/>
      <c r="G86" s="283"/>
      <c r="H86" s="283"/>
    </row>
    <row r="87" spans="1:8" s="286" customFormat="1" ht="26.25" customHeight="1">
      <c r="A87" s="137"/>
      <c r="B87" s="127"/>
      <c r="C87" s="280"/>
      <c r="D87" s="280"/>
      <c r="E87" s="282" t="s">
        <v>234</v>
      </c>
      <c r="F87" s="285"/>
      <c r="G87" s="285"/>
      <c r="H87" s="285"/>
    </row>
    <row r="88" spans="1:8" ht="26.25" customHeight="1">
      <c r="A88" s="137">
        <v>2211</v>
      </c>
      <c r="B88" s="135" t="s">
        <v>75</v>
      </c>
      <c r="C88" s="287">
        <v>1</v>
      </c>
      <c r="D88" s="287">
        <v>1</v>
      </c>
      <c r="E88" s="282" t="s">
        <v>361</v>
      </c>
      <c r="F88" s="283"/>
      <c r="G88" s="283"/>
      <c r="H88" s="283"/>
    </row>
    <row r="89" spans="1:8" ht="26.25" customHeight="1">
      <c r="A89" s="137"/>
      <c r="B89" s="135"/>
      <c r="C89" s="287"/>
      <c r="D89" s="287"/>
      <c r="E89" s="282" t="s">
        <v>694</v>
      </c>
      <c r="F89" s="283"/>
      <c r="G89" s="283"/>
      <c r="H89" s="283"/>
    </row>
    <row r="90" spans="1:8" ht="26.25" customHeight="1">
      <c r="A90" s="137">
        <v>2220</v>
      </c>
      <c r="B90" s="127" t="s">
        <v>75</v>
      </c>
      <c r="C90" s="280">
        <v>2</v>
      </c>
      <c r="D90" s="280">
        <v>0</v>
      </c>
      <c r="E90" s="284" t="s">
        <v>362</v>
      </c>
      <c r="F90" s="283"/>
      <c r="G90" s="283"/>
      <c r="H90" s="283"/>
    </row>
    <row r="91" spans="1:8" s="286" customFormat="1" ht="26.25" customHeight="1">
      <c r="A91" s="137"/>
      <c r="B91" s="127"/>
      <c r="C91" s="280"/>
      <c r="D91" s="280"/>
      <c r="E91" s="282" t="s">
        <v>234</v>
      </c>
      <c r="F91" s="285"/>
      <c r="G91" s="285"/>
      <c r="H91" s="285"/>
    </row>
    <row r="92" spans="1:8" ht="26.25" customHeight="1">
      <c r="A92" s="137">
        <v>2221</v>
      </c>
      <c r="B92" s="135" t="s">
        <v>75</v>
      </c>
      <c r="C92" s="287">
        <v>2</v>
      </c>
      <c r="D92" s="287">
        <v>1</v>
      </c>
      <c r="E92" s="282" t="s">
        <v>363</v>
      </c>
      <c r="F92" s="283"/>
      <c r="G92" s="283"/>
      <c r="H92" s="283"/>
    </row>
    <row r="93" spans="1:8" ht="26.25" customHeight="1">
      <c r="A93" s="137"/>
      <c r="B93" s="135"/>
      <c r="C93" s="287"/>
      <c r="D93" s="287"/>
      <c r="E93" s="282" t="s">
        <v>694</v>
      </c>
      <c r="F93" s="283"/>
      <c r="G93" s="283"/>
      <c r="H93" s="283"/>
    </row>
    <row r="94" spans="1:8" ht="26.25" customHeight="1">
      <c r="A94" s="137">
        <v>2230</v>
      </c>
      <c r="B94" s="127" t="s">
        <v>75</v>
      </c>
      <c r="C94" s="287">
        <v>3</v>
      </c>
      <c r="D94" s="287">
        <v>0</v>
      </c>
      <c r="E94" s="284" t="s">
        <v>364</v>
      </c>
      <c r="F94" s="283"/>
      <c r="G94" s="283"/>
      <c r="H94" s="283"/>
    </row>
    <row r="95" spans="1:8" s="286" customFormat="1" ht="26.25" customHeight="1">
      <c r="A95" s="137"/>
      <c r="B95" s="127"/>
      <c r="C95" s="280"/>
      <c r="D95" s="280"/>
      <c r="E95" s="282" t="s">
        <v>234</v>
      </c>
      <c r="F95" s="285"/>
      <c r="G95" s="285"/>
      <c r="H95" s="285"/>
    </row>
    <row r="96" spans="1:8" ht="26.25" customHeight="1">
      <c r="A96" s="137">
        <v>2231</v>
      </c>
      <c r="B96" s="135" t="s">
        <v>75</v>
      </c>
      <c r="C96" s="287">
        <v>3</v>
      </c>
      <c r="D96" s="287">
        <v>1</v>
      </c>
      <c r="E96" s="282" t="s">
        <v>365</v>
      </c>
      <c r="F96" s="283"/>
      <c r="G96" s="283"/>
      <c r="H96" s="283"/>
    </row>
    <row r="97" spans="1:8" ht="26.25" customHeight="1">
      <c r="A97" s="137"/>
      <c r="B97" s="135"/>
      <c r="C97" s="287"/>
      <c r="D97" s="287"/>
      <c r="E97" s="282" t="s">
        <v>694</v>
      </c>
      <c r="F97" s="283"/>
      <c r="G97" s="283"/>
      <c r="H97" s="283"/>
    </row>
    <row r="98" spans="1:8" ht="26.25" customHeight="1">
      <c r="A98" s="137">
        <v>2240</v>
      </c>
      <c r="B98" s="127" t="s">
        <v>75</v>
      </c>
      <c r="C98" s="280">
        <v>4</v>
      </c>
      <c r="D98" s="280">
        <v>0</v>
      </c>
      <c r="E98" s="284" t="s">
        <v>366</v>
      </c>
      <c r="F98" s="283"/>
      <c r="G98" s="283"/>
      <c r="H98" s="283"/>
    </row>
    <row r="99" spans="1:8" s="286" customFormat="1" ht="26.25" customHeight="1">
      <c r="A99" s="137"/>
      <c r="B99" s="127"/>
      <c r="C99" s="280"/>
      <c r="D99" s="280"/>
      <c r="E99" s="282" t="s">
        <v>234</v>
      </c>
      <c r="F99" s="285"/>
      <c r="G99" s="285"/>
      <c r="H99" s="285"/>
    </row>
    <row r="100" spans="1:8" ht="26.25" customHeight="1">
      <c r="A100" s="137">
        <v>2241</v>
      </c>
      <c r="B100" s="135" t="s">
        <v>75</v>
      </c>
      <c r="C100" s="287">
        <v>4</v>
      </c>
      <c r="D100" s="287">
        <v>1</v>
      </c>
      <c r="E100" s="282" t="s">
        <v>366</v>
      </c>
      <c r="F100" s="283"/>
      <c r="G100" s="283"/>
      <c r="H100" s="283"/>
    </row>
    <row r="101" spans="1:8" s="286" customFormat="1" ht="26.25" customHeight="1">
      <c r="A101" s="137"/>
      <c r="B101" s="127"/>
      <c r="C101" s="280"/>
      <c r="D101" s="280"/>
      <c r="E101" s="282" t="s">
        <v>234</v>
      </c>
      <c r="F101" s="285"/>
      <c r="G101" s="285"/>
      <c r="H101" s="285"/>
    </row>
    <row r="102" spans="1:8" ht="26.25" customHeight="1">
      <c r="A102" s="137">
        <v>2250</v>
      </c>
      <c r="B102" s="127" t="s">
        <v>75</v>
      </c>
      <c r="C102" s="280">
        <v>5</v>
      </c>
      <c r="D102" s="280">
        <v>0</v>
      </c>
      <c r="E102" s="284" t="s">
        <v>367</v>
      </c>
      <c r="F102" s="283"/>
      <c r="G102" s="283"/>
      <c r="H102" s="283"/>
    </row>
    <row r="103" spans="1:8" s="286" customFormat="1" ht="26.25" customHeight="1">
      <c r="A103" s="137"/>
      <c r="B103" s="127"/>
      <c r="C103" s="280"/>
      <c r="D103" s="280"/>
      <c r="E103" s="282" t="s">
        <v>234</v>
      </c>
      <c r="F103" s="285"/>
      <c r="G103" s="285"/>
      <c r="H103" s="285"/>
    </row>
    <row r="104" spans="1:8" ht="26.25" customHeight="1">
      <c r="A104" s="137">
        <v>2251</v>
      </c>
      <c r="B104" s="135" t="s">
        <v>75</v>
      </c>
      <c r="C104" s="287">
        <v>5</v>
      </c>
      <c r="D104" s="287">
        <v>1</v>
      </c>
      <c r="E104" s="282" t="s">
        <v>367</v>
      </c>
      <c r="F104" s="283"/>
      <c r="G104" s="283"/>
      <c r="H104" s="283"/>
    </row>
    <row r="105" spans="1:8" ht="26.25" customHeight="1">
      <c r="A105" s="137"/>
      <c r="B105" s="135"/>
      <c r="C105" s="287"/>
      <c r="D105" s="287"/>
      <c r="E105" s="282" t="s">
        <v>694</v>
      </c>
      <c r="F105" s="283"/>
      <c r="G105" s="283"/>
      <c r="H105" s="283"/>
    </row>
    <row r="106" spans="1:8" s="281" customFormat="1" ht="26.25" customHeight="1">
      <c r="A106" s="140">
        <v>2300</v>
      </c>
      <c r="B106" s="127" t="s">
        <v>76</v>
      </c>
      <c r="C106" s="280">
        <v>0</v>
      </c>
      <c r="D106" s="280">
        <v>0</v>
      </c>
      <c r="E106" s="38" t="s">
        <v>826</v>
      </c>
      <c r="F106" s="278"/>
      <c r="G106" s="278"/>
      <c r="H106" s="278"/>
    </row>
    <row r="107" spans="1:8" ht="26.25" customHeight="1">
      <c r="A107" s="137"/>
      <c r="B107" s="127"/>
      <c r="C107" s="280"/>
      <c r="D107" s="280"/>
      <c r="E107" s="282" t="s">
        <v>333</v>
      </c>
      <c r="F107" s="283"/>
      <c r="G107" s="283"/>
      <c r="H107" s="283"/>
    </row>
    <row r="108" spans="1:8" ht="26.25" customHeight="1">
      <c r="A108" s="137">
        <v>2310</v>
      </c>
      <c r="B108" s="127" t="s">
        <v>76</v>
      </c>
      <c r="C108" s="280">
        <v>1</v>
      </c>
      <c r="D108" s="280">
        <v>0</v>
      </c>
      <c r="E108" s="284" t="s">
        <v>369</v>
      </c>
      <c r="F108" s="283"/>
      <c r="G108" s="283"/>
      <c r="H108" s="283"/>
    </row>
    <row r="109" spans="1:8" s="286" customFormat="1" ht="26.25" customHeight="1">
      <c r="A109" s="137"/>
      <c r="B109" s="127"/>
      <c r="C109" s="280"/>
      <c r="D109" s="280"/>
      <c r="E109" s="282" t="s">
        <v>234</v>
      </c>
      <c r="F109" s="285"/>
      <c r="G109" s="285"/>
      <c r="H109" s="285"/>
    </row>
    <row r="110" spans="1:8" ht="26.25" customHeight="1">
      <c r="A110" s="137">
        <v>2311</v>
      </c>
      <c r="B110" s="135" t="s">
        <v>76</v>
      </c>
      <c r="C110" s="287">
        <v>1</v>
      </c>
      <c r="D110" s="287">
        <v>1</v>
      </c>
      <c r="E110" s="282" t="s">
        <v>370</v>
      </c>
      <c r="F110" s="283"/>
      <c r="G110" s="283"/>
      <c r="H110" s="283"/>
    </row>
    <row r="111" spans="1:8" ht="26.25" customHeight="1">
      <c r="A111" s="137"/>
      <c r="B111" s="135"/>
      <c r="C111" s="287"/>
      <c r="D111" s="287"/>
      <c r="E111" s="282" t="s">
        <v>694</v>
      </c>
      <c r="F111" s="283"/>
      <c r="G111" s="283"/>
      <c r="H111" s="283"/>
    </row>
    <row r="112" spans="1:8" ht="26.25" customHeight="1">
      <c r="A112" s="137">
        <v>2312</v>
      </c>
      <c r="B112" s="135" t="s">
        <v>76</v>
      </c>
      <c r="C112" s="287">
        <v>1</v>
      </c>
      <c r="D112" s="287">
        <v>2</v>
      </c>
      <c r="E112" s="282" t="s">
        <v>371</v>
      </c>
      <c r="F112" s="283"/>
      <c r="G112" s="283"/>
      <c r="H112" s="283"/>
    </row>
    <row r="113" spans="1:8" ht="26.25" customHeight="1">
      <c r="A113" s="137"/>
      <c r="B113" s="135"/>
      <c r="C113" s="287"/>
      <c r="D113" s="287"/>
      <c r="E113" s="282" t="s">
        <v>694</v>
      </c>
      <c r="F113" s="283"/>
      <c r="G113" s="283"/>
      <c r="H113" s="283"/>
    </row>
    <row r="114" spans="1:8" ht="26.25" customHeight="1">
      <c r="A114" s="137">
        <v>2313</v>
      </c>
      <c r="B114" s="135" t="s">
        <v>76</v>
      </c>
      <c r="C114" s="287">
        <v>1</v>
      </c>
      <c r="D114" s="287">
        <v>3</v>
      </c>
      <c r="E114" s="282" t="s">
        <v>372</v>
      </c>
      <c r="F114" s="283"/>
      <c r="G114" s="283"/>
      <c r="H114" s="283"/>
    </row>
    <row r="115" spans="1:8" ht="26.25" customHeight="1">
      <c r="A115" s="137"/>
      <c r="B115" s="135"/>
      <c r="C115" s="287"/>
      <c r="D115" s="287"/>
      <c r="E115" s="282" t="s">
        <v>694</v>
      </c>
      <c r="F115" s="283"/>
      <c r="G115" s="283"/>
      <c r="H115" s="283"/>
    </row>
    <row r="116" spans="1:8" ht="26.25" customHeight="1">
      <c r="A116" s="137">
        <v>2320</v>
      </c>
      <c r="B116" s="127" t="s">
        <v>76</v>
      </c>
      <c r="C116" s="280">
        <v>2</v>
      </c>
      <c r="D116" s="280">
        <v>0</v>
      </c>
      <c r="E116" s="284" t="s">
        <v>373</v>
      </c>
      <c r="F116" s="283"/>
      <c r="G116" s="283"/>
      <c r="H116" s="283"/>
    </row>
    <row r="117" spans="1:8" s="286" customFormat="1" ht="26.25" customHeight="1">
      <c r="A117" s="137"/>
      <c r="B117" s="127"/>
      <c r="C117" s="280"/>
      <c r="D117" s="280"/>
      <c r="E117" s="282" t="s">
        <v>234</v>
      </c>
      <c r="F117" s="285"/>
      <c r="G117" s="285"/>
      <c r="H117" s="285"/>
    </row>
    <row r="118" spans="1:8" ht="26.25" customHeight="1">
      <c r="A118" s="137">
        <v>2321</v>
      </c>
      <c r="B118" s="135" t="s">
        <v>76</v>
      </c>
      <c r="C118" s="287">
        <v>2</v>
      </c>
      <c r="D118" s="287">
        <v>1</v>
      </c>
      <c r="E118" s="282" t="s">
        <v>374</v>
      </c>
      <c r="F118" s="283"/>
      <c r="G118" s="283"/>
      <c r="H118" s="283"/>
    </row>
    <row r="119" spans="1:8" ht="26.25" customHeight="1">
      <c r="A119" s="137"/>
      <c r="B119" s="135"/>
      <c r="C119" s="287"/>
      <c r="D119" s="287"/>
      <c r="E119" s="282" t="s">
        <v>694</v>
      </c>
      <c r="F119" s="283"/>
      <c r="G119" s="283"/>
      <c r="H119" s="283"/>
    </row>
    <row r="120" spans="1:8" ht="26.25" customHeight="1">
      <c r="A120" s="137">
        <v>2330</v>
      </c>
      <c r="B120" s="127" t="s">
        <v>76</v>
      </c>
      <c r="C120" s="280">
        <v>3</v>
      </c>
      <c r="D120" s="280">
        <v>0</v>
      </c>
      <c r="E120" s="284" t="s">
        <v>375</v>
      </c>
      <c r="F120" s="283"/>
      <c r="G120" s="283"/>
      <c r="H120" s="283"/>
    </row>
    <row r="121" spans="1:8" s="286" customFormat="1" ht="26.25" customHeight="1">
      <c r="A121" s="137"/>
      <c r="B121" s="127"/>
      <c r="C121" s="280"/>
      <c r="D121" s="280"/>
      <c r="E121" s="282" t="s">
        <v>234</v>
      </c>
      <c r="F121" s="285"/>
      <c r="G121" s="285"/>
      <c r="H121" s="285"/>
    </row>
    <row r="122" spans="1:8" ht="26.25" customHeight="1">
      <c r="A122" s="137">
        <v>2331</v>
      </c>
      <c r="B122" s="135" t="s">
        <v>76</v>
      </c>
      <c r="C122" s="287">
        <v>3</v>
      </c>
      <c r="D122" s="287">
        <v>1</v>
      </c>
      <c r="E122" s="282" t="s">
        <v>376</v>
      </c>
      <c r="F122" s="283"/>
      <c r="G122" s="283"/>
      <c r="H122" s="283"/>
    </row>
    <row r="123" spans="1:8" ht="26.25" customHeight="1">
      <c r="A123" s="137"/>
      <c r="B123" s="135"/>
      <c r="C123" s="287"/>
      <c r="D123" s="287"/>
      <c r="E123" s="282" t="s">
        <v>694</v>
      </c>
      <c r="F123" s="283"/>
      <c r="G123" s="283"/>
      <c r="H123" s="283"/>
    </row>
    <row r="124" spans="1:8" ht="26.25" customHeight="1">
      <c r="A124" s="137">
        <v>2332</v>
      </c>
      <c r="B124" s="135" t="s">
        <v>76</v>
      </c>
      <c r="C124" s="287">
        <v>3</v>
      </c>
      <c r="D124" s="287">
        <v>2</v>
      </c>
      <c r="E124" s="282" t="s">
        <v>377</v>
      </c>
      <c r="F124" s="283"/>
      <c r="G124" s="283"/>
      <c r="H124" s="283"/>
    </row>
    <row r="125" spans="1:8" ht="26.25" customHeight="1">
      <c r="A125" s="137"/>
      <c r="B125" s="135"/>
      <c r="C125" s="287"/>
      <c r="D125" s="287"/>
      <c r="E125" s="282" t="s">
        <v>694</v>
      </c>
      <c r="F125" s="283"/>
      <c r="G125" s="283"/>
      <c r="H125" s="283"/>
    </row>
    <row r="126" spans="1:8" ht="26.25" customHeight="1">
      <c r="A126" s="137">
        <v>2340</v>
      </c>
      <c r="B126" s="127" t="s">
        <v>76</v>
      </c>
      <c r="C126" s="280">
        <v>4</v>
      </c>
      <c r="D126" s="280">
        <v>0</v>
      </c>
      <c r="E126" s="284" t="s">
        <v>378</v>
      </c>
      <c r="F126" s="283"/>
      <c r="G126" s="283"/>
      <c r="H126" s="283"/>
    </row>
    <row r="127" spans="1:8" s="286" customFormat="1" ht="26.25" customHeight="1">
      <c r="A127" s="137"/>
      <c r="B127" s="127"/>
      <c r="C127" s="280"/>
      <c r="D127" s="280"/>
      <c r="E127" s="282" t="s">
        <v>234</v>
      </c>
      <c r="F127" s="285"/>
      <c r="G127" s="285"/>
      <c r="H127" s="285"/>
    </row>
    <row r="128" spans="1:8" ht="26.25" customHeight="1">
      <c r="A128" s="137">
        <v>2341</v>
      </c>
      <c r="B128" s="135" t="s">
        <v>76</v>
      </c>
      <c r="C128" s="287">
        <v>4</v>
      </c>
      <c r="D128" s="287">
        <v>1</v>
      </c>
      <c r="E128" s="282" t="s">
        <v>378</v>
      </c>
      <c r="F128" s="283"/>
      <c r="G128" s="283"/>
      <c r="H128" s="283"/>
    </row>
    <row r="129" spans="1:8" ht="26.25" customHeight="1">
      <c r="A129" s="137"/>
      <c r="B129" s="135"/>
      <c r="C129" s="287"/>
      <c r="D129" s="287"/>
      <c r="E129" s="282" t="s">
        <v>694</v>
      </c>
      <c r="F129" s="283"/>
      <c r="G129" s="283"/>
      <c r="H129" s="283"/>
    </row>
    <row r="130" spans="1:8" ht="26.25" customHeight="1">
      <c r="A130" s="137">
        <v>2350</v>
      </c>
      <c r="B130" s="127" t="s">
        <v>76</v>
      </c>
      <c r="C130" s="280">
        <v>5</v>
      </c>
      <c r="D130" s="280">
        <v>0</v>
      </c>
      <c r="E130" s="284" t="s">
        <v>379</v>
      </c>
      <c r="F130" s="283"/>
      <c r="G130" s="283"/>
      <c r="H130" s="283"/>
    </row>
    <row r="131" spans="1:8" s="286" customFormat="1" ht="26.25" customHeight="1">
      <c r="A131" s="137"/>
      <c r="B131" s="127"/>
      <c r="C131" s="280"/>
      <c r="D131" s="280"/>
      <c r="E131" s="282" t="s">
        <v>234</v>
      </c>
      <c r="F131" s="285"/>
      <c r="G131" s="285"/>
      <c r="H131" s="285"/>
    </row>
    <row r="132" spans="1:8" ht="26.25" customHeight="1">
      <c r="A132" s="137">
        <v>2351</v>
      </c>
      <c r="B132" s="135" t="s">
        <v>76</v>
      </c>
      <c r="C132" s="287">
        <v>5</v>
      </c>
      <c r="D132" s="287">
        <v>1</v>
      </c>
      <c r="E132" s="282" t="s">
        <v>380</v>
      </c>
      <c r="F132" s="283"/>
      <c r="G132" s="283"/>
      <c r="H132" s="283"/>
    </row>
    <row r="133" spans="1:8" ht="26.25" customHeight="1">
      <c r="A133" s="137"/>
      <c r="B133" s="135"/>
      <c r="C133" s="287"/>
      <c r="D133" s="287"/>
      <c r="E133" s="282" t="s">
        <v>694</v>
      </c>
      <c r="F133" s="283"/>
      <c r="G133" s="283"/>
      <c r="H133" s="283"/>
    </row>
    <row r="134" spans="1:8" ht="26.25" customHeight="1">
      <c r="A134" s="137">
        <v>2360</v>
      </c>
      <c r="B134" s="127" t="s">
        <v>76</v>
      </c>
      <c r="C134" s="280">
        <v>6</v>
      </c>
      <c r="D134" s="280">
        <v>0</v>
      </c>
      <c r="E134" s="284" t="s">
        <v>381</v>
      </c>
      <c r="F134" s="283"/>
      <c r="G134" s="283"/>
      <c r="H134" s="283"/>
    </row>
    <row r="135" spans="1:8" s="286" customFormat="1" ht="26.25" customHeight="1">
      <c r="A135" s="137"/>
      <c r="B135" s="127"/>
      <c r="C135" s="280"/>
      <c r="D135" s="280"/>
      <c r="E135" s="282" t="s">
        <v>234</v>
      </c>
      <c r="F135" s="285"/>
      <c r="G135" s="285"/>
      <c r="H135" s="285"/>
    </row>
    <row r="136" spans="1:8" ht="26.25" customHeight="1">
      <c r="A136" s="137">
        <v>2361</v>
      </c>
      <c r="B136" s="135" t="s">
        <v>76</v>
      </c>
      <c r="C136" s="287">
        <v>6</v>
      </c>
      <c r="D136" s="287">
        <v>1</v>
      </c>
      <c r="E136" s="282" t="s">
        <v>381</v>
      </c>
      <c r="F136" s="283"/>
      <c r="G136" s="283"/>
      <c r="H136" s="283"/>
    </row>
    <row r="137" spans="1:8" ht="26.25" customHeight="1">
      <c r="A137" s="137"/>
      <c r="B137" s="135"/>
      <c r="C137" s="287"/>
      <c r="D137" s="287"/>
      <c r="E137" s="282" t="s">
        <v>694</v>
      </c>
      <c r="F137" s="283"/>
      <c r="G137" s="283"/>
      <c r="H137" s="283"/>
    </row>
    <row r="138" spans="1:8" ht="26.25" customHeight="1">
      <c r="A138" s="137">
        <v>2370</v>
      </c>
      <c r="B138" s="127" t="s">
        <v>76</v>
      </c>
      <c r="C138" s="280">
        <v>7</v>
      </c>
      <c r="D138" s="280">
        <v>0</v>
      </c>
      <c r="E138" s="284" t="s">
        <v>383</v>
      </c>
      <c r="F138" s="283"/>
      <c r="G138" s="283"/>
      <c r="H138" s="283"/>
    </row>
    <row r="139" spans="1:8" s="286" customFormat="1" ht="26.25" customHeight="1">
      <c r="A139" s="137"/>
      <c r="B139" s="127"/>
      <c r="C139" s="280"/>
      <c r="D139" s="280"/>
      <c r="E139" s="282" t="s">
        <v>234</v>
      </c>
      <c r="F139" s="285"/>
      <c r="G139" s="285"/>
      <c r="H139" s="285"/>
    </row>
    <row r="140" spans="1:8" ht="26.25" customHeight="1">
      <c r="A140" s="137">
        <v>2371</v>
      </c>
      <c r="B140" s="135" t="s">
        <v>76</v>
      </c>
      <c r="C140" s="287">
        <v>7</v>
      </c>
      <c r="D140" s="287">
        <v>1</v>
      </c>
      <c r="E140" s="282" t="s">
        <v>383</v>
      </c>
      <c r="F140" s="283"/>
      <c r="G140" s="283"/>
      <c r="H140" s="283"/>
    </row>
    <row r="141" spans="1:8" ht="26.25" customHeight="1">
      <c r="A141" s="137"/>
      <c r="B141" s="135"/>
      <c r="C141" s="287"/>
      <c r="D141" s="287"/>
      <c r="E141" s="282" t="s">
        <v>694</v>
      </c>
      <c r="F141" s="283"/>
      <c r="G141" s="283"/>
      <c r="H141" s="283"/>
    </row>
    <row r="142" spans="1:8" s="281" customFormat="1" ht="26.25" customHeight="1">
      <c r="A142" s="140">
        <v>2400</v>
      </c>
      <c r="B142" s="127" t="s">
        <v>77</v>
      </c>
      <c r="C142" s="280">
        <v>0</v>
      </c>
      <c r="D142" s="280">
        <v>0</v>
      </c>
      <c r="E142" s="38" t="s">
        <v>827</v>
      </c>
      <c r="F142" s="278">
        <f>F144+F150+F164+F172+F180+F193+F197+F217</f>
        <v>2514.3999999999996</v>
      </c>
      <c r="G142" s="278">
        <f>G144+G150+G164+G172+G180+G193+G197+G217</f>
        <v>4100</v>
      </c>
      <c r="H142" s="278">
        <f>H144+H150+H164+H172+H180+H193+H197+H217</f>
        <v>-1585.6000000000004</v>
      </c>
    </row>
    <row r="143" spans="1:8" ht="26.25" customHeight="1">
      <c r="A143" s="137"/>
      <c r="B143" s="127"/>
      <c r="C143" s="280"/>
      <c r="D143" s="280"/>
      <c r="E143" s="282" t="s">
        <v>333</v>
      </c>
      <c r="F143" s="283"/>
      <c r="G143" s="283"/>
      <c r="H143" s="283"/>
    </row>
    <row r="144" spans="1:8" ht="26.25" customHeight="1">
      <c r="A144" s="137">
        <v>2410</v>
      </c>
      <c r="B144" s="127" t="s">
        <v>77</v>
      </c>
      <c r="C144" s="280">
        <v>1</v>
      </c>
      <c r="D144" s="280">
        <v>0</v>
      </c>
      <c r="E144" s="284" t="s">
        <v>385</v>
      </c>
      <c r="F144" s="283"/>
      <c r="G144" s="283"/>
      <c r="H144" s="283"/>
    </row>
    <row r="145" spans="1:8" s="286" customFormat="1" ht="26.25" customHeight="1">
      <c r="A145" s="137"/>
      <c r="B145" s="127"/>
      <c r="C145" s="280"/>
      <c r="D145" s="280"/>
      <c r="E145" s="282" t="s">
        <v>234</v>
      </c>
      <c r="F145" s="285"/>
      <c r="G145" s="285"/>
      <c r="H145" s="285"/>
    </row>
    <row r="146" spans="1:8" ht="26.25" customHeight="1">
      <c r="A146" s="137">
        <v>2411</v>
      </c>
      <c r="B146" s="135" t="s">
        <v>77</v>
      </c>
      <c r="C146" s="287">
        <v>1</v>
      </c>
      <c r="D146" s="287">
        <v>1</v>
      </c>
      <c r="E146" s="282" t="s">
        <v>386</v>
      </c>
      <c r="F146" s="283"/>
      <c r="G146" s="283"/>
      <c r="H146" s="283"/>
    </row>
    <row r="147" spans="1:8" ht="26.25" customHeight="1">
      <c r="A147" s="137"/>
      <c r="B147" s="135"/>
      <c r="C147" s="287"/>
      <c r="D147" s="287"/>
      <c r="E147" s="282" t="s">
        <v>694</v>
      </c>
      <c r="F147" s="283"/>
      <c r="G147" s="283"/>
      <c r="H147" s="283"/>
    </row>
    <row r="148" spans="1:8" ht="26.25" customHeight="1">
      <c r="A148" s="137">
        <v>2412</v>
      </c>
      <c r="B148" s="135" t="s">
        <v>77</v>
      </c>
      <c r="C148" s="287">
        <v>1</v>
      </c>
      <c r="D148" s="287">
        <v>2</v>
      </c>
      <c r="E148" s="282" t="s">
        <v>387</v>
      </c>
      <c r="F148" s="283"/>
      <c r="G148" s="283"/>
      <c r="H148" s="283"/>
    </row>
    <row r="149" spans="1:8" ht="26.25" customHeight="1">
      <c r="A149" s="137"/>
      <c r="B149" s="135"/>
      <c r="C149" s="287"/>
      <c r="D149" s="287"/>
      <c r="E149" s="282" t="s">
        <v>694</v>
      </c>
      <c r="F149" s="283"/>
      <c r="G149" s="283"/>
      <c r="H149" s="283"/>
    </row>
    <row r="150" spans="1:8" ht="26.25" customHeight="1">
      <c r="A150" s="137">
        <v>2420</v>
      </c>
      <c r="B150" s="127" t="s">
        <v>77</v>
      </c>
      <c r="C150" s="280">
        <v>2</v>
      </c>
      <c r="D150" s="280">
        <v>0</v>
      </c>
      <c r="E150" s="284" t="s">
        <v>388</v>
      </c>
      <c r="F150" s="283">
        <f>G150+H150</f>
        <v>5840</v>
      </c>
      <c r="G150" s="283">
        <f>G152</f>
        <v>4100</v>
      </c>
      <c r="H150" s="283">
        <f>H152</f>
        <v>1740</v>
      </c>
    </row>
    <row r="151" spans="1:8" s="286" customFormat="1" ht="26.25" customHeight="1">
      <c r="A151" s="137"/>
      <c r="B151" s="127"/>
      <c r="C151" s="280"/>
      <c r="D151" s="280"/>
      <c r="E151" s="282" t="s">
        <v>234</v>
      </c>
      <c r="F151" s="283"/>
      <c r="G151" s="285"/>
      <c r="H151" s="285"/>
    </row>
    <row r="152" spans="1:8" ht="26.25" customHeight="1">
      <c r="A152" s="137">
        <v>2421</v>
      </c>
      <c r="B152" s="135" t="s">
        <v>77</v>
      </c>
      <c r="C152" s="287">
        <v>2</v>
      </c>
      <c r="D152" s="287">
        <v>1</v>
      </c>
      <c r="E152" s="282" t="s">
        <v>389</v>
      </c>
      <c r="F152" s="283">
        <f>F153</f>
        <v>5840</v>
      </c>
      <c r="G152" s="283">
        <f>G153</f>
        <v>4100</v>
      </c>
      <c r="H152" s="283">
        <f>H153</f>
        <v>1740</v>
      </c>
    </row>
    <row r="153" spans="1:8" ht="26.25" customHeight="1">
      <c r="A153" s="137"/>
      <c r="B153" s="135"/>
      <c r="C153" s="287"/>
      <c r="D153" s="287"/>
      <c r="E153" s="282" t="s">
        <v>694</v>
      </c>
      <c r="F153" s="283">
        <f>F154+F155+F156+F157</f>
        <v>5840</v>
      </c>
      <c r="G153" s="283">
        <f>G154+G155+G156+G157</f>
        <v>4100</v>
      </c>
      <c r="H153" s="283">
        <f>H154+H155+H156+H157</f>
        <v>1740</v>
      </c>
    </row>
    <row r="154" spans="1:8" ht="26.25" customHeight="1">
      <c r="A154" s="137"/>
      <c r="B154" s="135"/>
      <c r="C154" s="287"/>
      <c r="D154" s="287"/>
      <c r="E154" s="282" t="s">
        <v>752</v>
      </c>
      <c r="F154" s="283">
        <v>1740</v>
      </c>
      <c r="G154" s="283">
        <v>0</v>
      </c>
      <c r="H154" s="283">
        <v>1740</v>
      </c>
    </row>
    <row r="155" spans="1:8" ht="26.25" customHeight="1">
      <c r="A155" s="137"/>
      <c r="B155" s="135"/>
      <c r="C155" s="287"/>
      <c r="D155" s="287"/>
      <c r="E155" s="282" t="s">
        <v>753</v>
      </c>
      <c r="F155" s="283">
        <v>2000</v>
      </c>
      <c r="G155" s="283">
        <v>2000</v>
      </c>
      <c r="H155" s="283"/>
    </row>
    <row r="156" spans="1:8" ht="26.25" customHeight="1">
      <c r="A156" s="137"/>
      <c r="B156" s="135"/>
      <c r="C156" s="287"/>
      <c r="D156" s="287"/>
      <c r="E156" s="282" t="s">
        <v>754</v>
      </c>
      <c r="F156" s="283">
        <v>2000</v>
      </c>
      <c r="G156" s="283">
        <v>2000</v>
      </c>
      <c r="H156" s="283"/>
    </row>
    <row r="157" spans="1:8" ht="26.25" customHeight="1">
      <c r="A157" s="137"/>
      <c r="B157" s="135"/>
      <c r="C157" s="287"/>
      <c r="D157" s="287"/>
      <c r="E157" s="282" t="s">
        <v>755</v>
      </c>
      <c r="F157" s="283">
        <v>100</v>
      </c>
      <c r="G157" s="283">
        <v>100</v>
      </c>
      <c r="H157" s="283">
        <v>0</v>
      </c>
    </row>
    <row r="158" spans="1:8" ht="26.25" customHeight="1">
      <c r="A158" s="137">
        <v>2422</v>
      </c>
      <c r="B158" s="135" t="s">
        <v>77</v>
      </c>
      <c r="C158" s="287">
        <v>2</v>
      </c>
      <c r="D158" s="287">
        <v>2</v>
      </c>
      <c r="E158" s="282" t="s">
        <v>390</v>
      </c>
      <c r="F158" s="283"/>
      <c r="G158" s="283"/>
      <c r="H158" s="283"/>
    </row>
    <row r="159" spans="1:8" ht="26.25" customHeight="1">
      <c r="A159" s="137"/>
      <c r="B159" s="135"/>
      <c r="C159" s="287"/>
      <c r="D159" s="287"/>
      <c r="E159" s="282" t="s">
        <v>694</v>
      </c>
      <c r="F159" s="283"/>
      <c r="G159" s="283"/>
      <c r="H159" s="283"/>
    </row>
    <row r="160" spans="1:8" ht="26.25" customHeight="1">
      <c r="A160" s="137">
        <v>2423</v>
      </c>
      <c r="B160" s="135" t="s">
        <v>77</v>
      </c>
      <c r="C160" s="287">
        <v>2</v>
      </c>
      <c r="D160" s="287">
        <v>3</v>
      </c>
      <c r="E160" s="282" t="s">
        <v>756</v>
      </c>
      <c r="F160" s="283"/>
      <c r="G160" s="283"/>
      <c r="H160" s="283"/>
    </row>
    <row r="161" spans="1:8" ht="26.25" customHeight="1">
      <c r="A161" s="137"/>
      <c r="B161" s="135"/>
      <c r="C161" s="287"/>
      <c r="D161" s="287"/>
      <c r="E161" s="282" t="s">
        <v>694</v>
      </c>
      <c r="F161" s="283"/>
      <c r="G161" s="283"/>
      <c r="H161" s="283"/>
    </row>
    <row r="162" spans="1:8" ht="26.25" customHeight="1">
      <c r="A162" s="137">
        <v>2424</v>
      </c>
      <c r="B162" s="135" t="s">
        <v>77</v>
      </c>
      <c r="C162" s="287">
        <v>2</v>
      </c>
      <c r="D162" s="287">
        <v>4</v>
      </c>
      <c r="E162" s="282" t="s">
        <v>392</v>
      </c>
      <c r="F162" s="283"/>
      <c r="G162" s="283"/>
      <c r="H162" s="283"/>
    </row>
    <row r="163" spans="1:8" ht="26.25" customHeight="1">
      <c r="A163" s="137"/>
      <c r="B163" s="135"/>
      <c r="C163" s="287"/>
      <c r="D163" s="287"/>
      <c r="E163" s="282" t="s">
        <v>694</v>
      </c>
      <c r="F163" s="283"/>
      <c r="G163" s="283"/>
      <c r="H163" s="283"/>
    </row>
    <row r="164" spans="1:8" ht="26.25" customHeight="1">
      <c r="A164" s="137">
        <v>2430</v>
      </c>
      <c r="B164" s="127" t="s">
        <v>77</v>
      </c>
      <c r="C164" s="280">
        <v>3</v>
      </c>
      <c r="D164" s="280">
        <v>0</v>
      </c>
      <c r="E164" s="284" t="s">
        <v>393</v>
      </c>
      <c r="F164" s="283"/>
      <c r="G164" s="283"/>
      <c r="H164" s="283"/>
    </row>
    <row r="165" spans="1:8" s="286" customFormat="1" ht="26.25" customHeight="1">
      <c r="A165" s="137"/>
      <c r="B165" s="127"/>
      <c r="C165" s="280"/>
      <c r="D165" s="280"/>
      <c r="E165" s="282" t="s">
        <v>234</v>
      </c>
      <c r="F165" s="285"/>
      <c r="G165" s="285"/>
      <c r="H165" s="285"/>
    </row>
    <row r="166" spans="1:8" ht="26.25" customHeight="1">
      <c r="A166" s="137">
        <v>2431</v>
      </c>
      <c r="B166" s="135" t="s">
        <v>77</v>
      </c>
      <c r="C166" s="287">
        <v>3</v>
      </c>
      <c r="D166" s="287">
        <v>1</v>
      </c>
      <c r="E166" s="282" t="s">
        <v>394</v>
      </c>
      <c r="F166" s="283"/>
      <c r="G166" s="283"/>
      <c r="H166" s="283"/>
    </row>
    <row r="167" spans="1:8" ht="26.25" customHeight="1">
      <c r="A167" s="137"/>
      <c r="B167" s="135"/>
      <c r="C167" s="287"/>
      <c r="D167" s="287"/>
      <c r="E167" s="282" t="s">
        <v>694</v>
      </c>
      <c r="F167" s="283"/>
      <c r="G167" s="283"/>
      <c r="H167" s="283"/>
    </row>
    <row r="168" spans="1:8" ht="26.25" customHeight="1">
      <c r="A168" s="137">
        <v>2432</v>
      </c>
      <c r="B168" s="135" t="s">
        <v>77</v>
      </c>
      <c r="C168" s="287">
        <v>3</v>
      </c>
      <c r="D168" s="287">
        <v>2</v>
      </c>
      <c r="E168" s="282" t="s">
        <v>395</v>
      </c>
      <c r="F168" s="283"/>
      <c r="G168" s="283"/>
      <c r="H168" s="283"/>
    </row>
    <row r="169" spans="1:8" ht="26.25" customHeight="1">
      <c r="A169" s="137"/>
      <c r="B169" s="135"/>
      <c r="C169" s="287"/>
      <c r="D169" s="287"/>
      <c r="E169" s="282" t="s">
        <v>694</v>
      </c>
      <c r="F169" s="283"/>
      <c r="G169" s="283"/>
      <c r="H169" s="283"/>
    </row>
    <row r="170" spans="1:8" ht="26.25" customHeight="1">
      <c r="A170" s="137">
        <v>2433</v>
      </c>
      <c r="B170" s="135" t="s">
        <v>77</v>
      </c>
      <c r="C170" s="287">
        <v>3</v>
      </c>
      <c r="D170" s="287">
        <v>3</v>
      </c>
      <c r="E170" s="282" t="s">
        <v>396</v>
      </c>
      <c r="F170" s="283"/>
      <c r="G170" s="283"/>
      <c r="H170" s="283"/>
    </row>
    <row r="171" spans="1:8" ht="26.25" customHeight="1">
      <c r="A171" s="137"/>
      <c r="B171" s="135"/>
      <c r="C171" s="287"/>
      <c r="D171" s="287"/>
      <c r="E171" s="282" t="s">
        <v>694</v>
      </c>
      <c r="F171" s="283"/>
      <c r="G171" s="283"/>
      <c r="H171" s="283"/>
    </row>
    <row r="172" spans="1:8" ht="26.25" customHeight="1">
      <c r="A172" s="137">
        <v>2440</v>
      </c>
      <c r="B172" s="127" t="s">
        <v>77</v>
      </c>
      <c r="C172" s="280">
        <v>4</v>
      </c>
      <c r="D172" s="280">
        <v>0</v>
      </c>
      <c r="E172" s="284" t="s">
        <v>400</v>
      </c>
      <c r="F172" s="283"/>
      <c r="G172" s="283"/>
      <c r="H172" s="283"/>
    </row>
    <row r="173" spans="1:8" s="286" customFormat="1" ht="26.25" customHeight="1">
      <c r="A173" s="137"/>
      <c r="B173" s="127"/>
      <c r="C173" s="280"/>
      <c r="D173" s="280"/>
      <c r="E173" s="282" t="s">
        <v>234</v>
      </c>
      <c r="F173" s="285"/>
      <c r="G173" s="285"/>
      <c r="H173" s="285"/>
    </row>
    <row r="174" spans="1:8" ht="26.25" customHeight="1">
      <c r="A174" s="137">
        <v>2441</v>
      </c>
      <c r="B174" s="135" t="s">
        <v>77</v>
      </c>
      <c r="C174" s="287">
        <v>4</v>
      </c>
      <c r="D174" s="287">
        <v>1</v>
      </c>
      <c r="E174" s="282" t="s">
        <v>401</v>
      </c>
      <c r="F174" s="283"/>
      <c r="G174" s="283"/>
      <c r="H174" s="283"/>
    </row>
    <row r="175" spans="1:8" ht="26.25" customHeight="1">
      <c r="A175" s="137"/>
      <c r="B175" s="135"/>
      <c r="C175" s="287"/>
      <c r="D175" s="287"/>
      <c r="E175" s="282" t="s">
        <v>694</v>
      </c>
      <c r="F175" s="283"/>
      <c r="G175" s="283"/>
      <c r="H175" s="283"/>
    </row>
    <row r="176" spans="1:8" ht="26.25" customHeight="1">
      <c r="A176" s="137">
        <v>2442</v>
      </c>
      <c r="B176" s="135" t="s">
        <v>77</v>
      </c>
      <c r="C176" s="287">
        <v>4</v>
      </c>
      <c r="D176" s="287">
        <v>2</v>
      </c>
      <c r="E176" s="282" t="s">
        <v>402</v>
      </c>
      <c r="F176" s="283"/>
      <c r="G176" s="283"/>
      <c r="H176" s="283"/>
    </row>
    <row r="177" spans="1:8" ht="26.25" customHeight="1">
      <c r="A177" s="137"/>
      <c r="B177" s="135"/>
      <c r="C177" s="287"/>
      <c r="D177" s="287"/>
      <c r="E177" s="282" t="s">
        <v>694</v>
      </c>
      <c r="F177" s="283"/>
      <c r="G177" s="283"/>
      <c r="H177" s="283"/>
    </row>
    <row r="178" spans="1:8" ht="26.25" customHeight="1">
      <c r="A178" s="137">
        <v>2443</v>
      </c>
      <c r="B178" s="135" t="s">
        <v>77</v>
      </c>
      <c r="C178" s="287">
        <v>4</v>
      </c>
      <c r="D178" s="287">
        <v>3</v>
      </c>
      <c r="E178" s="282" t="s">
        <v>403</v>
      </c>
      <c r="F178" s="283"/>
      <c r="G178" s="283"/>
      <c r="H178" s="283"/>
    </row>
    <row r="179" spans="1:8" ht="26.25" customHeight="1">
      <c r="A179" s="137"/>
      <c r="B179" s="135"/>
      <c r="C179" s="287"/>
      <c r="D179" s="287"/>
      <c r="E179" s="282" t="s">
        <v>694</v>
      </c>
      <c r="F179" s="283"/>
      <c r="G179" s="283"/>
      <c r="H179" s="283"/>
    </row>
    <row r="180" spans="1:8" ht="26.25" customHeight="1">
      <c r="A180" s="137">
        <v>2450</v>
      </c>
      <c r="B180" s="127" t="s">
        <v>77</v>
      </c>
      <c r="C180" s="280">
        <v>5</v>
      </c>
      <c r="D180" s="280">
        <v>0</v>
      </c>
      <c r="E180" s="284" t="s">
        <v>404</v>
      </c>
      <c r="F180" s="283">
        <v>2674.4</v>
      </c>
      <c r="G180" s="283">
        <v>0</v>
      </c>
      <c r="H180" s="283">
        <v>2674.4</v>
      </c>
    </row>
    <row r="181" spans="1:8" s="286" customFormat="1" ht="26.25" customHeight="1">
      <c r="A181" s="137"/>
      <c r="B181" s="127"/>
      <c r="C181" s="280"/>
      <c r="D181" s="280"/>
      <c r="E181" s="282" t="s">
        <v>234</v>
      </c>
      <c r="F181" s="285"/>
      <c r="G181" s="285"/>
      <c r="H181" s="285"/>
    </row>
    <row r="182" spans="1:8" ht="26.25" customHeight="1">
      <c r="A182" s="137">
        <v>2451</v>
      </c>
      <c r="B182" s="135" t="s">
        <v>77</v>
      </c>
      <c r="C182" s="287">
        <v>5</v>
      </c>
      <c r="D182" s="287">
        <v>1</v>
      </c>
      <c r="E182" s="282" t="s">
        <v>405</v>
      </c>
      <c r="F182" s="283"/>
      <c r="G182" s="283"/>
      <c r="H182" s="283"/>
    </row>
    <row r="183" spans="1:8" ht="26.25" customHeight="1">
      <c r="A183" s="137"/>
      <c r="B183" s="135"/>
      <c r="C183" s="287"/>
      <c r="D183" s="287"/>
      <c r="E183" s="282" t="s">
        <v>694</v>
      </c>
      <c r="F183" s="283"/>
      <c r="G183" s="283"/>
      <c r="H183" s="283"/>
    </row>
    <row r="184" spans="1:8" ht="26.25" customHeight="1">
      <c r="A184" s="137"/>
      <c r="B184" s="135"/>
      <c r="C184" s="287"/>
      <c r="D184" s="287"/>
      <c r="E184" s="282" t="s">
        <v>757</v>
      </c>
      <c r="F184" s="283">
        <v>2674.4</v>
      </c>
      <c r="G184" s="283">
        <v>0</v>
      </c>
      <c r="H184" s="283">
        <v>2674.4</v>
      </c>
    </row>
    <row r="185" spans="1:8" ht="26.25" customHeight="1">
      <c r="A185" s="137">
        <v>2452</v>
      </c>
      <c r="B185" s="135" t="s">
        <v>77</v>
      </c>
      <c r="C185" s="287">
        <v>5</v>
      </c>
      <c r="D185" s="287">
        <v>2</v>
      </c>
      <c r="E185" s="282" t="s">
        <v>406</v>
      </c>
      <c r="F185" s="283"/>
      <c r="G185" s="283"/>
      <c r="H185" s="283"/>
    </row>
    <row r="186" spans="1:8" ht="26.25" customHeight="1">
      <c r="A186" s="137"/>
      <c r="B186" s="135"/>
      <c r="C186" s="287"/>
      <c r="D186" s="287"/>
      <c r="E186" s="282" t="s">
        <v>694</v>
      </c>
      <c r="F186" s="283"/>
      <c r="G186" s="283"/>
      <c r="H186" s="283"/>
    </row>
    <row r="187" spans="1:8" ht="26.25" customHeight="1">
      <c r="A187" s="137">
        <v>2453</v>
      </c>
      <c r="B187" s="135" t="s">
        <v>77</v>
      </c>
      <c r="C187" s="287">
        <v>5</v>
      </c>
      <c r="D187" s="287">
        <v>3</v>
      </c>
      <c r="E187" s="282" t="s">
        <v>407</v>
      </c>
      <c r="F187" s="283"/>
      <c r="G187" s="283"/>
      <c r="H187" s="283"/>
    </row>
    <row r="188" spans="1:8" ht="26.25" customHeight="1">
      <c r="A188" s="137"/>
      <c r="B188" s="135"/>
      <c r="C188" s="287"/>
      <c r="D188" s="287"/>
      <c r="E188" s="282" t="s">
        <v>694</v>
      </c>
      <c r="F188" s="283"/>
      <c r="G188" s="283"/>
      <c r="H188" s="283"/>
    </row>
    <row r="189" spans="1:8" ht="26.25" customHeight="1">
      <c r="A189" s="137">
        <v>2454</v>
      </c>
      <c r="B189" s="135" t="s">
        <v>77</v>
      </c>
      <c r="C189" s="287">
        <v>5</v>
      </c>
      <c r="D189" s="287">
        <v>4</v>
      </c>
      <c r="E189" s="282" t="s">
        <v>408</v>
      </c>
      <c r="F189" s="283"/>
      <c r="G189" s="283"/>
      <c r="H189" s="283"/>
    </row>
    <row r="190" spans="1:8" ht="26.25" customHeight="1">
      <c r="A190" s="137"/>
      <c r="B190" s="135"/>
      <c r="C190" s="287"/>
      <c r="D190" s="287"/>
      <c r="E190" s="282" t="s">
        <v>694</v>
      </c>
      <c r="F190" s="283"/>
      <c r="G190" s="283"/>
      <c r="H190" s="283"/>
    </row>
    <row r="191" spans="1:8" ht="26.25" customHeight="1">
      <c r="A191" s="137">
        <v>2455</v>
      </c>
      <c r="B191" s="135" t="s">
        <v>77</v>
      </c>
      <c r="C191" s="287">
        <v>5</v>
      </c>
      <c r="D191" s="287">
        <v>5</v>
      </c>
      <c r="E191" s="282" t="s">
        <v>409</v>
      </c>
      <c r="F191" s="283"/>
      <c r="G191" s="283"/>
      <c r="H191" s="283"/>
    </row>
    <row r="192" spans="1:8" ht="26.25" customHeight="1">
      <c r="A192" s="137"/>
      <c r="B192" s="135"/>
      <c r="C192" s="287"/>
      <c r="D192" s="287"/>
      <c r="E192" s="282" t="s">
        <v>694</v>
      </c>
      <c r="F192" s="283"/>
      <c r="G192" s="283"/>
      <c r="H192" s="283"/>
    </row>
    <row r="193" spans="1:8" ht="26.25" customHeight="1">
      <c r="A193" s="137">
        <v>2460</v>
      </c>
      <c r="B193" s="127" t="s">
        <v>77</v>
      </c>
      <c r="C193" s="280">
        <v>6</v>
      </c>
      <c r="D193" s="280">
        <v>0</v>
      </c>
      <c r="E193" s="284" t="s">
        <v>410</v>
      </c>
      <c r="F193" s="283"/>
      <c r="G193" s="283"/>
      <c r="H193" s="283"/>
    </row>
    <row r="194" spans="1:8" s="286" customFormat="1" ht="26.25" customHeight="1">
      <c r="A194" s="137"/>
      <c r="B194" s="127"/>
      <c r="C194" s="280"/>
      <c r="D194" s="280"/>
      <c r="E194" s="282" t="s">
        <v>234</v>
      </c>
      <c r="F194" s="285"/>
      <c r="G194" s="285"/>
      <c r="H194" s="285"/>
    </row>
    <row r="195" spans="1:8" ht="26.25" customHeight="1">
      <c r="A195" s="137">
        <v>2461</v>
      </c>
      <c r="B195" s="135" t="s">
        <v>77</v>
      </c>
      <c r="C195" s="287">
        <v>6</v>
      </c>
      <c r="D195" s="287">
        <v>1</v>
      </c>
      <c r="E195" s="282" t="s">
        <v>411</v>
      </c>
      <c r="F195" s="283"/>
      <c r="G195" s="283"/>
      <c r="H195" s="283"/>
    </row>
    <row r="196" spans="1:8" ht="26.25" customHeight="1">
      <c r="A196" s="137"/>
      <c r="B196" s="135"/>
      <c r="C196" s="287"/>
      <c r="D196" s="287"/>
      <c r="E196" s="282" t="s">
        <v>694</v>
      </c>
      <c r="F196" s="283"/>
      <c r="G196" s="283"/>
      <c r="H196" s="283"/>
    </row>
    <row r="197" spans="1:8" ht="26.25" customHeight="1">
      <c r="A197" s="137">
        <v>2470</v>
      </c>
      <c r="B197" s="127" t="s">
        <v>77</v>
      </c>
      <c r="C197" s="280">
        <v>7</v>
      </c>
      <c r="D197" s="280">
        <v>0</v>
      </c>
      <c r="E197" s="284" t="s">
        <v>412</v>
      </c>
      <c r="F197" s="283"/>
      <c r="G197" s="283"/>
      <c r="H197" s="283"/>
    </row>
    <row r="198" spans="1:8" s="286" customFormat="1" ht="26.25" customHeight="1">
      <c r="A198" s="137"/>
      <c r="B198" s="127"/>
      <c r="C198" s="280"/>
      <c r="D198" s="280"/>
      <c r="E198" s="282" t="s">
        <v>234</v>
      </c>
      <c r="F198" s="285"/>
      <c r="G198" s="285"/>
      <c r="H198" s="285"/>
    </row>
    <row r="199" spans="1:8" ht="26.25" customHeight="1">
      <c r="A199" s="137">
        <v>2471</v>
      </c>
      <c r="B199" s="135" t="s">
        <v>77</v>
      </c>
      <c r="C199" s="287">
        <v>7</v>
      </c>
      <c r="D199" s="287">
        <v>1</v>
      </c>
      <c r="E199" s="282" t="s">
        <v>413</v>
      </c>
      <c r="F199" s="283"/>
      <c r="G199" s="283"/>
      <c r="H199" s="283"/>
    </row>
    <row r="200" spans="1:8" ht="26.25" customHeight="1">
      <c r="A200" s="137"/>
      <c r="B200" s="135"/>
      <c r="C200" s="287"/>
      <c r="D200" s="287"/>
      <c r="E200" s="282" t="s">
        <v>694</v>
      </c>
      <c r="F200" s="283"/>
      <c r="G200" s="283"/>
      <c r="H200" s="283"/>
    </row>
    <row r="201" spans="1:8" ht="26.25" customHeight="1">
      <c r="A201" s="137">
        <v>2472</v>
      </c>
      <c r="B201" s="135" t="s">
        <v>77</v>
      </c>
      <c r="C201" s="287">
        <v>7</v>
      </c>
      <c r="D201" s="287">
        <v>2</v>
      </c>
      <c r="E201" s="282" t="s">
        <v>414</v>
      </c>
      <c r="F201" s="283"/>
      <c r="G201" s="283"/>
      <c r="H201" s="283"/>
    </row>
    <row r="202" spans="1:8" ht="26.25" customHeight="1">
      <c r="A202" s="137"/>
      <c r="B202" s="135"/>
      <c r="C202" s="287"/>
      <c r="D202" s="287"/>
      <c r="E202" s="282" t="s">
        <v>694</v>
      </c>
      <c r="F202" s="283"/>
      <c r="G202" s="283"/>
      <c r="H202" s="283"/>
    </row>
    <row r="203" spans="1:8" ht="26.25" customHeight="1">
      <c r="A203" s="137">
        <v>2473</v>
      </c>
      <c r="B203" s="135" t="s">
        <v>77</v>
      </c>
      <c r="C203" s="287">
        <v>7</v>
      </c>
      <c r="D203" s="287">
        <v>3</v>
      </c>
      <c r="E203" s="282" t="s">
        <v>415</v>
      </c>
      <c r="F203" s="283"/>
      <c r="G203" s="283"/>
      <c r="H203" s="283"/>
    </row>
    <row r="204" spans="1:8" ht="26.25" customHeight="1">
      <c r="A204" s="137"/>
      <c r="B204" s="135"/>
      <c r="C204" s="287"/>
      <c r="D204" s="287"/>
      <c r="E204" s="282" t="s">
        <v>694</v>
      </c>
      <c r="F204" s="283"/>
      <c r="G204" s="283"/>
      <c r="H204" s="283"/>
    </row>
    <row r="205" spans="1:8" ht="26.25" customHeight="1">
      <c r="A205" s="137">
        <v>2474</v>
      </c>
      <c r="B205" s="135" t="s">
        <v>77</v>
      </c>
      <c r="C205" s="287">
        <v>7</v>
      </c>
      <c r="D205" s="287">
        <v>4</v>
      </c>
      <c r="E205" s="282" t="s">
        <v>416</v>
      </c>
      <c r="F205" s="283"/>
      <c r="G205" s="283"/>
      <c r="H205" s="283"/>
    </row>
    <row r="206" spans="1:8" ht="26.25" customHeight="1">
      <c r="A206" s="137"/>
      <c r="B206" s="135"/>
      <c r="C206" s="287"/>
      <c r="D206" s="287"/>
      <c r="E206" s="282" t="s">
        <v>694</v>
      </c>
      <c r="F206" s="283"/>
      <c r="G206" s="283"/>
      <c r="H206" s="283"/>
    </row>
    <row r="207" spans="1:8" ht="26.25" customHeight="1">
      <c r="A207" s="137">
        <v>2480</v>
      </c>
      <c r="B207" s="127" t="s">
        <v>77</v>
      </c>
      <c r="C207" s="280">
        <v>8</v>
      </c>
      <c r="D207" s="280">
        <v>0</v>
      </c>
      <c r="E207" s="284" t="s">
        <v>417</v>
      </c>
      <c r="F207" s="283"/>
      <c r="G207" s="283"/>
      <c r="H207" s="283"/>
    </row>
    <row r="208" spans="1:8" s="286" customFormat="1" ht="26.25" customHeight="1">
      <c r="A208" s="137"/>
      <c r="B208" s="127"/>
      <c r="C208" s="280"/>
      <c r="D208" s="280"/>
      <c r="E208" s="282" t="s">
        <v>234</v>
      </c>
      <c r="F208" s="285"/>
      <c r="G208" s="285"/>
      <c r="H208" s="285"/>
    </row>
    <row r="209" spans="1:8" ht="26.25" customHeight="1">
      <c r="A209" s="137">
        <v>2481</v>
      </c>
      <c r="B209" s="135" t="s">
        <v>77</v>
      </c>
      <c r="C209" s="287">
        <v>8</v>
      </c>
      <c r="D209" s="287">
        <v>1</v>
      </c>
      <c r="E209" s="282" t="s">
        <v>418</v>
      </c>
      <c r="F209" s="283"/>
      <c r="G209" s="283"/>
      <c r="H209" s="283"/>
    </row>
    <row r="210" spans="1:8" ht="26.25" customHeight="1">
      <c r="A210" s="137"/>
      <c r="B210" s="135"/>
      <c r="C210" s="287"/>
      <c r="D210" s="287"/>
      <c r="E210" s="282" t="s">
        <v>694</v>
      </c>
      <c r="F210" s="283"/>
      <c r="G210" s="283"/>
      <c r="H210" s="283"/>
    </row>
    <row r="211" spans="1:8" ht="26.25" customHeight="1">
      <c r="A211" s="137">
        <v>2482</v>
      </c>
      <c r="B211" s="135" t="s">
        <v>77</v>
      </c>
      <c r="C211" s="287">
        <v>8</v>
      </c>
      <c r="D211" s="287">
        <v>2</v>
      </c>
      <c r="E211" s="282" t="s">
        <v>419</v>
      </c>
      <c r="F211" s="283"/>
      <c r="G211" s="283"/>
      <c r="H211" s="283"/>
    </row>
    <row r="212" spans="1:8" ht="26.25" customHeight="1">
      <c r="A212" s="137"/>
      <c r="B212" s="135"/>
      <c r="C212" s="287"/>
      <c r="D212" s="287"/>
      <c r="E212" s="282" t="s">
        <v>694</v>
      </c>
      <c r="F212" s="283"/>
      <c r="G212" s="283"/>
      <c r="H212" s="283"/>
    </row>
    <row r="213" spans="1:8" ht="26.25" customHeight="1">
      <c r="A213" s="137">
        <v>2483</v>
      </c>
      <c r="B213" s="135" t="s">
        <v>77</v>
      </c>
      <c r="C213" s="287">
        <v>8</v>
      </c>
      <c r="D213" s="287">
        <v>3</v>
      </c>
      <c r="E213" s="282" t="s">
        <v>420</v>
      </c>
      <c r="F213" s="283"/>
      <c r="G213" s="283"/>
      <c r="H213" s="283"/>
    </row>
    <row r="214" spans="1:8" ht="26.25" customHeight="1">
      <c r="A214" s="137"/>
      <c r="B214" s="135"/>
      <c r="C214" s="287"/>
      <c r="D214" s="287"/>
      <c r="E214" s="282" t="s">
        <v>694</v>
      </c>
      <c r="F214" s="283"/>
      <c r="G214" s="283"/>
      <c r="H214" s="283"/>
    </row>
    <row r="215" spans="1:8" ht="26.25" customHeight="1">
      <c r="A215" s="137">
        <v>2484</v>
      </c>
      <c r="B215" s="135" t="s">
        <v>77</v>
      </c>
      <c r="C215" s="287">
        <v>8</v>
      </c>
      <c r="D215" s="287">
        <v>4</v>
      </c>
      <c r="E215" s="282" t="s">
        <v>421</v>
      </c>
      <c r="F215" s="283"/>
      <c r="G215" s="283"/>
      <c r="H215" s="283"/>
    </row>
    <row r="216" spans="1:8" ht="26.25" customHeight="1">
      <c r="A216" s="137"/>
      <c r="B216" s="135"/>
      <c r="C216" s="287"/>
      <c r="D216" s="287"/>
      <c r="E216" s="282" t="s">
        <v>694</v>
      </c>
      <c r="F216" s="283"/>
      <c r="G216" s="283"/>
      <c r="H216" s="283"/>
    </row>
    <row r="217" spans="1:8" ht="26.25" customHeight="1">
      <c r="A217" s="137">
        <v>2490</v>
      </c>
      <c r="B217" s="127" t="s">
        <v>77</v>
      </c>
      <c r="C217" s="280">
        <v>9</v>
      </c>
      <c r="D217" s="280">
        <v>0</v>
      </c>
      <c r="E217" s="284" t="s">
        <v>426</v>
      </c>
      <c r="F217" s="283">
        <f>F219</f>
        <v>-6000</v>
      </c>
      <c r="G217" s="283">
        <f>G219</f>
        <v>0</v>
      </c>
      <c r="H217" s="283">
        <f>H219</f>
        <v>-6000</v>
      </c>
    </row>
    <row r="218" spans="1:8" s="286" customFormat="1" ht="26.25" customHeight="1">
      <c r="A218" s="137"/>
      <c r="B218" s="127"/>
      <c r="C218" s="280"/>
      <c r="D218" s="280"/>
      <c r="E218" s="282" t="s">
        <v>234</v>
      </c>
      <c r="F218" s="285"/>
      <c r="G218" s="285"/>
      <c r="H218" s="285"/>
    </row>
    <row r="219" spans="1:8" ht="26.25" customHeight="1">
      <c r="A219" s="137">
        <v>2491</v>
      </c>
      <c r="B219" s="135" t="s">
        <v>77</v>
      </c>
      <c r="C219" s="287">
        <v>9</v>
      </c>
      <c r="D219" s="287">
        <v>1</v>
      </c>
      <c r="E219" s="282" t="s">
        <v>426</v>
      </c>
      <c r="F219" s="283">
        <v>-6000</v>
      </c>
      <c r="G219" s="283"/>
      <c r="H219" s="283">
        <v>-6000</v>
      </c>
    </row>
    <row r="220" spans="1:8" ht="26.25" customHeight="1">
      <c r="A220" s="137"/>
      <c r="B220" s="135"/>
      <c r="C220" s="287"/>
      <c r="D220" s="287"/>
      <c r="E220" s="282" t="s">
        <v>694</v>
      </c>
      <c r="F220" s="283"/>
      <c r="G220" s="283"/>
      <c r="H220" s="283"/>
    </row>
    <row r="221" spans="1:8" s="281" customFormat="1" ht="26.25" customHeight="1">
      <c r="A221" s="140">
        <v>2500</v>
      </c>
      <c r="B221" s="127" t="s">
        <v>78</v>
      </c>
      <c r="C221" s="280">
        <v>0</v>
      </c>
      <c r="D221" s="280">
        <v>0</v>
      </c>
      <c r="E221" s="38" t="s">
        <v>828</v>
      </c>
      <c r="F221" s="278">
        <v>54800</v>
      </c>
      <c r="G221" s="278">
        <v>54800</v>
      </c>
      <c r="H221" s="278">
        <f>H223</f>
        <v>0</v>
      </c>
    </row>
    <row r="222" spans="1:8" ht="26.25" customHeight="1">
      <c r="A222" s="137"/>
      <c r="B222" s="127"/>
      <c r="C222" s="280"/>
      <c r="D222" s="280"/>
      <c r="E222" s="282" t="s">
        <v>333</v>
      </c>
      <c r="F222" s="283"/>
      <c r="G222" s="283"/>
      <c r="H222" s="283"/>
    </row>
    <row r="223" spans="1:8" ht="26.25" customHeight="1">
      <c r="A223" s="137">
        <v>2510</v>
      </c>
      <c r="B223" s="127" t="s">
        <v>78</v>
      </c>
      <c r="C223" s="280">
        <v>1</v>
      </c>
      <c r="D223" s="280">
        <v>0</v>
      </c>
      <c r="E223" s="284" t="s">
        <v>428</v>
      </c>
      <c r="F223" s="283">
        <v>54300</v>
      </c>
      <c r="G223" s="283">
        <v>54300</v>
      </c>
      <c r="H223" s="283"/>
    </row>
    <row r="224" spans="1:8" s="286" customFormat="1" ht="26.25" customHeight="1">
      <c r="A224" s="137"/>
      <c r="B224" s="127"/>
      <c r="C224" s="280"/>
      <c r="D224" s="280"/>
      <c r="E224" s="282" t="s">
        <v>234</v>
      </c>
      <c r="F224" s="285"/>
      <c r="G224" s="285"/>
      <c r="H224" s="285"/>
    </row>
    <row r="225" spans="1:8" ht="26.25" customHeight="1">
      <c r="A225" s="137">
        <v>2511</v>
      </c>
      <c r="B225" s="135" t="s">
        <v>78</v>
      </c>
      <c r="C225" s="287">
        <v>1</v>
      </c>
      <c r="D225" s="287">
        <v>1</v>
      </c>
      <c r="E225" s="282" t="s">
        <v>428</v>
      </c>
      <c r="F225" s="283">
        <v>54300</v>
      </c>
      <c r="G225" s="283">
        <v>54300</v>
      </c>
      <c r="H225" s="283"/>
    </row>
    <row r="226" spans="1:8" ht="26.25" customHeight="1">
      <c r="A226" s="137"/>
      <c r="B226" s="135"/>
      <c r="C226" s="287"/>
      <c r="D226" s="287"/>
      <c r="E226" s="282" t="s">
        <v>694</v>
      </c>
      <c r="F226" s="283"/>
      <c r="G226" s="283"/>
      <c r="H226" s="283"/>
    </row>
    <row r="227" spans="1:8" ht="26.25" customHeight="1">
      <c r="A227" s="137">
        <v>2520</v>
      </c>
      <c r="B227" s="127" t="s">
        <v>78</v>
      </c>
      <c r="C227" s="280">
        <v>2</v>
      </c>
      <c r="D227" s="280">
        <v>0</v>
      </c>
      <c r="E227" s="284" t="s">
        <v>429</v>
      </c>
      <c r="F227" s="283"/>
      <c r="G227" s="283"/>
      <c r="H227" s="283"/>
    </row>
    <row r="228" spans="1:8" s="286" customFormat="1" ht="26.25" customHeight="1">
      <c r="A228" s="137"/>
      <c r="B228" s="127"/>
      <c r="C228" s="280"/>
      <c r="D228" s="280"/>
      <c r="E228" s="282" t="s">
        <v>234</v>
      </c>
      <c r="F228" s="285"/>
      <c r="G228" s="285"/>
      <c r="H228" s="285"/>
    </row>
    <row r="229" spans="1:8" ht="26.25" customHeight="1">
      <c r="A229" s="137">
        <v>2521</v>
      </c>
      <c r="B229" s="135" t="s">
        <v>78</v>
      </c>
      <c r="C229" s="287">
        <v>2</v>
      </c>
      <c r="D229" s="287">
        <v>1</v>
      </c>
      <c r="E229" s="282" t="s">
        <v>430</v>
      </c>
      <c r="F229" s="283"/>
      <c r="G229" s="283"/>
      <c r="H229" s="283"/>
    </row>
    <row r="230" spans="1:8" ht="26.25" customHeight="1">
      <c r="A230" s="137"/>
      <c r="B230" s="135"/>
      <c r="C230" s="287"/>
      <c r="D230" s="287"/>
      <c r="E230" s="282" t="s">
        <v>694</v>
      </c>
      <c r="F230" s="283"/>
      <c r="G230" s="283"/>
      <c r="H230" s="283"/>
    </row>
    <row r="231" spans="1:8" ht="26.25" customHeight="1">
      <c r="A231" s="137">
        <v>2530</v>
      </c>
      <c r="B231" s="127" t="s">
        <v>78</v>
      </c>
      <c r="C231" s="280">
        <v>3</v>
      </c>
      <c r="D231" s="280">
        <v>0</v>
      </c>
      <c r="E231" s="284" t="s">
        <v>431</v>
      </c>
      <c r="F231" s="283"/>
      <c r="G231" s="283"/>
      <c r="H231" s="283"/>
    </row>
    <row r="232" spans="1:8" s="286" customFormat="1" ht="26.25" customHeight="1">
      <c r="A232" s="137"/>
      <c r="B232" s="127"/>
      <c r="C232" s="280"/>
      <c r="D232" s="280"/>
      <c r="E232" s="282" t="s">
        <v>234</v>
      </c>
      <c r="F232" s="285"/>
      <c r="G232" s="285"/>
      <c r="H232" s="285"/>
    </row>
    <row r="233" spans="1:8" ht="26.25" customHeight="1">
      <c r="A233" s="137">
        <v>3531</v>
      </c>
      <c r="B233" s="135" t="s">
        <v>78</v>
      </c>
      <c r="C233" s="287">
        <v>3</v>
      </c>
      <c r="D233" s="287">
        <v>1</v>
      </c>
      <c r="E233" s="282" t="s">
        <v>431</v>
      </c>
      <c r="F233" s="283"/>
      <c r="G233" s="283"/>
      <c r="H233" s="283"/>
    </row>
    <row r="234" spans="1:8" ht="26.25" customHeight="1">
      <c r="A234" s="137"/>
      <c r="B234" s="135"/>
      <c r="C234" s="287"/>
      <c r="D234" s="287"/>
      <c r="E234" s="282" t="s">
        <v>694</v>
      </c>
      <c r="F234" s="283"/>
      <c r="G234" s="283"/>
      <c r="H234" s="283"/>
    </row>
    <row r="235" spans="1:8" ht="26.25" customHeight="1">
      <c r="A235" s="137">
        <v>2540</v>
      </c>
      <c r="B235" s="127" t="s">
        <v>78</v>
      </c>
      <c r="C235" s="280">
        <v>4</v>
      </c>
      <c r="D235" s="280">
        <v>0</v>
      </c>
      <c r="E235" s="284" t="s">
        <v>432</v>
      </c>
      <c r="F235" s="283"/>
      <c r="G235" s="283"/>
      <c r="H235" s="283"/>
    </row>
    <row r="236" spans="1:8" s="286" customFormat="1" ht="26.25" customHeight="1">
      <c r="A236" s="137"/>
      <c r="B236" s="127"/>
      <c r="C236" s="280"/>
      <c r="D236" s="280"/>
      <c r="E236" s="282" t="s">
        <v>234</v>
      </c>
      <c r="F236" s="285"/>
      <c r="G236" s="285"/>
      <c r="H236" s="285"/>
    </row>
    <row r="237" spans="1:8" ht="26.25" customHeight="1">
      <c r="A237" s="137">
        <v>2541</v>
      </c>
      <c r="B237" s="135" t="s">
        <v>78</v>
      </c>
      <c r="C237" s="287">
        <v>4</v>
      </c>
      <c r="D237" s="287">
        <v>1</v>
      </c>
      <c r="E237" s="282" t="s">
        <v>432</v>
      </c>
      <c r="F237" s="283"/>
      <c r="G237" s="283"/>
      <c r="H237" s="283"/>
    </row>
    <row r="238" spans="1:8" ht="26.25" customHeight="1">
      <c r="A238" s="137"/>
      <c r="B238" s="135"/>
      <c r="C238" s="287"/>
      <c r="D238" s="287"/>
      <c r="E238" s="282" t="s">
        <v>694</v>
      </c>
      <c r="F238" s="283"/>
      <c r="G238" s="283"/>
      <c r="H238" s="283"/>
    </row>
    <row r="239" spans="1:8" ht="26.25" customHeight="1">
      <c r="A239" s="137">
        <v>2550</v>
      </c>
      <c r="B239" s="127" t="s">
        <v>78</v>
      </c>
      <c r="C239" s="280">
        <v>5</v>
      </c>
      <c r="D239" s="280">
        <v>0</v>
      </c>
      <c r="E239" s="284" t="s">
        <v>433</v>
      </c>
      <c r="F239" s="283"/>
      <c r="G239" s="283"/>
      <c r="H239" s="283"/>
    </row>
    <row r="240" spans="1:8" s="286" customFormat="1" ht="26.25" customHeight="1">
      <c r="A240" s="137"/>
      <c r="B240" s="127"/>
      <c r="C240" s="280"/>
      <c r="D240" s="280"/>
      <c r="E240" s="282" t="s">
        <v>234</v>
      </c>
      <c r="F240" s="285"/>
      <c r="G240" s="285"/>
      <c r="H240" s="285"/>
    </row>
    <row r="241" spans="1:8" ht="26.25" customHeight="1">
      <c r="A241" s="137">
        <v>2551</v>
      </c>
      <c r="B241" s="135" t="s">
        <v>78</v>
      </c>
      <c r="C241" s="287">
        <v>5</v>
      </c>
      <c r="D241" s="287">
        <v>1</v>
      </c>
      <c r="E241" s="282" t="s">
        <v>433</v>
      </c>
      <c r="F241" s="283"/>
      <c r="G241" s="283"/>
      <c r="H241" s="283"/>
    </row>
    <row r="242" spans="1:8" ht="26.25" customHeight="1">
      <c r="A242" s="137"/>
      <c r="B242" s="135"/>
      <c r="C242" s="287"/>
      <c r="D242" s="287"/>
      <c r="E242" s="282" t="s">
        <v>694</v>
      </c>
      <c r="F242" s="283"/>
      <c r="G242" s="283"/>
      <c r="H242" s="283"/>
    </row>
    <row r="243" spans="1:8" ht="26.25" customHeight="1">
      <c r="A243" s="137">
        <v>2560</v>
      </c>
      <c r="B243" s="127" t="s">
        <v>78</v>
      </c>
      <c r="C243" s="280">
        <v>6</v>
      </c>
      <c r="D243" s="280">
        <v>0</v>
      </c>
      <c r="E243" s="284" t="s">
        <v>434</v>
      </c>
      <c r="F243" s="283"/>
      <c r="G243" s="283"/>
      <c r="H243" s="283"/>
    </row>
    <row r="244" spans="1:8" s="286" customFormat="1" ht="26.25" customHeight="1">
      <c r="A244" s="137"/>
      <c r="B244" s="127"/>
      <c r="C244" s="280"/>
      <c r="D244" s="280"/>
      <c r="E244" s="282" t="s">
        <v>234</v>
      </c>
      <c r="F244" s="285"/>
      <c r="G244" s="285"/>
      <c r="H244" s="285"/>
    </row>
    <row r="245" spans="1:8" ht="26.25" customHeight="1">
      <c r="A245" s="137">
        <v>2561</v>
      </c>
      <c r="B245" s="135" t="s">
        <v>78</v>
      </c>
      <c r="C245" s="287">
        <v>6</v>
      </c>
      <c r="D245" s="287">
        <v>1</v>
      </c>
      <c r="E245" s="282" t="s">
        <v>434</v>
      </c>
      <c r="F245" s="283">
        <v>500</v>
      </c>
      <c r="G245" s="283">
        <v>500</v>
      </c>
      <c r="H245" s="283">
        <v>0</v>
      </c>
    </row>
    <row r="246" spans="1:8" ht="26.25" customHeight="1">
      <c r="A246" s="137"/>
      <c r="B246" s="135"/>
      <c r="C246" s="287"/>
      <c r="D246" s="287"/>
      <c r="E246" s="282" t="s">
        <v>694</v>
      </c>
      <c r="F246" s="283"/>
      <c r="G246" s="283"/>
      <c r="H246" s="283"/>
    </row>
    <row r="247" spans="1:8" s="281" customFormat="1" ht="26.25" customHeight="1">
      <c r="A247" s="140">
        <v>2600</v>
      </c>
      <c r="B247" s="127" t="s">
        <v>79</v>
      </c>
      <c r="C247" s="280">
        <v>0</v>
      </c>
      <c r="D247" s="280">
        <v>0</v>
      </c>
      <c r="E247" s="38" t="s">
        <v>829</v>
      </c>
      <c r="F247" s="278">
        <f>F261</f>
        <v>6351.5</v>
      </c>
      <c r="G247" s="278">
        <f>G261</f>
        <v>2091.5</v>
      </c>
      <c r="H247" s="278">
        <f>H261</f>
        <v>4260</v>
      </c>
    </row>
    <row r="248" spans="1:8" ht="26.25" customHeight="1">
      <c r="A248" s="137"/>
      <c r="B248" s="127"/>
      <c r="C248" s="280"/>
      <c r="D248" s="280"/>
      <c r="E248" s="282" t="s">
        <v>333</v>
      </c>
      <c r="F248" s="283"/>
      <c r="G248" s="283"/>
      <c r="H248" s="283"/>
    </row>
    <row r="249" spans="1:8" ht="26.25" customHeight="1">
      <c r="A249" s="137">
        <v>2610</v>
      </c>
      <c r="B249" s="127" t="s">
        <v>79</v>
      </c>
      <c r="C249" s="280">
        <v>1</v>
      </c>
      <c r="D249" s="280">
        <v>0</v>
      </c>
      <c r="E249" s="284" t="s">
        <v>436</v>
      </c>
      <c r="F249" s="283"/>
      <c r="G249" s="283"/>
      <c r="H249" s="283"/>
    </row>
    <row r="250" spans="1:8" s="286" customFormat="1" ht="26.25" customHeight="1">
      <c r="A250" s="137"/>
      <c r="B250" s="127"/>
      <c r="C250" s="280"/>
      <c r="D250" s="280"/>
      <c r="E250" s="282" t="s">
        <v>234</v>
      </c>
      <c r="F250" s="285"/>
      <c r="G250" s="285"/>
      <c r="H250" s="285"/>
    </row>
    <row r="251" spans="1:8" ht="26.25" customHeight="1">
      <c r="A251" s="137">
        <v>2611</v>
      </c>
      <c r="B251" s="135" t="s">
        <v>79</v>
      </c>
      <c r="C251" s="287">
        <v>1</v>
      </c>
      <c r="D251" s="287">
        <v>1</v>
      </c>
      <c r="E251" s="282" t="s">
        <v>437</v>
      </c>
      <c r="F251" s="283"/>
      <c r="G251" s="283"/>
      <c r="H251" s="283"/>
    </row>
    <row r="252" spans="1:8" ht="26.25" customHeight="1">
      <c r="A252" s="137"/>
      <c r="B252" s="135"/>
      <c r="C252" s="287"/>
      <c r="D252" s="287"/>
      <c r="E252" s="282" t="s">
        <v>694</v>
      </c>
      <c r="F252" s="283"/>
      <c r="G252" s="283"/>
      <c r="H252" s="283"/>
    </row>
    <row r="253" spans="1:8" ht="26.25" customHeight="1">
      <c r="A253" s="137">
        <v>2620</v>
      </c>
      <c r="B253" s="127" t="s">
        <v>79</v>
      </c>
      <c r="C253" s="280">
        <v>2</v>
      </c>
      <c r="D253" s="280">
        <v>0</v>
      </c>
      <c r="E253" s="284" t="s">
        <v>438</v>
      </c>
      <c r="F253" s="283"/>
      <c r="G253" s="283"/>
      <c r="H253" s="283"/>
    </row>
    <row r="254" spans="1:8" s="286" customFormat="1" ht="26.25" customHeight="1">
      <c r="A254" s="137"/>
      <c r="B254" s="127"/>
      <c r="C254" s="280"/>
      <c r="D254" s="280"/>
      <c r="E254" s="282" t="s">
        <v>234</v>
      </c>
      <c r="F254" s="285"/>
      <c r="G254" s="285"/>
      <c r="H254" s="285"/>
    </row>
    <row r="255" spans="1:8" ht="26.25" customHeight="1">
      <c r="A255" s="137">
        <v>2621</v>
      </c>
      <c r="B255" s="135" t="s">
        <v>79</v>
      </c>
      <c r="C255" s="287">
        <v>2</v>
      </c>
      <c r="D255" s="287">
        <v>1</v>
      </c>
      <c r="E255" s="282" t="s">
        <v>438</v>
      </c>
      <c r="F255" s="283"/>
      <c r="G255" s="283"/>
      <c r="H255" s="283"/>
    </row>
    <row r="256" spans="1:8" ht="26.25" customHeight="1">
      <c r="A256" s="137"/>
      <c r="B256" s="135"/>
      <c r="C256" s="287"/>
      <c r="D256" s="287"/>
      <c r="E256" s="282" t="s">
        <v>694</v>
      </c>
      <c r="F256" s="283"/>
      <c r="G256" s="283"/>
      <c r="H256" s="283"/>
    </row>
    <row r="257" spans="1:8" ht="26.25" customHeight="1">
      <c r="A257" s="137">
        <v>2630</v>
      </c>
      <c r="B257" s="127" t="s">
        <v>79</v>
      </c>
      <c r="C257" s="280">
        <v>3</v>
      </c>
      <c r="D257" s="280">
        <v>0</v>
      </c>
      <c r="E257" s="284" t="s">
        <v>439</v>
      </c>
      <c r="F257" s="283"/>
      <c r="G257" s="283"/>
      <c r="H257" s="283"/>
    </row>
    <row r="258" spans="1:8" s="286" customFormat="1" ht="26.25" customHeight="1">
      <c r="A258" s="137"/>
      <c r="B258" s="127"/>
      <c r="C258" s="280"/>
      <c r="D258" s="280"/>
      <c r="E258" s="282" t="s">
        <v>234</v>
      </c>
      <c r="F258" s="285"/>
      <c r="G258" s="285"/>
      <c r="H258" s="285"/>
    </row>
    <row r="259" spans="1:8" ht="26.25" customHeight="1">
      <c r="A259" s="137">
        <v>2631</v>
      </c>
      <c r="B259" s="135" t="s">
        <v>79</v>
      </c>
      <c r="C259" s="287">
        <v>3</v>
      </c>
      <c r="D259" s="287">
        <v>1</v>
      </c>
      <c r="E259" s="282" t="s">
        <v>440</v>
      </c>
      <c r="F259" s="283"/>
      <c r="G259" s="283"/>
      <c r="H259" s="283"/>
    </row>
    <row r="260" spans="1:8" ht="26.25" customHeight="1">
      <c r="A260" s="137"/>
      <c r="B260" s="135"/>
      <c r="C260" s="287"/>
      <c r="D260" s="287"/>
      <c r="E260" s="282" t="s">
        <v>694</v>
      </c>
      <c r="F260" s="283"/>
      <c r="G260" s="283"/>
      <c r="H260" s="283"/>
    </row>
    <row r="261" spans="1:8" ht="26.25" customHeight="1">
      <c r="A261" s="137">
        <v>2640</v>
      </c>
      <c r="B261" s="127" t="s">
        <v>79</v>
      </c>
      <c r="C261" s="280">
        <v>4</v>
      </c>
      <c r="D261" s="280">
        <v>0</v>
      </c>
      <c r="E261" s="284" t="s">
        <v>441</v>
      </c>
      <c r="F261" s="283">
        <f>F263</f>
        <v>6351.5</v>
      </c>
      <c r="G261" s="283">
        <f>G263</f>
        <v>2091.5</v>
      </c>
      <c r="H261" s="283">
        <f>H263</f>
        <v>4260</v>
      </c>
    </row>
    <row r="262" spans="1:8" s="286" customFormat="1" ht="26.25" customHeight="1">
      <c r="A262" s="137"/>
      <c r="B262" s="127"/>
      <c r="C262" s="280"/>
      <c r="D262" s="280"/>
      <c r="E262" s="282" t="s">
        <v>234</v>
      </c>
      <c r="F262" s="283"/>
      <c r="G262" s="285"/>
      <c r="H262" s="285"/>
    </row>
    <row r="263" spans="1:8" ht="26.25" customHeight="1">
      <c r="A263" s="137">
        <v>2641</v>
      </c>
      <c r="B263" s="135" t="s">
        <v>79</v>
      </c>
      <c r="C263" s="287">
        <v>4</v>
      </c>
      <c r="D263" s="287">
        <v>1</v>
      </c>
      <c r="E263" s="282" t="s">
        <v>442</v>
      </c>
      <c r="F263" s="283">
        <f>F264</f>
        <v>6351.5</v>
      </c>
      <c r="G263" s="283">
        <f>G264</f>
        <v>2091.5</v>
      </c>
      <c r="H263" s="283">
        <v>4260</v>
      </c>
    </row>
    <row r="264" spans="1:8" ht="26.25" customHeight="1">
      <c r="A264" s="137"/>
      <c r="B264" s="135"/>
      <c r="C264" s="287"/>
      <c r="D264" s="287"/>
      <c r="E264" s="282" t="s">
        <v>694</v>
      </c>
      <c r="F264" s="283">
        <f>F265+F266+F267</f>
        <v>6351.5</v>
      </c>
      <c r="G264" s="283">
        <f>G265+G266+G267</f>
        <v>2091.5</v>
      </c>
      <c r="H264" s="283">
        <v>4260</v>
      </c>
    </row>
    <row r="265" spans="1:8" ht="26.25" customHeight="1">
      <c r="A265" s="137"/>
      <c r="B265" s="135"/>
      <c r="C265" s="287"/>
      <c r="D265" s="287"/>
      <c r="E265" s="282" t="s">
        <v>758</v>
      </c>
      <c r="F265" s="283">
        <v>691.5</v>
      </c>
      <c r="G265" s="283">
        <v>691.5</v>
      </c>
      <c r="H265" s="283"/>
    </row>
    <row r="266" spans="1:8" ht="26.25" customHeight="1">
      <c r="A266" s="137"/>
      <c r="B266" s="135"/>
      <c r="C266" s="287"/>
      <c r="D266" s="287"/>
      <c r="E266" s="282" t="s">
        <v>759</v>
      </c>
      <c r="F266" s="283">
        <v>1400</v>
      </c>
      <c r="G266" s="283">
        <v>1400</v>
      </c>
      <c r="H266" s="283"/>
    </row>
    <row r="267" spans="1:8" ht="26.25" customHeight="1">
      <c r="A267" s="137"/>
      <c r="B267" s="135"/>
      <c r="C267" s="287"/>
      <c r="D267" s="287"/>
      <c r="E267" s="282" t="s">
        <v>760</v>
      </c>
      <c r="F267" s="283">
        <f>G267+H267</f>
        <v>4260</v>
      </c>
      <c r="G267" s="283">
        <v>0</v>
      </c>
      <c r="H267" s="283">
        <v>4260</v>
      </c>
    </row>
    <row r="268" spans="1:8" ht="26.25" customHeight="1">
      <c r="A268" s="137">
        <v>2650</v>
      </c>
      <c r="B268" s="127" t="s">
        <v>79</v>
      </c>
      <c r="C268" s="280">
        <v>5</v>
      </c>
      <c r="D268" s="280">
        <v>0</v>
      </c>
      <c r="E268" s="284" t="s">
        <v>443</v>
      </c>
      <c r="F268" s="283"/>
      <c r="G268" s="283"/>
      <c r="H268" s="283"/>
    </row>
    <row r="269" spans="1:8" s="286" customFormat="1" ht="26.25" customHeight="1">
      <c r="A269" s="137"/>
      <c r="B269" s="127"/>
      <c r="C269" s="280"/>
      <c r="D269" s="280"/>
      <c r="E269" s="282" t="s">
        <v>234</v>
      </c>
      <c r="F269" s="285"/>
      <c r="G269" s="285"/>
      <c r="H269" s="285"/>
    </row>
    <row r="270" spans="1:8" ht="26.25" customHeight="1">
      <c r="A270" s="137">
        <v>2651</v>
      </c>
      <c r="B270" s="135" t="s">
        <v>79</v>
      </c>
      <c r="C270" s="287">
        <v>5</v>
      </c>
      <c r="D270" s="287">
        <v>1</v>
      </c>
      <c r="E270" s="282" t="s">
        <v>443</v>
      </c>
      <c r="F270" s="283"/>
      <c r="G270" s="283"/>
      <c r="H270" s="283"/>
    </row>
    <row r="271" spans="1:8" ht="26.25" customHeight="1">
      <c r="A271" s="137"/>
      <c r="B271" s="135"/>
      <c r="C271" s="287"/>
      <c r="D271" s="287"/>
      <c r="E271" s="282" t="s">
        <v>694</v>
      </c>
      <c r="F271" s="283"/>
      <c r="G271" s="283"/>
      <c r="H271" s="283"/>
    </row>
    <row r="272" spans="1:8" ht="26.25" customHeight="1">
      <c r="A272" s="137">
        <v>2660</v>
      </c>
      <c r="B272" s="127" t="s">
        <v>79</v>
      </c>
      <c r="C272" s="280">
        <v>6</v>
      </c>
      <c r="D272" s="280">
        <v>0</v>
      </c>
      <c r="E272" s="284" t="s">
        <v>444</v>
      </c>
      <c r="F272" s="283"/>
      <c r="G272" s="283"/>
      <c r="H272" s="283"/>
    </row>
    <row r="273" spans="1:8" s="286" customFormat="1" ht="26.25" customHeight="1">
      <c r="A273" s="137"/>
      <c r="B273" s="127"/>
      <c r="C273" s="280"/>
      <c r="D273" s="280"/>
      <c r="E273" s="282" t="s">
        <v>234</v>
      </c>
      <c r="F273" s="285"/>
      <c r="G273" s="285"/>
      <c r="H273" s="285"/>
    </row>
    <row r="274" spans="1:8" ht="26.25" customHeight="1">
      <c r="A274" s="137">
        <v>2661</v>
      </c>
      <c r="B274" s="135" t="s">
        <v>79</v>
      </c>
      <c r="C274" s="287">
        <v>6</v>
      </c>
      <c r="D274" s="287">
        <v>1</v>
      </c>
      <c r="E274" s="282" t="s">
        <v>444</v>
      </c>
      <c r="F274" s="283"/>
      <c r="G274" s="283"/>
      <c r="H274" s="283"/>
    </row>
    <row r="275" spans="1:8" ht="26.25" customHeight="1">
      <c r="A275" s="137"/>
      <c r="B275" s="135"/>
      <c r="C275" s="287"/>
      <c r="D275" s="287"/>
      <c r="E275" s="282" t="s">
        <v>694</v>
      </c>
      <c r="F275" s="283"/>
      <c r="G275" s="283"/>
      <c r="H275" s="283"/>
    </row>
    <row r="276" spans="1:8" s="281" customFormat="1" ht="26.25" customHeight="1">
      <c r="A276" s="140">
        <v>2700</v>
      </c>
      <c r="B276" s="127" t="s">
        <v>80</v>
      </c>
      <c r="C276" s="280">
        <v>0</v>
      </c>
      <c r="D276" s="280">
        <v>0</v>
      </c>
      <c r="E276" s="38" t="s">
        <v>830</v>
      </c>
      <c r="F276" s="278"/>
      <c r="G276" s="278"/>
      <c r="H276" s="278"/>
    </row>
    <row r="277" spans="1:8" ht="26.25" customHeight="1">
      <c r="A277" s="137"/>
      <c r="B277" s="127"/>
      <c r="C277" s="280"/>
      <c r="D277" s="280"/>
      <c r="E277" s="282" t="s">
        <v>333</v>
      </c>
      <c r="F277" s="283"/>
      <c r="G277" s="283"/>
      <c r="H277" s="283"/>
    </row>
    <row r="278" spans="1:8" ht="26.25" customHeight="1">
      <c r="A278" s="137">
        <v>2710</v>
      </c>
      <c r="B278" s="127" t="s">
        <v>80</v>
      </c>
      <c r="C278" s="280">
        <v>1</v>
      </c>
      <c r="D278" s="280">
        <v>0</v>
      </c>
      <c r="E278" s="284" t="s">
        <v>446</v>
      </c>
      <c r="F278" s="283"/>
      <c r="G278" s="283"/>
      <c r="H278" s="283"/>
    </row>
    <row r="279" spans="1:8" s="286" customFormat="1" ht="26.25" customHeight="1">
      <c r="A279" s="137"/>
      <c r="B279" s="127"/>
      <c r="C279" s="280"/>
      <c r="D279" s="280"/>
      <c r="E279" s="282" t="s">
        <v>234</v>
      </c>
      <c r="F279" s="285"/>
      <c r="G279" s="285"/>
      <c r="H279" s="285"/>
    </row>
    <row r="280" spans="1:8" ht="26.25" customHeight="1">
      <c r="A280" s="137">
        <v>2711</v>
      </c>
      <c r="B280" s="135" t="s">
        <v>80</v>
      </c>
      <c r="C280" s="287">
        <v>1</v>
      </c>
      <c r="D280" s="287">
        <v>1</v>
      </c>
      <c r="E280" s="282" t="s">
        <v>447</v>
      </c>
      <c r="F280" s="283"/>
      <c r="G280" s="283"/>
      <c r="H280" s="283"/>
    </row>
    <row r="281" spans="1:8" ht="26.25" customHeight="1">
      <c r="A281" s="137"/>
      <c r="B281" s="135"/>
      <c r="C281" s="287"/>
      <c r="D281" s="287"/>
      <c r="E281" s="282" t="s">
        <v>694</v>
      </c>
      <c r="F281" s="283"/>
      <c r="G281" s="283"/>
      <c r="H281" s="283"/>
    </row>
    <row r="282" spans="1:8" ht="26.25" customHeight="1">
      <c r="A282" s="137">
        <v>2712</v>
      </c>
      <c r="B282" s="135" t="s">
        <v>80</v>
      </c>
      <c r="C282" s="287">
        <v>1</v>
      </c>
      <c r="D282" s="287">
        <v>2</v>
      </c>
      <c r="E282" s="282" t="s">
        <v>448</v>
      </c>
      <c r="F282" s="283"/>
      <c r="G282" s="283"/>
      <c r="H282" s="283"/>
    </row>
    <row r="283" spans="1:8" ht="26.25" customHeight="1">
      <c r="A283" s="137"/>
      <c r="B283" s="135"/>
      <c r="C283" s="287"/>
      <c r="D283" s="287"/>
      <c r="E283" s="282" t="s">
        <v>694</v>
      </c>
      <c r="F283" s="283"/>
      <c r="G283" s="283"/>
      <c r="H283" s="283"/>
    </row>
    <row r="284" spans="1:8" ht="26.25" customHeight="1">
      <c r="A284" s="137">
        <v>2713</v>
      </c>
      <c r="B284" s="135" t="s">
        <v>80</v>
      </c>
      <c r="C284" s="287">
        <v>1</v>
      </c>
      <c r="D284" s="287">
        <v>3</v>
      </c>
      <c r="E284" s="282" t="s">
        <v>449</v>
      </c>
      <c r="F284" s="283"/>
      <c r="G284" s="283"/>
      <c r="H284" s="283"/>
    </row>
    <row r="285" spans="1:8" ht="26.25" customHeight="1">
      <c r="A285" s="137"/>
      <c r="B285" s="135"/>
      <c r="C285" s="287"/>
      <c r="D285" s="287"/>
      <c r="E285" s="282" t="s">
        <v>694</v>
      </c>
      <c r="F285" s="283"/>
      <c r="G285" s="283"/>
      <c r="H285" s="283"/>
    </row>
    <row r="286" spans="1:8" ht="26.25" customHeight="1">
      <c r="A286" s="137">
        <v>2720</v>
      </c>
      <c r="B286" s="127" t="s">
        <v>80</v>
      </c>
      <c r="C286" s="280">
        <v>2</v>
      </c>
      <c r="D286" s="280">
        <v>0</v>
      </c>
      <c r="E286" s="284" t="s">
        <v>450</v>
      </c>
      <c r="F286" s="283"/>
      <c r="G286" s="283"/>
      <c r="H286" s="283"/>
    </row>
    <row r="287" spans="1:8" s="286" customFormat="1" ht="26.25" customHeight="1">
      <c r="A287" s="137"/>
      <c r="B287" s="127"/>
      <c r="C287" s="280"/>
      <c r="D287" s="280"/>
      <c r="E287" s="282" t="s">
        <v>234</v>
      </c>
      <c r="F287" s="285"/>
      <c r="G287" s="285"/>
      <c r="H287" s="285"/>
    </row>
    <row r="288" spans="1:8" ht="26.25" customHeight="1">
      <c r="A288" s="137">
        <v>2721</v>
      </c>
      <c r="B288" s="135" t="s">
        <v>80</v>
      </c>
      <c r="C288" s="287">
        <v>2</v>
      </c>
      <c r="D288" s="287">
        <v>1</v>
      </c>
      <c r="E288" s="282" t="s">
        <v>451</v>
      </c>
      <c r="F288" s="283"/>
      <c r="G288" s="283"/>
      <c r="H288" s="283"/>
    </row>
    <row r="289" spans="1:8" ht="26.25" customHeight="1">
      <c r="A289" s="137"/>
      <c r="B289" s="135"/>
      <c r="C289" s="287"/>
      <c r="D289" s="287"/>
      <c r="E289" s="282" t="s">
        <v>694</v>
      </c>
      <c r="F289" s="283"/>
      <c r="G289" s="283"/>
      <c r="H289" s="283"/>
    </row>
    <row r="290" spans="1:8" ht="26.25" customHeight="1">
      <c r="A290" s="137">
        <v>2722</v>
      </c>
      <c r="B290" s="135" t="s">
        <v>80</v>
      </c>
      <c r="C290" s="287">
        <v>2</v>
      </c>
      <c r="D290" s="287">
        <v>2</v>
      </c>
      <c r="E290" s="282" t="s">
        <v>452</v>
      </c>
      <c r="F290" s="283"/>
      <c r="G290" s="283"/>
      <c r="H290" s="283"/>
    </row>
    <row r="291" spans="1:8" ht="26.25" customHeight="1">
      <c r="A291" s="137"/>
      <c r="B291" s="135"/>
      <c r="C291" s="287"/>
      <c r="D291" s="287"/>
      <c r="E291" s="282" t="s">
        <v>694</v>
      </c>
      <c r="F291" s="283"/>
      <c r="G291" s="283"/>
      <c r="H291" s="283"/>
    </row>
    <row r="292" spans="1:8" ht="26.25" customHeight="1">
      <c r="A292" s="137">
        <v>2723</v>
      </c>
      <c r="B292" s="135" t="s">
        <v>80</v>
      </c>
      <c r="C292" s="287">
        <v>2</v>
      </c>
      <c r="D292" s="287">
        <v>3</v>
      </c>
      <c r="E292" s="282" t="s">
        <v>453</v>
      </c>
      <c r="F292" s="283"/>
      <c r="G292" s="283"/>
      <c r="H292" s="283"/>
    </row>
    <row r="293" spans="1:8" ht="26.25" customHeight="1">
      <c r="A293" s="137"/>
      <c r="B293" s="135"/>
      <c r="C293" s="287"/>
      <c r="D293" s="287"/>
      <c r="E293" s="282" t="s">
        <v>694</v>
      </c>
      <c r="F293" s="283"/>
      <c r="G293" s="283"/>
      <c r="H293" s="283"/>
    </row>
    <row r="294" spans="1:8" ht="26.25" customHeight="1">
      <c r="A294" s="137">
        <v>2724</v>
      </c>
      <c r="B294" s="135" t="s">
        <v>80</v>
      </c>
      <c r="C294" s="287">
        <v>2</v>
      </c>
      <c r="D294" s="287">
        <v>4</v>
      </c>
      <c r="E294" s="282" t="s">
        <v>454</v>
      </c>
      <c r="F294" s="283"/>
      <c r="G294" s="283"/>
      <c r="H294" s="283"/>
    </row>
    <row r="295" spans="1:8" ht="26.25" customHeight="1">
      <c r="A295" s="137"/>
      <c r="B295" s="135"/>
      <c r="C295" s="287"/>
      <c r="D295" s="287"/>
      <c r="E295" s="282" t="s">
        <v>694</v>
      </c>
      <c r="F295" s="283"/>
      <c r="G295" s="283"/>
      <c r="H295" s="283"/>
    </row>
    <row r="296" spans="1:8" ht="26.25" customHeight="1">
      <c r="A296" s="137">
        <v>2730</v>
      </c>
      <c r="B296" s="127" t="s">
        <v>80</v>
      </c>
      <c r="C296" s="280">
        <v>3</v>
      </c>
      <c r="D296" s="280">
        <v>0</v>
      </c>
      <c r="E296" s="284" t="s">
        <v>455</v>
      </c>
      <c r="F296" s="283"/>
      <c r="G296" s="283"/>
      <c r="H296" s="283"/>
    </row>
    <row r="297" spans="1:8" s="286" customFormat="1" ht="26.25" customHeight="1">
      <c r="A297" s="137"/>
      <c r="B297" s="127"/>
      <c r="C297" s="280"/>
      <c r="D297" s="280"/>
      <c r="E297" s="282" t="s">
        <v>234</v>
      </c>
      <c r="F297" s="285"/>
      <c r="G297" s="285"/>
      <c r="H297" s="285"/>
    </row>
    <row r="298" spans="1:8" ht="26.25" customHeight="1">
      <c r="A298" s="137">
        <v>2731</v>
      </c>
      <c r="B298" s="135" t="s">
        <v>80</v>
      </c>
      <c r="C298" s="287">
        <v>3</v>
      </c>
      <c r="D298" s="287">
        <v>1</v>
      </c>
      <c r="E298" s="282" t="s">
        <v>456</v>
      </c>
      <c r="F298" s="283"/>
      <c r="G298" s="283"/>
      <c r="H298" s="283"/>
    </row>
    <row r="299" spans="1:8" ht="26.25" customHeight="1">
      <c r="A299" s="137"/>
      <c r="B299" s="135"/>
      <c r="C299" s="287"/>
      <c r="D299" s="287"/>
      <c r="E299" s="282" t="s">
        <v>694</v>
      </c>
      <c r="F299" s="283"/>
      <c r="G299" s="283"/>
      <c r="H299" s="283"/>
    </row>
    <row r="300" spans="1:8" ht="26.25" customHeight="1">
      <c r="A300" s="137">
        <v>2732</v>
      </c>
      <c r="B300" s="135" t="s">
        <v>80</v>
      </c>
      <c r="C300" s="287">
        <v>3</v>
      </c>
      <c r="D300" s="287">
        <v>2</v>
      </c>
      <c r="E300" s="282" t="s">
        <v>457</v>
      </c>
      <c r="F300" s="283"/>
      <c r="G300" s="283"/>
      <c r="H300" s="283"/>
    </row>
    <row r="301" spans="1:8" ht="26.25" customHeight="1">
      <c r="A301" s="137"/>
      <c r="B301" s="135"/>
      <c r="C301" s="287"/>
      <c r="D301" s="287"/>
      <c r="E301" s="282" t="s">
        <v>694</v>
      </c>
      <c r="F301" s="283"/>
      <c r="G301" s="283"/>
      <c r="H301" s="283"/>
    </row>
    <row r="302" spans="1:8" ht="26.25" customHeight="1">
      <c r="A302" s="137">
        <v>2733</v>
      </c>
      <c r="B302" s="135" t="s">
        <v>80</v>
      </c>
      <c r="C302" s="287">
        <v>3</v>
      </c>
      <c r="D302" s="287">
        <v>3</v>
      </c>
      <c r="E302" s="282" t="s">
        <v>458</v>
      </c>
      <c r="F302" s="283"/>
      <c r="G302" s="283"/>
      <c r="H302" s="283"/>
    </row>
    <row r="303" spans="1:8" ht="26.25" customHeight="1">
      <c r="A303" s="137"/>
      <c r="B303" s="135"/>
      <c r="C303" s="287"/>
      <c r="D303" s="287"/>
      <c r="E303" s="282" t="s">
        <v>694</v>
      </c>
      <c r="F303" s="283"/>
      <c r="G303" s="283"/>
      <c r="H303" s="283"/>
    </row>
    <row r="304" spans="1:8" ht="26.25" customHeight="1">
      <c r="A304" s="137">
        <v>2734</v>
      </c>
      <c r="B304" s="135" t="s">
        <v>80</v>
      </c>
      <c r="C304" s="287">
        <v>3</v>
      </c>
      <c r="D304" s="287">
        <v>4</v>
      </c>
      <c r="E304" s="282" t="s">
        <v>459</v>
      </c>
      <c r="F304" s="283"/>
      <c r="G304" s="283"/>
      <c r="H304" s="283"/>
    </row>
    <row r="305" spans="1:8" ht="26.25" customHeight="1">
      <c r="A305" s="137"/>
      <c r="B305" s="135"/>
      <c r="C305" s="287"/>
      <c r="D305" s="287"/>
      <c r="E305" s="282" t="s">
        <v>694</v>
      </c>
      <c r="F305" s="283"/>
      <c r="G305" s="283"/>
      <c r="H305" s="283"/>
    </row>
    <row r="306" spans="1:8" ht="26.25" customHeight="1">
      <c r="A306" s="137">
        <v>2740</v>
      </c>
      <c r="B306" s="127" t="s">
        <v>80</v>
      </c>
      <c r="C306" s="280">
        <v>4</v>
      </c>
      <c r="D306" s="280">
        <v>0</v>
      </c>
      <c r="E306" s="284" t="s">
        <v>460</v>
      </c>
      <c r="F306" s="283"/>
      <c r="G306" s="283"/>
      <c r="H306" s="283"/>
    </row>
    <row r="307" spans="1:8" s="286" customFormat="1" ht="26.25" customHeight="1">
      <c r="A307" s="137"/>
      <c r="B307" s="127"/>
      <c r="C307" s="280"/>
      <c r="D307" s="280"/>
      <c r="E307" s="282" t="s">
        <v>234</v>
      </c>
      <c r="F307" s="285"/>
      <c r="G307" s="285"/>
      <c r="H307" s="285"/>
    </row>
    <row r="308" spans="1:8" ht="26.25" customHeight="1">
      <c r="A308" s="137">
        <v>2741</v>
      </c>
      <c r="B308" s="135" t="s">
        <v>80</v>
      </c>
      <c r="C308" s="287">
        <v>4</v>
      </c>
      <c r="D308" s="287">
        <v>1</v>
      </c>
      <c r="E308" s="282" t="s">
        <v>460</v>
      </c>
      <c r="F308" s="283"/>
      <c r="G308" s="283"/>
      <c r="H308" s="283"/>
    </row>
    <row r="309" spans="1:8" ht="26.25" customHeight="1">
      <c r="A309" s="137"/>
      <c r="B309" s="135"/>
      <c r="C309" s="287"/>
      <c r="D309" s="287"/>
      <c r="E309" s="282" t="s">
        <v>694</v>
      </c>
      <c r="F309" s="283"/>
      <c r="G309" s="283"/>
      <c r="H309" s="283"/>
    </row>
    <row r="310" spans="1:8" ht="26.25" customHeight="1">
      <c r="A310" s="137">
        <v>2750</v>
      </c>
      <c r="B310" s="127" t="s">
        <v>80</v>
      </c>
      <c r="C310" s="280">
        <v>5</v>
      </c>
      <c r="D310" s="280">
        <v>0</v>
      </c>
      <c r="E310" s="284" t="s">
        <v>461</v>
      </c>
      <c r="F310" s="283"/>
      <c r="G310" s="283"/>
      <c r="H310" s="283"/>
    </row>
    <row r="311" spans="1:8" s="286" customFormat="1" ht="26.25" customHeight="1">
      <c r="A311" s="137"/>
      <c r="B311" s="127"/>
      <c r="C311" s="280"/>
      <c r="D311" s="280"/>
      <c r="E311" s="282" t="s">
        <v>234</v>
      </c>
      <c r="F311" s="285"/>
      <c r="G311" s="285"/>
      <c r="H311" s="285"/>
    </row>
    <row r="312" spans="1:8" ht="26.25" customHeight="1">
      <c r="A312" s="137">
        <v>2751</v>
      </c>
      <c r="B312" s="135" t="s">
        <v>80</v>
      </c>
      <c r="C312" s="287">
        <v>5</v>
      </c>
      <c r="D312" s="287">
        <v>1</v>
      </c>
      <c r="E312" s="282" t="s">
        <v>461</v>
      </c>
      <c r="F312" s="283"/>
      <c r="G312" s="283"/>
      <c r="H312" s="283"/>
    </row>
    <row r="313" spans="1:8" ht="26.25" customHeight="1">
      <c r="A313" s="137"/>
      <c r="B313" s="135"/>
      <c r="C313" s="287"/>
      <c r="D313" s="287"/>
      <c r="E313" s="282" t="s">
        <v>694</v>
      </c>
      <c r="F313" s="283"/>
      <c r="G313" s="283"/>
      <c r="H313" s="283"/>
    </row>
    <row r="314" spans="1:8" ht="26.25" customHeight="1">
      <c r="A314" s="137">
        <v>2760</v>
      </c>
      <c r="B314" s="127" t="s">
        <v>80</v>
      </c>
      <c r="C314" s="280">
        <v>6</v>
      </c>
      <c r="D314" s="280">
        <v>0</v>
      </c>
      <c r="E314" s="284" t="s">
        <v>462</v>
      </c>
      <c r="F314" s="283"/>
      <c r="G314" s="283"/>
      <c r="H314" s="283"/>
    </row>
    <row r="315" spans="1:8" s="286" customFormat="1" ht="26.25" customHeight="1">
      <c r="A315" s="137"/>
      <c r="B315" s="127"/>
      <c r="C315" s="280"/>
      <c r="D315" s="280"/>
      <c r="E315" s="282" t="s">
        <v>234</v>
      </c>
      <c r="F315" s="285"/>
      <c r="G315" s="285"/>
      <c r="H315" s="285"/>
    </row>
    <row r="316" spans="1:8" ht="26.25" customHeight="1">
      <c r="A316" s="137">
        <v>2761</v>
      </c>
      <c r="B316" s="135" t="s">
        <v>80</v>
      </c>
      <c r="C316" s="287">
        <v>6</v>
      </c>
      <c r="D316" s="287">
        <v>1</v>
      </c>
      <c r="E316" s="282" t="s">
        <v>463</v>
      </c>
      <c r="F316" s="283"/>
      <c r="G316" s="283"/>
      <c r="H316" s="283"/>
    </row>
    <row r="317" spans="1:8" ht="26.25" customHeight="1">
      <c r="A317" s="137"/>
      <c r="B317" s="135"/>
      <c r="C317" s="287"/>
      <c r="D317" s="287"/>
      <c r="E317" s="282" t="s">
        <v>694</v>
      </c>
      <c r="F317" s="283"/>
      <c r="G317" s="283"/>
      <c r="H317" s="283"/>
    </row>
    <row r="318" spans="1:8" ht="26.25" customHeight="1">
      <c r="A318" s="137">
        <v>2762</v>
      </c>
      <c r="B318" s="135" t="s">
        <v>80</v>
      </c>
      <c r="C318" s="287">
        <v>6</v>
      </c>
      <c r="D318" s="287">
        <v>2</v>
      </c>
      <c r="E318" s="282" t="s">
        <v>462</v>
      </c>
      <c r="F318" s="283"/>
      <c r="G318" s="283"/>
      <c r="H318" s="283"/>
    </row>
    <row r="319" spans="1:8" ht="26.25" customHeight="1">
      <c r="A319" s="137"/>
      <c r="B319" s="135"/>
      <c r="C319" s="287"/>
      <c r="D319" s="287"/>
      <c r="E319" s="282" t="s">
        <v>694</v>
      </c>
      <c r="F319" s="283"/>
      <c r="G319" s="283"/>
      <c r="H319" s="283"/>
    </row>
    <row r="320" spans="1:8" s="281" customFormat="1" ht="26.25" customHeight="1">
      <c r="A320" s="140">
        <v>2800</v>
      </c>
      <c r="B320" s="127" t="s">
        <v>81</v>
      </c>
      <c r="C320" s="280">
        <v>0</v>
      </c>
      <c r="D320" s="280">
        <v>0</v>
      </c>
      <c r="E320" s="38" t="s">
        <v>831</v>
      </c>
      <c r="F320" s="278">
        <f>F322+F331+F353+F361+F369+F373</f>
        <v>50020.5</v>
      </c>
      <c r="G320" s="278">
        <f>G322+G331+G353+G361+G369+G373</f>
        <v>50020.5</v>
      </c>
      <c r="H320" s="278"/>
    </row>
    <row r="321" spans="1:12" ht="26.25" customHeight="1">
      <c r="A321" s="137"/>
      <c r="B321" s="127"/>
      <c r="C321" s="280"/>
      <c r="D321" s="280"/>
      <c r="E321" s="282" t="s">
        <v>333</v>
      </c>
      <c r="F321" s="283"/>
      <c r="G321" s="283"/>
      <c r="H321" s="283"/>
    </row>
    <row r="322" spans="1:12" ht="26.25" customHeight="1">
      <c r="A322" s="137">
        <v>2810</v>
      </c>
      <c r="B322" s="135" t="s">
        <v>81</v>
      </c>
      <c r="C322" s="287">
        <v>1</v>
      </c>
      <c r="D322" s="287">
        <v>0</v>
      </c>
      <c r="E322" s="284" t="s">
        <v>465</v>
      </c>
      <c r="F322" s="283">
        <f>F324+F330</f>
        <v>12235.5</v>
      </c>
      <c r="G322" s="283">
        <f>G324+G330</f>
        <v>12235.5</v>
      </c>
      <c r="H322" s="283">
        <f>H324</f>
        <v>0</v>
      </c>
      <c r="L322" s="289"/>
    </row>
    <row r="323" spans="1:12" s="286" customFormat="1" ht="26.25" customHeight="1">
      <c r="A323" s="137"/>
      <c r="B323" s="127"/>
      <c r="C323" s="280"/>
      <c r="D323" s="280"/>
      <c r="E323" s="282" t="s">
        <v>234</v>
      </c>
      <c r="F323" s="285"/>
      <c r="G323" s="285"/>
      <c r="H323" s="285"/>
    </row>
    <row r="324" spans="1:12" ht="26.25" customHeight="1">
      <c r="A324" s="137">
        <v>2811</v>
      </c>
      <c r="B324" s="135" t="s">
        <v>81</v>
      </c>
      <c r="C324" s="287">
        <v>1</v>
      </c>
      <c r="D324" s="287">
        <v>1</v>
      </c>
      <c r="E324" s="282" t="s">
        <v>465</v>
      </c>
      <c r="F324" s="283">
        <v>9100</v>
      </c>
      <c r="G324" s="283">
        <v>9100</v>
      </c>
      <c r="H324" s="283">
        <f>H325</f>
        <v>0</v>
      </c>
    </row>
    <row r="325" spans="1:12" ht="26.25" customHeight="1">
      <c r="A325" s="137"/>
      <c r="B325" s="135"/>
      <c r="C325" s="287"/>
      <c r="D325" s="287"/>
      <c r="E325" s="282" t="s">
        <v>694</v>
      </c>
      <c r="F325" s="283"/>
      <c r="G325" s="283"/>
      <c r="H325" s="283">
        <f>H326+H328+H329</f>
        <v>0</v>
      </c>
    </row>
    <row r="326" spans="1:12" ht="26.25" customHeight="1">
      <c r="A326" s="137"/>
      <c r="B326" s="135"/>
      <c r="C326" s="287"/>
      <c r="D326" s="287"/>
      <c r="E326" s="282" t="s">
        <v>731</v>
      </c>
      <c r="F326" s="283">
        <v>8806</v>
      </c>
      <c r="G326" s="283">
        <v>8806</v>
      </c>
      <c r="H326" s="283"/>
    </row>
    <row r="327" spans="1:12" ht="26.25" customHeight="1">
      <c r="A327" s="137"/>
      <c r="B327" s="135"/>
      <c r="C327" s="287"/>
      <c r="D327" s="287"/>
      <c r="E327" s="282" t="s">
        <v>761</v>
      </c>
      <c r="F327" s="283">
        <v>60</v>
      </c>
      <c r="G327" s="283">
        <v>60</v>
      </c>
      <c r="H327" s="283"/>
    </row>
    <row r="328" spans="1:12" ht="26.25" customHeight="1">
      <c r="A328" s="137"/>
      <c r="B328" s="135"/>
      <c r="C328" s="287"/>
      <c r="D328" s="287"/>
      <c r="E328" s="282" t="s">
        <v>762</v>
      </c>
      <c r="F328" s="283">
        <v>10</v>
      </c>
      <c r="G328" s="283">
        <v>10</v>
      </c>
      <c r="H328" s="283"/>
    </row>
    <row r="329" spans="1:12" ht="26.25" customHeight="1">
      <c r="A329" s="137"/>
      <c r="B329" s="135"/>
      <c r="C329" s="287"/>
      <c r="D329" s="287"/>
      <c r="E329" s="282" t="s">
        <v>733</v>
      </c>
      <c r="F329" s="283">
        <v>224</v>
      </c>
      <c r="G329" s="283">
        <v>224</v>
      </c>
      <c r="H329" s="283"/>
    </row>
    <row r="330" spans="1:12" ht="26.25" customHeight="1">
      <c r="A330" s="137"/>
      <c r="B330" s="135" t="s">
        <v>81</v>
      </c>
      <c r="C330" s="287">
        <v>1</v>
      </c>
      <c r="D330" s="287">
        <v>1</v>
      </c>
      <c r="E330" s="282" t="s">
        <v>763</v>
      </c>
      <c r="F330" s="283">
        <v>3135.5</v>
      </c>
      <c r="G330" s="283">
        <v>3135.5</v>
      </c>
      <c r="H330" s="283">
        <v>0</v>
      </c>
    </row>
    <row r="331" spans="1:12" ht="26.25" customHeight="1">
      <c r="A331" s="137">
        <v>2820</v>
      </c>
      <c r="B331" s="127" t="s">
        <v>81</v>
      </c>
      <c r="C331" s="280">
        <v>2</v>
      </c>
      <c r="D331" s="280">
        <v>0</v>
      </c>
      <c r="E331" s="284" t="s">
        <v>466</v>
      </c>
      <c r="F331" s="283">
        <f>F333+F336+F339+F342+F345+F349+F351</f>
        <v>37785</v>
      </c>
      <c r="G331" s="283">
        <f>G333+G336+G339+G342+G345+G349+G351</f>
        <v>37785</v>
      </c>
      <c r="H331" s="283">
        <f>H333+H336+H339+H342+H345+H349+H351</f>
        <v>0</v>
      </c>
    </row>
    <row r="332" spans="1:12" s="286" customFormat="1" ht="26.25" customHeight="1">
      <c r="A332" s="137"/>
      <c r="B332" s="127"/>
      <c r="C332" s="280"/>
      <c r="D332" s="280"/>
      <c r="E332" s="282" t="s">
        <v>234</v>
      </c>
      <c r="F332" s="285"/>
      <c r="G332" s="285"/>
      <c r="H332" s="285"/>
    </row>
    <row r="333" spans="1:12" ht="26.25" customHeight="1">
      <c r="A333" s="137">
        <v>2821</v>
      </c>
      <c r="B333" s="135" t="s">
        <v>81</v>
      </c>
      <c r="C333" s="287">
        <v>2</v>
      </c>
      <c r="D333" s="287">
        <v>1</v>
      </c>
      <c r="E333" s="282" t="s">
        <v>467</v>
      </c>
      <c r="F333" s="283">
        <v>2135</v>
      </c>
      <c r="G333" s="283">
        <v>2135</v>
      </c>
      <c r="H333" s="283"/>
    </row>
    <row r="334" spans="1:12" ht="26.25" customHeight="1">
      <c r="A334" s="137"/>
      <c r="B334" s="135"/>
      <c r="C334" s="287"/>
      <c r="D334" s="287"/>
      <c r="E334" s="282" t="s">
        <v>694</v>
      </c>
      <c r="F334" s="283"/>
      <c r="G334" s="283"/>
      <c r="H334" s="283"/>
    </row>
    <row r="335" spans="1:12" ht="26.25" customHeight="1">
      <c r="A335" s="137"/>
      <c r="B335" s="135"/>
      <c r="C335" s="287"/>
      <c r="D335" s="287"/>
      <c r="E335" s="282" t="s">
        <v>731</v>
      </c>
      <c r="F335" s="283">
        <v>2135</v>
      </c>
      <c r="G335" s="283">
        <v>2135</v>
      </c>
      <c r="H335" s="283"/>
    </row>
    <row r="336" spans="1:12" ht="26.25" customHeight="1">
      <c r="A336" s="137">
        <v>2822</v>
      </c>
      <c r="B336" s="135" t="s">
        <v>81</v>
      </c>
      <c r="C336" s="287">
        <v>2</v>
      </c>
      <c r="D336" s="287">
        <v>2</v>
      </c>
      <c r="E336" s="282" t="s">
        <v>468</v>
      </c>
      <c r="F336" s="283"/>
      <c r="G336" s="283"/>
      <c r="H336" s="283"/>
    </row>
    <row r="337" spans="1:8" ht="26.25" customHeight="1">
      <c r="A337" s="137"/>
      <c r="B337" s="135"/>
      <c r="C337" s="287"/>
      <c r="D337" s="287"/>
      <c r="E337" s="282" t="s">
        <v>694</v>
      </c>
      <c r="F337" s="283"/>
      <c r="G337" s="283"/>
      <c r="H337" s="283"/>
    </row>
    <row r="338" spans="1:8" ht="26.25" customHeight="1">
      <c r="A338" s="137"/>
      <c r="B338" s="135"/>
      <c r="C338" s="287"/>
      <c r="D338" s="287"/>
      <c r="E338" s="282" t="s">
        <v>731</v>
      </c>
      <c r="F338" s="283"/>
      <c r="G338" s="283"/>
      <c r="H338" s="283"/>
    </row>
    <row r="339" spans="1:8" ht="26.25" customHeight="1">
      <c r="A339" s="137">
        <v>2823</v>
      </c>
      <c r="B339" s="135" t="s">
        <v>81</v>
      </c>
      <c r="C339" s="287">
        <v>2</v>
      </c>
      <c r="D339" s="287">
        <v>3</v>
      </c>
      <c r="E339" s="282" t="s">
        <v>469</v>
      </c>
      <c r="F339" s="283">
        <v>10200</v>
      </c>
      <c r="G339" s="283">
        <v>10200</v>
      </c>
      <c r="H339" s="283"/>
    </row>
    <row r="340" spans="1:8" ht="26.25" customHeight="1">
      <c r="A340" s="137"/>
      <c r="B340" s="135"/>
      <c r="C340" s="287"/>
      <c r="D340" s="287"/>
      <c r="E340" s="282" t="s">
        <v>694</v>
      </c>
      <c r="F340" s="283"/>
      <c r="G340" s="283"/>
      <c r="H340" s="283"/>
    </row>
    <row r="341" spans="1:8" ht="26.25" customHeight="1">
      <c r="A341" s="137"/>
      <c r="B341" s="135"/>
      <c r="C341" s="287"/>
      <c r="D341" s="287"/>
      <c r="E341" s="282" t="s">
        <v>764</v>
      </c>
      <c r="F341" s="283">
        <v>10200</v>
      </c>
      <c r="G341" s="283">
        <v>10200</v>
      </c>
      <c r="H341" s="283"/>
    </row>
    <row r="342" spans="1:8" ht="26.25" customHeight="1">
      <c r="A342" s="137">
        <v>2824</v>
      </c>
      <c r="B342" s="135" t="s">
        <v>81</v>
      </c>
      <c r="C342" s="287">
        <v>2</v>
      </c>
      <c r="D342" s="287">
        <v>4</v>
      </c>
      <c r="E342" s="282" t="s">
        <v>470</v>
      </c>
      <c r="F342" s="283">
        <v>3500</v>
      </c>
      <c r="G342" s="283">
        <v>3500</v>
      </c>
      <c r="H342" s="283"/>
    </row>
    <row r="343" spans="1:8" ht="26.25" customHeight="1">
      <c r="A343" s="137"/>
      <c r="B343" s="135"/>
      <c r="C343" s="287"/>
      <c r="D343" s="287"/>
      <c r="E343" s="282" t="s">
        <v>694</v>
      </c>
      <c r="F343" s="283"/>
      <c r="G343" s="283"/>
      <c r="H343" s="283"/>
    </row>
    <row r="344" spans="1:8" ht="26.25" customHeight="1">
      <c r="A344" s="137"/>
      <c r="B344" s="135"/>
      <c r="C344" s="287"/>
      <c r="D344" s="287"/>
      <c r="E344" s="282" t="s">
        <v>765</v>
      </c>
      <c r="F344" s="283">
        <v>3500</v>
      </c>
      <c r="G344" s="283">
        <v>3500</v>
      </c>
      <c r="H344" s="283"/>
    </row>
    <row r="345" spans="1:8" ht="26.25" customHeight="1">
      <c r="A345" s="137">
        <v>2825</v>
      </c>
      <c r="B345" s="135" t="s">
        <v>81</v>
      </c>
      <c r="C345" s="287">
        <v>2</v>
      </c>
      <c r="D345" s="287">
        <v>5</v>
      </c>
      <c r="E345" s="282" t="s">
        <v>471</v>
      </c>
      <c r="F345" s="283">
        <f>F346</f>
        <v>21950</v>
      </c>
      <c r="G345" s="283">
        <f>G346</f>
        <v>21950</v>
      </c>
      <c r="H345" s="283">
        <f>H346</f>
        <v>0</v>
      </c>
    </row>
    <row r="346" spans="1:8" ht="26.25" customHeight="1">
      <c r="A346" s="137"/>
      <c r="B346" s="135"/>
      <c r="C346" s="287"/>
      <c r="D346" s="287"/>
      <c r="E346" s="282" t="s">
        <v>694</v>
      </c>
      <c r="F346" s="283">
        <v>21950</v>
      </c>
      <c r="G346" s="283">
        <v>21950</v>
      </c>
      <c r="H346" s="283">
        <f>H347+H348</f>
        <v>0</v>
      </c>
    </row>
    <row r="347" spans="1:8" ht="26.25" customHeight="1">
      <c r="A347" s="137"/>
      <c r="B347" s="135"/>
      <c r="C347" s="287"/>
      <c r="D347" s="287"/>
      <c r="E347" s="282" t="s">
        <v>731</v>
      </c>
      <c r="F347" s="283">
        <v>5710</v>
      </c>
      <c r="G347" s="283">
        <v>5710</v>
      </c>
      <c r="H347" s="283"/>
    </row>
    <row r="348" spans="1:8" ht="26.25" customHeight="1">
      <c r="A348" s="137"/>
      <c r="B348" s="135"/>
      <c r="C348" s="287"/>
      <c r="D348" s="287"/>
      <c r="E348" s="282" t="s">
        <v>764</v>
      </c>
      <c r="F348" s="283">
        <v>16240</v>
      </c>
      <c r="G348" s="283">
        <v>16240</v>
      </c>
      <c r="H348" s="283"/>
    </row>
    <row r="349" spans="1:8" ht="26.25" customHeight="1">
      <c r="A349" s="137">
        <v>2826</v>
      </c>
      <c r="B349" s="135" t="s">
        <v>81</v>
      </c>
      <c r="C349" s="287">
        <v>2</v>
      </c>
      <c r="D349" s="287">
        <v>6</v>
      </c>
      <c r="E349" s="282" t="s">
        <v>472</v>
      </c>
      <c r="F349" s="283"/>
      <c r="G349" s="283"/>
      <c r="H349" s="283"/>
    </row>
    <row r="350" spans="1:8" ht="26.25" customHeight="1">
      <c r="A350" s="137"/>
      <c r="B350" s="135"/>
      <c r="C350" s="287"/>
      <c r="D350" s="287"/>
      <c r="E350" s="282" t="s">
        <v>694</v>
      </c>
      <c r="F350" s="283"/>
      <c r="G350" s="283"/>
      <c r="H350" s="283"/>
    </row>
    <row r="351" spans="1:8" ht="26.25" customHeight="1">
      <c r="A351" s="137">
        <v>2827</v>
      </c>
      <c r="B351" s="135" t="s">
        <v>81</v>
      </c>
      <c r="C351" s="287">
        <v>2</v>
      </c>
      <c r="D351" s="287">
        <v>7</v>
      </c>
      <c r="E351" s="282" t="s">
        <v>473</v>
      </c>
      <c r="F351" s="283"/>
      <c r="G351" s="283"/>
      <c r="H351" s="283"/>
    </row>
    <row r="352" spans="1:8" ht="26.25" customHeight="1">
      <c r="A352" s="137"/>
      <c r="B352" s="135"/>
      <c r="C352" s="287"/>
      <c r="D352" s="287"/>
      <c r="E352" s="282" t="s">
        <v>694</v>
      </c>
      <c r="F352" s="283"/>
      <c r="G352" s="283"/>
      <c r="H352" s="283"/>
    </row>
    <row r="353" spans="1:8" ht="26.25" customHeight="1">
      <c r="A353" s="137">
        <v>2830</v>
      </c>
      <c r="B353" s="127" t="s">
        <v>81</v>
      </c>
      <c r="C353" s="280">
        <v>3</v>
      </c>
      <c r="D353" s="280">
        <v>0</v>
      </c>
      <c r="E353" s="284" t="s">
        <v>474</v>
      </c>
      <c r="F353" s="283"/>
      <c r="G353" s="283"/>
      <c r="H353" s="283"/>
    </row>
    <row r="354" spans="1:8" s="286" customFormat="1" ht="26.25" customHeight="1">
      <c r="A354" s="137"/>
      <c r="B354" s="127"/>
      <c r="C354" s="280"/>
      <c r="D354" s="280"/>
      <c r="E354" s="282" t="s">
        <v>234</v>
      </c>
      <c r="F354" s="285"/>
      <c r="G354" s="285"/>
      <c r="H354" s="285"/>
    </row>
    <row r="355" spans="1:8" ht="26.25" customHeight="1">
      <c r="A355" s="137">
        <v>2831</v>
      </c>
      <c r="B355" s="135" t="s">
        <v>81</v>
      </c>
      <c r="C355" s="287">
        <v>3</v>
      </c>
      <c r="D355" s="287">
        <v>1</v>
      </c>
      <c r="E355" s="282" t="s">
        <v>475</v>
      </c>
      <c r="F355" s="283"/>
      <c r="G355" s="283"/>
      <c r="H355" s="283"/>
    </row>
    <row r="356" spans="1:8" ht="26.25" customHeight="1">
      <c r="A356" s="137"/>
      <c r="B356" s="135"/>
      <c r="C356" s="287"/>
      <c r="D356" s="287"/>
      <c r="E356" s="282" t="s">
        <v>694</v>
      </c>
      <c r="F356" s="283"/>
      <c r="G356" s="283"/>
      <c r="H356" s="283"/>
    </row>
    <row r="357" spans="1:8" ht="26.25" customHeight="1">
      <c r="A357" s="137">
        <v>2832</v>
      </c>
      <c r="B357" s="135" t="s">
        <v>81</v>
      </c>
      <c r="C357" s="287">
        <v>3</v>
      </c>
      <c r="D357" s="287">
        <v>2</v>
      </c>
      <c r="E357" s="282" t="s">
        <v>476</v>
      </c>
      <c r="F357" s="283"/>
      <c r="G357" s="283"/>
      <c r="H357" s="283"/>
    </row>
    <row r="358" spans="1:8" ht="26.25" customHeight="1">
      <c r="A358" s="137"/>
      <c r="B358" s="135"/>
      <c r="C358" s="287"/>
      <c r="D358" s="287"/>
      <c r="E358" s="282" t="s">
        <v>694</v>
      </c>
      <c r="F358" s="283"/>
      <c r="G358" s="283"/>
      <c r="H358" s="283"/>
    </row>
    <row r="359" spans="1:8" ht="26.25" customHeight="1">
      <c r="A359" s="137">
        <v>2833</v>
      </c>
      <c r="B359" s="135" t="s">
        <v>81</v>
      </c>
      <c r="C359" s="287">
        <v>3</v>
      </c>
      <c r="D359" s="287">
        <v>3</v>
      </c>
      <c r="E359" s="282" t="s">
        <v>477</v>
      </c>
      <c r="F359" s="283"/>
      <c r="G359" s="283"/>
      <c r="H359" s="283"/>
    </row>
    <row r="360" spans="1:8" ht="26.25" customHeight="1">
      <c r="A360" s="137"/>
      <c r="B360" s="135"/>
      <c r="C360" s="287"/>
      <c r="D360" s="287"/>
      <c r="E360" s="282" t="s">
        <v>694</v>
      </c>
      <c r="F360" s="283"/>
      <c r="G360" s="283"/>
      <c r="H360" s="283"/>
    </row>
    <row r="361" spans="1:8" ht="26.25" customHeight="1">
      <c r="A361" s="137">
        <v>2840</v>
      </c>
      <c r="B361" s="127" t="s">
        <v>81</v>
      </c>
      <c r="C361" s="280">
        <v>4</v>
      </c>
      <c r="D361" s="280">
        <v>0</v>
      </c>
      <c r="E361" s="284" t="s">
        <v>478</v>
      </c>
      <c r="F361" s="283"/>
      <c r="G361" s="283"/>
      <c r="H361" s="283"/>
    </row>
    <row r="362" spans="1:8" s="286" customFormat="1" ht="26.25" customHeight="1">
      <c r="A362" s="137"/>
      <c r="B362" s="127"/>
      <c r="C362" s="280"/>
      <c r="D362" s="280"/>
      <c r="E362" s="282" t="s">
        <v>234</v>
      </c>
      <c r="F362" s="285"/>
      <c r="G362" s="285"/>
      <c r="H362" s="285"/>
    </row>
    <row r="363" spans="1:8" ht="26.25" customHeight="1">
      <c r="A363" s="137">
        <v>2841</v>
      </c>
      <c r="B363" s="135" t="s">
        <v>81</v>
      </c>
      <c r="C363" s="287">
        <v>4</v>
      </c>
      <c r="D363" s="287">
        <v>1</v>
      </c>
      <c r="E363" s="282" t="s">
        <v>479</v>
      </c>
      <c r="F363" s="283"/>
      <c r="G363" s="283"/>
      <c r="H363" s="283"/>
    </row>
    <row r="364" spans="1:8" ht="26.25" customHeight="1">
      <c r="A364" s="137"/>
      <c r="B364" s="135"/>
      <c r="C364" s="287"/>
      <c r="D364" s="287"/>
      <c r="E364" s="282" t="s">
        <v>694</v>
      </c>
      <c r="F364" s="283"/>
      <c r="G364" s="283"/>
      <c r="H364" s="283"/>
    </row>
    <row r="365" spans="1:8" ht="26.25" customHeight="1">
      <c r="A365" s="137">
        <v>2842</v>
      </c>
      <c r="B365" s="135" t="s">
        <v>81</v>
      </c>
      <c r="C365" s="287">
        <v>4</v>
      </c>
      <c r="D365" s="287">
        <v>2</v>
      </c>
      <c r="E365" s="282" t="s">
        <v>480</v>
      </c>
      <c r="F365" s="283"/>
      <c r="G365" s="283"/>
      <c r="H365" s="283"/>
    </row>
    <row r="366" spans="1:8" ht="26.25" customHeight="1">
      <c r="A366" s="137"/>
      <c r="B366" s="135"/>
      <c r="C366" s="287"/>
      <c r="D366" s="287"/>
      <c r="E366" s="282" t="s">
        <v>694</v>
      </c>
      <c r="F366" s="283"/>
      <c r="G366" s="283"/>
      <c r="H366" s="283"/>
    </row>
    <row r="367" spans="1:8" ht="26.25" customHeight="1">
      <c r="A367" s="137">
        <v>2843</v>
      </c>
      <c r="B367" s="135" t="s">
        <v>81</v>
      </c>
      <c r="C367" s="287">
        <v>4</v>
      </c>
      <c r="D367" s="287">
        <v>3</v>
      </c>
      <c r="E367" s="282" t="s">
        <v>478</v>
      </c>
      <c r="F367" s="283"/>
      <c r="G367" s="283"/>
      <c r="H367" s="283"/>
    </row>
    <row r="368" spans="1:8" ht="26.25" customHeight="1">
      <c r="A368" s="137"/>
      <c r="B368" s="135"/>
      <c r="C368" s="287"/>
      <c r="D368" s="287"/>
      <c r="E368" s="282" t="s">
        <v>694</v>
      </c>
      <c r="F368" s="283"/>
      <c r="G368" s="283"/>
      <c r="H368" s="283"/>
    </row>
    <row r="369" spans="1:8" ht="26.25" customHeight="1">
      <c r="A369" s="137">
        <v>2850</v>
      </c>
      <c r="B369" s="127" t="s">
        <v>81</v>
      </c>
      <c r="C369" s="280">
        <v>5</v>
      </c>
      <c r="D369" s="280">
        <v>0</v>
      </c>
      <c r="E369" s="290" t="s">
        <v>481</v>
      </c>
      <c r="F369" s="283"/>
      <c r="G369" s="283"/>
      <c r="H369" s="283"/>
    </row>
    <row r="370" spans="1:8" s="286" customFormat="1" ht="26.25" customHeight="1">
      <c r="A370" s="137"/>
      <c r="B370" s="127"/>
      <c r="C370" s="280"/>
      <c r="D370" s="280"/>
      <c r="E370" s="282" t="s">
        <v>234</v>
      </c>
      <c r="F370" s="285"/>
      <c r="G370" s="285"/>
      <c r="H370" s="285"/>
    </row>
    <row r="371" spans="1:8" ht="26.25" customHeight="1">
      <c r="A371" s="137">
        <v>2851</v>
      </c>
      <c r="B371" s="127" t="s">
        <v>81</v>
      </c>
      <c r="C371" s="280">
        <v>5</v>
      </c>
      <c r="D371" s="280">
        <v>1</v>
      </c>
      <c r="E371" s="291" t="s">
        <v>481</v>
      </c>
      <c r="F371" s="283"/>
      <c r="G371" s="283"/>
      <c r="H371" s="283"/>
    </row>
    <row r="372" spans="1:8" ht="26.25" customHeight="1">
      <c r="A372" s="137"/>
      <c r="B372" s="135"/>
      <c r="C372" s="287"/>
      <c r="D372" s="287"/>
      <c r="E372" s="282" t="s">
        <v>694</v>
      </c>
      <c r="F372" s="283"/>
      <c r="G372" s="283"/>
      <c r="H372" s="283"/>
    </row>
    <row r="373" spans="1:8" ht="26.25" customHeight="1">
      <c r="A373" s="137">
        <v>2860</v>
      </c>
      <c r="B373" s="127" t="s">
        <v>81</v>
      </c>
      <c r="C373" s="280">
        <v>6</v>
      </c>
      <c r="D373" s="280">
        <v>0</v>
      </c>
      <c r="E373" s="290" t="s">
        <v>482</v>
      </c>
      <c r="F373" s="283"/>
      <c r="G373" s="283"/>
      <c r="H373" s="283"/>
    </row>
    <row r="374" spans="1:8" s="286" customFormat="1" ht="26.25" customHeight="1">
      <c r="A374" s="137"/>
      <c r="B374" s="127"/>
      <c r="C374" s="280"/>
      <c r="D374" s="280"/>
      <c r="E374" s="282" t="s">
        <v>234</v>
      </c>
      <c r="F374" s="285"/>
      <c r="G374" s="285"/>
      <c r="H374" s="285"/>
    </row>
    <row r="375" spans="1:8" ht="26.25" customHeight="1">
      <c r="A375" s="137">
        <v>2861</v>
      </c>
      <c r="B375" s="135" t="s">
        <v>81</v>
      </c>
      <c r="C375" s="287">
        <v>6</v>
      </c>
      <c r="D375" s="287">
        <v>1</v>
      </c>
      <c r="E375" s="291" t="s">
        <v>482</v>
      </c>
      <c r="F375" s="283"/>
      <c r="G375" s="283"/>
      <c r="H375" s="283"/>
    </row>
    <row r="376" spans="1:8" ht="26.25" customHeight="1">
      <c r="A376" s="137"/>
      <c r="B376" s="135"/>
      <c r="C376" s="287"/>
      <c r="D376" s="287"/>
      <c r="E376" s="282" t="s">
        <v>694</v>
      </c>
      <c r="F376" s="283"/>
      <c r="G376" s="283"/>
      <c r="H376" s="283"/>
    </row>
    <row r="377" spans="1:8" s="281" customFormat="1" ht="26.25" customHeight="1">
      <c r="A377" s="140">
        <v>2900</v>
      </c>
      <c r="B377" s="127" t="s">
        <v>82</v>
      </c>
      <c r="C377" s="280">
        <v>0</v>
      </c>
      <c r="D377" s="280">
        <v>0</v>
      </c>
      <c r="E377" s="38" t="s">
        <v>832</v>
      </c>
      <c r="F377" s="278">
        <f>F381</f>
        <v>44646</v>
      </c>
      <c r="G377" s="278">
        <f>G381</f>
        <v>44646</v>
      </c>
      <c r="H377" s="278">
        <f>H381</f>
        <v>0</v>
      </c>
    </row>
    <row r="378" spans="1:8" ht="26.25" customHeight="1">
      <c r="A378" s="137"/>
      <c r="B378" s="127"/>
      <c r="C378" s="280"/>
      <c r="D378" s="280"/>
      <c r="E378" s="282" t="s">
        <v>333</v>
      </c>
      <c r="F378" s="283"/>
      <c r="G378" s="283"/>
      <c r="H378" s="283"/>
    </row>
    <row r="379" spans="1:8" ht="26.25" customHeight="1">
      <c r="A379" s="137">
        <v>2910</v>
      </c>
      <c r="B379" s="127" t="s">
        <v>82</v>
      </c>
      <c r="C379" s="280">
        <v>1</v>
      </c>
      <c r="D379" s="280">
        <v>0</v>
      </c>
      <c r="E379" s="284" t="s">
        <v>484</v>
      </c>
      <c r="F379" s="283"/>
      <c r="G379" s="283"/>
      <c r="H379" s="283"/>
    </row>
    <row r="380" spans="1:8" s="286" customFormat="1" ht="26.25" customHeight="1">
      <c r="A380" s="137"/>
      <c r="B380" s="127"/>
      <c r="C380" s="280"/>
      <c r="D380" s="280"/>
      <c r="E380" s="282" t="s">
        <v>234</v>
      </c>
      <c r="F380" s="285"/>
      <c r="G380" s="285"/>
      <c r="H380" s="285"/>
    </row>
    <row r="381" spans="1:8" ht="26.25" customHeight="1">
      <c r="A381" s="137">
        <v>2911</v>
      </c>
      <c r="B381" s="135" t="s">
        <v>82</v>
      </c>
      <c r="C381" s="287">
        <v>1</v>
      </c>
      <c r="D381" s="287">
        <v>1</v>
      </c>
      <c r="E381" s="282" t="s">
        <v>485</v>
      </c>
      <c r="F381" s="283">
        <v>44646</v>
      </c>
      <c r="G381" s="283">
        <v>44646</v>
      </c>
      <c r="H381" s="283">
        <f>H383</f>
        <v>0</v>
      </c>
    </row>
    <row r="382" spans="1:8" ht="26.25" customHeight="1">
      <c r="A382" s="137"/>
      <c r="B382" s="135"/>
      <c r="C382" s="287"/>
      <c r="D382" s="287"/>
      <c r="E382" s="282" t="s">
        <v>694</v>
      </c>
      <c r="F382" s="283"/>
      <c r="G382" s="283"/>
      <c r="H382" s="283"/>
    </row>
    <row r="383" spans="1:8" ht="26.25" customHeight="1">
      <c r="A383" s="137"/>
      <c r="B383" s="135"/>
      <c r="C383" s="287"/>
      <c r="D383" s="287"/>
      <c r="E383" s="282" t="s">
        <v>764</v>
      </c>
      <c r="F383" s="283">
        <v>44646</v>
      </c>
      <c r="G383" s="283">
        <v>44646</v>
      </c>
      <c r="H383" s="283"/>
    </row>
    <row r="384" spans="1:8" ht="26.25" customHeight="1">
      <c r="A384" s="137">
        <v>2912</v>
      </c>
      <c r="B384" s="135" t="s">
        <v>82</v>
      </c>
      <c r="C384" s="287">
        <v>1</v>
      </c>
      <c r="D384" s="287">
        <v>2</v>
      </c>
      <c r="E384" s="282" t="s">
        <v>486</v>
      </c>
      <c r="F384" s="283"/>
      <c r="G384" s="283"/>
      <c r="H384" s="283"/>
    </row>
    <row r="385" spans="1:8" ht="26.25" customHeight="1">
      <c r="A385" s="137"/>
      <c r="B385" s="135"/>
      <c r="C385" s="287"/>
      <c r="D385" s="287"/>
      <c r="E385" s="282" t="s">
        <v>694</v>
      </c>
      <c r="F385" s="283"/>
      <c r="G385" s="283"/>
      <c r="H385" s="283"/>
    </row>
    <row r="386" spans="1:8" ht="26.25" customHeight="1">
      <c r="A386" s="137">
        <v>2920</v>
      </c>
      <c r="B386" s="127" t="s">
        <v>82</v>
      </c>
      <c r="C386" s="280">
        <v>2</v>
      </c>
      <c r="D386" s="280">
        <v>0</v>
      </c>
      <c r="E386" s="284" t="s">
        <v>487</v>
      </c>
      <c r="F386" s="283"/>
      <c r="G386" s="283"/>
      <c r="H386" s="283"/>
    </row>
    <row r="387" spans="1:8" s="286" customFormat="1" ht="26.25" customHeight="1">
      <c r="A387" s="137"/>
      <c r="B387" s="127"/>
      <c r="C387" s="280"/>
      <c r="D387" s="280"/>
      <c r="E387" s="282" t="s">
        <v>234</v>
      </c>
      <c r="F387" s="285"/>
      <c r="G387" s="285"/>
      <c r="H387" s="285"/>
    </row>
    <row r="388" spans="1:8" ht="26.25" customHeight="1">
      <c r="A388" s="137">
        <v>2921</v>
      </c>
      <c r="B388" s="135" t="s">
        <v>82</v>
      </c>
      <c r="C388" s="287">
        <v>2</v>
      </c>
      <c r="D388" s="287">
        <v>1</v>
      </c>
      <c r="E388" s="282" t="s">
        <v>488</v>
      </c>
      <c r="F388" s="283"/>
      <c r="G388" s="283"/>
      <c r="H388" s="283"/>
    </row>
    <row r="389" spans="1:8" ht="26.25" customHeight="1">
      <c r="A389" s="137"/>
      <c r="B389" s="135"/>
      <c r="C389" s="287"/>
      <c r="D389" s="287"/>
      <c r="E389" s="282" t="s">
        <v>694</v>
      </c>
      <c r="F389" s="283"/>
      <c r="G389" s="283"/>
      <c r="H389" s="283"/>
    </row>
    <row r="390" spans="1:8" ht="26.25" customHeight="1">
      <c r="A390" s="137">
        <v>2922</v>
      </c>
      <c r="B390" s="135" t="s">
        <v>82</v>
      </c>
      <c r="C390" s="287">
        <v>2</v>
      </c>
      <c r="D390" s="287">
        <v>2</v>
      </c>
      <c r="E390" s="282" t="s">
        <v>489</v>
      </c>
      <c r="F390" s="283"/>
      <c r="G390" s="283"/>
      <c r="H390" s="283"/>
    </row>
    <row r="391" spans="1:8" ht="26.25" customHeight="1">
      <c r="A391" s="137"/>
      <c r="B391" s="135"/>
      <c r="C391" s="287"/>
      <c r="D391" s="287"/>
      <c r="E391" s="282" t="s">
        <v>694</v>
      </c>
      <c r="F391" s="283"/>
      <c r="G391" s="283"/>
      <c r="H391" s="283"/>
    </row>
    <row r="392" spans="1:8" ht="26.25" customHeight="1">
      <c r="A392" s="137">
        <v>2930</v>
      </c>
      <c r="B392" s="127" t="s">
        <v>82</v>
      </c>
      <c r="C392" s="280">
        <v>3</v>
      </c>
      <c r="D392" s="280">
        <v>0</v>
      </c>
      <c r="E392" s="284" t="s">
        <v>490</v>
      </c>
      <c r="F392" s="283"/>
      <c r="G392" s="283"/>
      <c r="H392" s="283"/>
    </row>
    <row r="393" spans="1:8" s="286" customFormat="1" ht="26.25" customHeight="1">
      <c r="A393" s="137"/>
      <c r="B393" s="127"/>
      <c r="C393" s="280"/>
      <c r="D393" s="280"/>
      <c r="E393" s="282" t="s">
        <v>234</v>
      </c>
      <c r="F393" s="285"/>
      <c r="G393" s="285"/>
      <c r="H393" s="285"/>
    </row>
    <row r="394" spans="1:8" ht="26.25" customHeight="1">
      <c r="A394" s="137">
        <v>2931</v>
      </c>
      <c r="B394" s="135" t="s">
        <v>82</v>
      </c>
      <c r="C394" s="287">
        <v>3</v>
      </c>
      <c r="D394" s="287">
        <v>1</v>
      </c>
      <c r="E394" s="282" t="s">
        <v>491</v>
      </c>
      <c r="F394" s="283"/>
      <c r="G394" s="283"/>
      <c r="H394" s="283"/>
    </row>
    <row r="395" spans="1:8" ht="26.25" customHeight="1">
      <c r="A395" s="137"/>
      <c r="B395" s="135"/>
      <c r="C395" s="287"/>
      <c r="D395" s="287"/>
      <c r="E395" s="282" t="s">
        <v>694</v>
      </c>
      <c r="F395" s="283"/>
      <c r="G395" s="283"/>
      <c r="H395" s="283"/>
    </row>
    <row r="396" spans="1:8" ht="26.25" customHeight="1">
      <c r="A396" s="137">
        <v>2932</v>
      </c>
      <c r="B396" s="135" t="s">
        <v>82</v>
      </c>
      <c r="C396" s="287">
        <v>3</v>
      </c>
      <c r="D396" s="287">
        <v>2</v>
      </c>
      <c r="E396" s="282" t="s">
        <v>492</v>
      </c>
      <c r="F396" s="283"/>
      <c r="G396" s="283"/>
      <c r="H396" s="283"/>
    </row>
    <row r="397" spans="1:8" ht="26.25" customHeight="1">
      <c r="A397" s="137"/>
      <c r="B397" s="135"/>
      <c r="C397" s="287"/>
      <c r="D397" s="287"/>
      <c r="E397" s="282" t="s">
        <v>694</v>
      </c>
      <c r="F397" s="283"/>
      <c r="G397" s="283"/>
      <c r="H397" s="283"/>
    </row>
    <row r="398" spans="1:8" ht="26.25" customHeight="1">
      <c r="A398" s="137">
        <v>2940</v>
      </c>
      <c r="B398" s="127" t="s">
        <v>82</v>
      </c>
      <c r="C398" s="280">
        <v>4</v>
      </c>
      <c r="D398" s="280">
        <v>0</v>
      </c>
      <c r="E398" s="284" t="s">
        <v>493</v>
      </c>
      <c r="F398" s="283"/>
      <c r="G398" s="283"/>
      <c r="H398" s="283"/>
    </row>
    <row r="399" spans="1:8" s="286" customFormat="1" ht="26.25" customHeight="1">
      <c r="A399" s="137"/>
      <c r="B399" s="127"/>
      <c r="C399" s="280"/>
      <c r="D399" s="280"/>
      <c r="E399" s="282" t="s">
        <v>234</v>
      </c>
      <c r="F399" s="285"/>
      <c r="G399" s="285"/>
      <c r="H399" s="285"/>
    </row>
    <row r="400" spans="1:8" ht="26.25" customHeight="1">
      <c r="A400" s="137">
        <v>2941</v>
      </c>
      <c r="B400" s="135" t="s">
        <v>82</v>
      </c>
      <c r="C400" s="287">
        <v>4</v>
      </c>
      <c r="D400" s="287">
        <v>1</v>
      </c>
      <c r="E400" s="282" t="s">
        <v>494</v>
      </c>
      <c r="F400" s="283"/>
      <c r="G400" s="283"/>
      <c r="H400" s="283"/>
    </row>
    <row r="401" spans="1:8" ht="26.25" customHeight="1">
      <c r="A401" s="137"/>
      <c r="B401" s="135"/>
      <c r="C401" s="287"/>
      <c r="D401" s="287"/>
      <c r="E401" s="282" t="s">
        <v>694</v>
      </c>
      <c r="F401" s="283"/>
      <c r="G401" s="283"/>
      <c r="H401" s="283"/>
    </row>
    <row r="402" spans="1:8" ht="26.25" customHeight="1">
      <c r="A402" s="137">
        <v>2942</v>
      </c>
      <c r="B402" s="135" t="s">
        <v>82</v>
      </c>
      <c r="C402" s="287">
        <v>4</v>
      </c>
      <c r="D402" s="287">
        <v>2</v>
      </c>
      <c r="E402" s="282" t="s">
        <v>495</v>
      </c>
      <c r="F402" s="283"/>
      <c r="G402" s="283"/>
      <c r="H402" s="283"/>
    </row>
    <row r="403" spans="1:8" ht="26.25" customHeight="1">
      <c r="A403" s="137"/>
      <c r="B403" s="135"/>
      <c r="C403" s="287"/>
      <c r="D403" s="287"/>
      <c r="E403" s="282" t="s">
        <v>694</v>
      </c>
      <c r="F403" s="283"/>
      <c r="G403" s="283"/>
      <c r="H403" s="283"/>
    </row>
    <row r="404" spans="1:8" ht="26.25" customHeight="1">
      <c r="A404" s="137">
        <v>2950</v>
      </c>
      <c r="B404" s="127" t="s">
        <v>82</v>
      </c>
      <c r="C404" s="280">
        <v>5</v>
      </c>
      <c r="D404" s="280">
        <v>0</v>
      </c>
      <c r="E404" s="284" t="s">
        <v>496</v>
      </c>
      <c r="F404" s="283"/>
      <c r="G404" s="283"/>
      <c r="H404" s="283"/>
    </row>
    <row r="405" spans="1:8" s="286" customFormat="1" ht="26.25" customHeight="1">
      <c r="A405" s="137"/>
      <c r="B405" s="127"/>
      <c r="C405" s="280"/>
      <c r="D405" s="280"/>
      <c r="E405" s="282" t="s">
        <v>234</v>
      </c>
      <c r="F405" s="285"/>
      <c r="G405" s="285"/>
      <c r="H405" s="285"/>
    </row>
    <row r="406" spans="1:8" ht="26.25" customHeight="1">
      <c r="A406" s="137">
        <v>2951</v>
      </c>
      <c r="B406" s="135" t="s">
        <v>82</v>
      </c>
      <c r="C406" s="287">
        <v>5</v>
      </c>
      <c r="D406" s="287">
        <v>1</v>
      </c>
      <c r="E406" s="282" t="s">
        <v>497</v>
      </c>
      <c r="F406" s="283"/>
      <c r="G406" s="283"/>
      <c r="H406" s="283"/>
    </row>
    <row r="407" spans="1:8" ht="26.25" customHeight="1">
      <c r="A407" s="137"/>
      <c r="B407" s="135"/>
      <c r="C407" s="287"/>
      <c r="D407" s="287"/>
      <c r="E407" s="282" t="s">
        <v>694</v>
      </c>
      <c r="F407" s="283"/>
      <c r="G407" s="283"/>
      <c r="H407" s="283"/>
    </row>
    <row r="408" spans="1:8" ht="26.25" customHeight="1">
      <c r="A408" s="137">
        <v>2952</v>
      </c>
      <c r="B408" s="135" t="s">
        <v>82</v>
      </c>
      <c r="C408" s="287">
        <v>5</v>
      </c>
      <c r="D408" s="287">
        <v>2</v>
      </c>
      <c r="E408" s="282" t="s">
        <v>498</v>
      </c>
      <c r="F408" s="283"/>
      <c r="G408" s="283"/>
      <c r="H408" s="283"/>
    </row>
    <row r="409" spans="1:8" ht="26.25" customHeight="1">
      <c r="A409" s="137"/>
      <c r="B409" s="135"/>
      <c r="C409" s="287"/>
      <c r="D409" s="287"/>
      <c r="E409" s="282" t="s">
        <v>694</v>
      </c>
      <c r="F409" s="283"/>
      <c r="G409" s="283"/>
      <c r="H409" s="283"/>
    </row>
    <row r="410" spans="1:8" ht="26.25" customHeight="1">
      <c r="A410" s="137">
        <v>2960</v>
      </c>
      <c r="B410" s="127" t="s">
        <v>82</v>
      </c>
      <c r="C410" s="280">
        <v>6</v>
      </c>
      <c r="D410" s="280">
        <v>0</v>
      </c>
      <c r="E410" s="284" t="s">
        <v>499</v>
      </c>
      <c r="F410" s="283"/>
      <c r="G410" s="283"/>
      <c r="H410" s="283"/>
    </row>
    <row r="411" spans="1:8" s="286" customFormat="1" ht="26.25" customHeight="1">
      <c r="A411" s="137"/>
      <c r="B411" s="127"/>
      <c r="C411" s="280"/>
      <c r="D411" s="280"/>
      <c r="E411" s="282" t="s">
        <v>234</v>
      </c>
      <c r="F411" s="285"/>
      <c r="G411" s="285"/>
      <c r="H411" s="285"/>
    </row>
    <row r="412" spans="1:8" ht="26.25" customHeight="1">
      <c r="A412" s="137">
        <v>2961</v>
      </c>
      <c r="B412" s="135" t="s">
        <v>82</v>
      </c>
      <c r="C412" s="287">
        <v>6</v>
      </c>
      <c r="D412" s="287">
        <v>1</v>
      </c>
      <c r="E412" s="282" t="s">
        <v>499</v>
      </c>
      <c r="F412" s="283"/>
      <c r="G412" s="283"/>
      <c r="H412" s="283"/>
    </row>
    <row r="413" spans="1:8" ht="26.25" customHeight="1">
      <c r="A413" s="137"/>
      <c r="B413" s="135"/>
      <c r="C413" s="287"/>
      <c r="D413" s="287"/>
      <c r="E413" s="282" t="s">
        <v>694</v>
      </c>
      <c r="F413" s="283"/>
      <c r="G413" s="283"/>
      <c r="H413" s="283"/>
    </row>
    <row r="414" spans="1:8" ht="26.25" customHeight="1">
      <c r="A414" s="137">
        <v>2970</v>
      </c>
      <c r="B414" s="127" t="s">
        <v>82</v>
      </c>
      <c r="C414" s="280">
        <v>7</v>
      </c>
      <c r="D414" s="280">
        <v>0</v>
      </c>
      <c r="E414" s="284" t="s">
        <v>500</v>
      </c>
      <c r="F414" s="283"/>
      <c r="G414" s="283"/>
      <c r="H414" s="283"/>
    </row>
    <row r="415" spans="1:8" s="286" customFormat="1" ht="26.25" customHeight="1">
      <c r="A415" s="137"/>
      <c r="B415" s="127"/>
      <c r="C415" s="280"/>
      <c r="D415" s="280"/>
      <c r="E415" s="282" t="s">
        <v>234</v>
      </c>
      <c r="F415" s="285"/>
      <c r="G415" s="285"/>
      <c r="H415" s="285"/>
    </row>
    <row r="416" spans="1:8" ht="26.25" customHeight="1">
      <c r="A416" s="137">
        <v>2971</v>
      </c>
      <c r="B416" s="135" t="s">
        <v>82</v>
      </c>
      <c r="C416" s="287">
        <v>7</v>
      </c>
      <c r="D416" s="287">
        <v>1</v>
      </c>
      <c r="E416" s="282" t="s">
        <v>500</v>
      </c>
      <c r="F416" s="283"/>
      <c r="G416" s="283"/>
      <c r="H416" s="283"/>
    </row>
    <row r="417" spans="1:8" ht="26.25" customHeight="1">
      <c r="A417" s="137"/>
      <c r="B417" s="135"/>
      <c r="C417" s="287"/>
      <c r="D417" s="287"/>
      <c r="E417" s="282" t="s">
        <v>694</v>
      </c>
      <c r="F417" s="283"/>
      <c r="G417" s="283"/>
      <c r="H417" s="283"/>
    </row>
    <row r="418" spans="1:8" ht="26.25" customHeight="1">
      <c r="A418" s="137">
        <v>2980</v>
      </c>
      <c r="B418" s="127" t="s">
        <v>82</v>
      </c>
      <c r="C418" s="280">
        <v>8</v>
      </c>
      <c r="D418" s="280">
        <v>0</v>
      </c>
      <c r="E418" s="284" t="s">
        <v>501</v>
      </c>
      <c r="F418" s="283"/>
      <c r="G418" s="283"/>
      <c r="H418" s="283"/>
    </row>
    <row r="419" spans="1:8" s="286" customFormat="1" ht="26.25" customHeight="1">
      <c r="A419" s="137"/>
      <c r="B419" s="127"/>
      <c r="C419" s="280"/>
      <c r="D419" s="280"/>
      <c r="E419" s="282" t="s">
        <v>234</v>
      </c>
      <c r="F419" s="285"/>
      <c r="G419" s="285"/>
      <c r="H419" s="285"/>
    </row>
    <row r="420" spans="1:8" ht="26.25" customHeight="1">
      <c r="A420" s="137">
        <v>2981</v>
      </c>
      <c r="B420" s="135" t="s">
        <v>82</v>
      </c>
      <c r="C420" s="287">
        <v>8</v>
      </c>
      <c r="D420" s="287">
        <v>1</v>
      </c>
      <c r="E420" s="282" t="s">
        <v>501</v>
      </c>
      <c r="F420" s="283"/>
      <c r="G420" s="283"/>
      <c r="H420" s="283"/>
    </row>
    <row r="421" spans="1:8" ht="26.25" customHeight="1">
      <c r="A421" s="137"/>
      <c r="B421" s="135"/>
      <c r="C421" s="287"/>
      <c r="D421" s="287"/>
      <c r="E421" s="282" t="s">
        <v>694</v>
      </c>
      <c r="F421" s="283"/>
      <c r="G421" s="283"/>
      <c r="H421" s="283"/>
    </row>
    <row r="422" spans="1:8" s="281" customFormat="1" ht="26.25" customHeight="1">
      <c r="A422" s="140">
        <v>3000</v>
      </c>
      <c r="B422" s="127" t="s">
        <v>83</v>
      </c>
      <c r="C422" s="280">
        <v>0</v>
      </c>
      <c r="D422" s="280">
        <v>0</v>
      </c>
      <c r="E422" s="38" t="s">
        <v>833</v>
      </c>
      <c r="F422" s="278">
        <v>1800</v>
      </c>
      <c r="G422" s="278">
        <v>1800</v>
      </c>
      <c r="H422" s="278"/>
    </row>
    <row r="423" spans="1:8" ht="26.25" customHeight="1">
      <c r="A423" s="137"/>
      <c r="B423" s="127"/>
      <c r="C423" s="280"/>
      <c r="D423" s="280"/>
      <c r="E423" s="282" t="s">
        <v>333</v>
      </c>
      <c r="F423" s="283"/>
      <c r="G423" s="283"/>
      <c r="H423" s="283"/>
    </row>
    <row r="424" spans="1:8" ht="26.25" customHeight="1">
      <c r="A424" s="137">
        <v>3010</v>
      </c>
      <c r="B424" s="127" t="s">
        <v>83</v>
      </c>
      <c r="C424" s="280">
        <v>1</v>
      </c>
      <c r="D424" s="280">
        <v>0</v>
      </c>
      <c r="E424" s="284" t="s">
        <v>503</v>
      </c>
      <c r="F424" s="283"/>
      <c r="G424" s="283"/>
      <c r="H424" s="283"/>
    </row>
    <row r="425" spans="1:8" s="286" customFormat="1" ht="26.25" customHeight="1">
      <c r="A425" s="137"/>
      <c r="B425" s="127"/>
      <c r="C425" s="280"/>
      <c r="D425" s="280"/>
      <c r="E425" s="282" t="s">
        <v>234</v>
      </c>
      <c r="F425" s="285"/>
      <c r="G425" s="285"/>
      <c r="H425" s="285"/>
    </row>
    <row r="426" spans="1:8" ht="26.25" customHeight="1">
      <c r="A426" s="137">
        <v>3011</v>
      </c>
      <c r="B426" s="135" t="s">
        <v>83</v>
      </c>
      <c r="C426" s="287">
        <v>1</v>
      </c>
      <c r="D426" s="287">
        <v>1</v>
      </c>
      <c r="E426" s="282" t="s">
        <v>504</v>
      </c>
      <c r="F426" s="283"/>
      <c r="G426" s="283"/>
      <c r="H426" s="283"/>
    </row>
    <row r="427" spans="1:8" ht="26.25" customHeight="1">
      <c r="A427" s="137"/>
      <c r="B427" s="135"/>
      <c r="C427" s="287"/>
      <c r="D427" s="287"/>
      <c r="E427" s="282" t="s">
        <v>694</v>
      </c>
      <c r="F427" s="283"/>
      <c r="G427" s="283"/>
      <c r="H427" s="283"/>
    </row>
    <row r="428" spans="1:8" ht="26.25" customHeight="1">
      <c r="A428" s="137">
        <v>3012</v>
      </c>
      <c r="B428" s="135" t="s">
        <v>83</v>
      </c>
      <c r="C428" s="287">
        <v>1</v>
      </c>
      <c r="D428" s="287">
        <v>2</v>
      </c>
      <c r="E428" s="282" t="s">
        <v>505</v>
      </c>
      <c r="F428" s="283"/>
      <c r="G428" s="283"/>
      <c r="H428" s="283"/>
    </row>
    <row r="429" spans="1:8" ht="26.25" customHeight="1">
      <c r="A429" s="137"/>
      <c r="B429" s="135"/>
      <c r="C429" s="287"/>
      <c r="D429" s="287"/>
      <c r="E429" s="282" t="s">
        <v>694</v>
      </c>
      <c r="F429" s="283"/>
      <c r="G429" s="283"/>
      <c r="H429" s="283"/>
    </row>
    <row r="430" spans="1:8" ht="26.25" customHeight="1">
      <c r="A430" s="137">
        <v>3020</v>
      </c>
      <c r="B430" s="127" t="s">
        <v>83</v>
      </c>
      <c r="C430" s="280">
        <v>2</v>
      </c>
      <c r="D430" s="280">
        <v>0</v>
      </c>
      <c r="E430" s="284" t="s">
        <v>506</v>
      </c>
      <c r="F430" s="283"/>
      <c r="G430" s="283"/>
      <c r="H430" s="283"/>
    </row>
    <row r="431" spans="1:8" s="286" customFormat="1" ht="26.25" customHeight="1">
      <c r="A431" s="137"/>
      <c r="B431" s="127"/>
      <c r="C431" s="280"/>
      <c r="D431" s="280"/>
      <c r="E431" s="282" t="s">
        <v>234</v>
      </c>
      <c r="F431" s="285"/>
      <c r="G431" s="285"/>
      <c r="H431" s="285"/>
    </row>
    <row r="432" spans="1:8" ht="26.25" customHeight="1">
      <c r="A432" s="137">
        <v>3021</v>
      </c>
      <c r="B432" s="135" t="s">
        <v>83</v>
      </c>
      <c r="C432" s="287">
        <v>2</v>
      </c>
      <c r="D432" s="287">
        <v>1</v>
      </c>
      <c r="E432" s="282" t="s">
        <v>506</v>
      </c>
      <c r="F432" s="283"/>
      <c r="G432" s="283"/>
      <c r="H432" s="283"/>
    </row>
    <row r="433" spans="1:8" ht="26.25" customHeight="1">
      <c r="A433" s="137"/>
      <c r="B433" s="135"/>
      <c r="C433" s="287"/>
      <c r="D433" s="287"/>
      <c r="E433" s="282" t="s">
        <v>694</v>
      </c>
      <c r="F433" s="283"/>
      <c r="G433" s="283"/>
      <c r="H433" s="283"/>
    </row>
    <row r="434" spans="1:8" ht="26.25" customHeight="1">
      <c r="A434" s="137">
        <v>3030</v>
      </c>
      <c r="B434" s="127" t="s">
        <v>83</v>
      </c>
      <c r="C434" s="280">
        <v>3</v>
      </c>
      <c r="D434" s="280">
        <v>0</v>
      </c>
      <c r="E434" s="284" t="s">
        <v>507</v>
      </c>
      <c r="F434" s="283"/>
      <c r="G434" s="283"/>
      <c r="H434" s="283"/>
    </row>
    <row r="435" spans="1:8" s="286" customFormat="1" ht="26.25" customHeight="1">
      <c r="A435" s="137"/>
      <c r="B435" s="127"/>
      <c r="C435" s="280"/>
      <c r="D435" s="280"/>
      <c r="E435" s="282" t="s">
        <v>234</v>
      </c>
      <c r="F435" s="285"/>
      <c r="G435" s="285"/>
      <c r="H435" s="285"/>
    </row>
    <row r="436" spans="1:8" s="286" customFormat="1" ht="26.25" customHeight="1">
      <c r="A436" s="137">
        <v>3031</v>
      </c>
      <c r="B436" s="135" t="s">
        <v>83</v>
      </c>
      <c r="C436" s="287">
        <v>3</v>
      </c>
      <c r="D436" s="287">
        <v>1</v>
      </c>
      <c r="E436" s="282" t="s">
        <v>507</v>
      </c>
      <c r="F436" s="285"/>
      <c r="G436" s="285"/>
      <c r="H436" s="285"/>
    </row>
    <row r="437" spans="1:8" ht="26.25" customHeight="1">
      <c r="A437" s="137">
        <v>3040</v>
      </c>
      <c r="B437" s="127" t="s">
        <v>83</v>
      </c>
      <c r="C437" s="280">
        <v>4</v>
      </c>
      <c r="D437" s="280">
        <v>0</v>
      </c>
      <c r="E437" s="284" t="s">
        <v>508</v>
      </c>
      <c r="F437" s="283"/>
      <c r="G437" s="283"/>
      <c r="H437" s="283"/>
    </row>
    <row r="438" spans="1:8" s="286" customFormat="1" ht="26.25" customHeight="1">
      <c r="A438" s="137"/>
      <c r="B438" s="127"/>
      <c r="C438" s="280"/>
      <c r="D438" s="280"/>
      <c r="E438" s="282" t="s">
        <v>234</v>
      </c>
      <c r="F438" s="285"/>
      <c r="G438" s="285"/>
      <c r="H438" s="285"/>
    </row>
    <row r="439" spans="1:8" ht="26.25" customHeight="1">
      <c r="A439" s="137">
        <v>3041</v>
      </c>
      <c r="B439" s="135" t="s">
        <v>83</v>
      </c>
      <c r="C439" s="287">
        <v>4</v>
      </c>
      <c r="D439" s="287">
        <v>1</v>
      </c>
      <c r="E439" s="282" t="s">
        <v>508</v>
      </c>
      <c r="F439" s="283"/>
      <c r="G439" s="283"/>
      <c r="H439" s="283"/>
    </row>
    <row r="440" spans="1:8" ht="26.25" customHeight="1">
      <c r="A440" s="137"/>
      <c r="B440" s="135"/>
      <c r="C440" s="287"/>
      <c r="D440" s="287"/>
      <c r="E440" s="282" t="s">
        <v>694</v>
      </c>
      <c r="F440" s="283"/>
      <c r="G440" s="283"/>
      <c r="H440" s="283"/>
    </row>
    <row r="441" spans="1:8" ht="26.25" customHeight="1">
      <c r="A441" s="137">
        <v>3050</v>
      </c>
      <c r="B441" s="127" t="s">
        <v>83</v>
      </c>
      <c r="C441" s="280">
        <v>5</v>
      </c>
      <c r="D441" s="280">
        <v>0</v>
      </c>
      <c r="E441" s="284" t="s">
        <v>509</v>
      </c>
      <c r="F441" s="283"/>
      <c r="G441" s="283"/>
      <c r="H441" s="283"/>
    </row>
    <row r="442" spans="1:8" s="286" customFormat="1" ht="26.25" customHeight="1">
      <c r="A442" s="137"/>
      <c r="B442" s="127"/>
      <c r="C442" s="280"/>
      <c r="D442" s="280"/>
      <c r="E442" s="282" t="s">
        <v>234</v>
      </c>
      <c r="F442" s="285"/>
      <c r="G442" s="285"/>
      <c r="H442" s="285"/>
    </row>
    <row r="443" spans="1:8" ht="26.25" customHeight="1">
      <c r="A443" s="137">
        <v>3051</v>
      </c>
      <c r="B443" s="135" t="s">
        <v>83</v>
      </c>
      <c r="C443" s="287">
        <v>5</v>
      </c>
      <c r="D443" s="287">
        <v>1</v>
      </c>
      <c r="E443" s="282" t="s">
        <v>509</v>
      </c>
      <c r="F443" s="283"/>
      <c r="G443" s="283"/>
      <c r="H443" s="283"/>
    </row>
    <row r="444" spans="1:8" ht="26.25" customHeight="1">
      <c r="A444" s="137"/>
      <c r="B444" s="135"/>
      <c r="C444" s="287"/>
      <c r="D444" s="287"/>
      <c r="E444" s="282" t="s">
        <v>694</v>
      </c>
      <c r="F444" s="283"/>
      <c r="G444" s="283"/>
      <c r="H444" s="283"/>
    </row>
    <row r="445" spans="1:8" ht="26.25" customHeight="1">
      <c r="A445" s="137">
        <v>3060</v>
      </c>
      <c r="B445" s="127" t="s">
        <v>83</v>
      </c>
      <c r="C445" s="280">
        <v>6</v>
      </c>
      <c r="D445" s="280">
        <v>0</v>
      </c>
      <c r="E445" s="284" t="s">
        <v>510</v>
      </c>
      <c r="F445" s="283"/>
      <c r="G445" s="283"/>
      <c r="H445" s="283"/>
    </row>
    <row r="446" spans="1:8" s="286" customFormat="1" ht="26.25" customHeight="1">
      <c r="A446" s="137"/>
      <c r="B446" s="127"/>
      <c r="C446" s="280"/>
      <c r="D446" s="280"/>
      <c r="E446" s="282" t="s">
        <v>234</v>
      </c>
      <c r="F446" s="285"/>
      <c r="G446" s="285"/>
      <c r="H446" s="285"/>
    </row>
    <row r="447" spans="1:8" ht="26.25" customHeight="1">
      <c r="A447" s="137">
        <v>3061</v>
      </c>
      <c r="B447" s="135" t="s">
        <v>83</v>
      </c>
      <c r="C447" s="287">
        <v>6</v>
      </c>
      <c r="D447" s="287">
        <v>1</v>
      </c>
      <c r="E447" s="282" t="s">
        <v>510</v>
      </c>
      <c r="F447" s="283"/>
      <c r="G447" s="283"/>
      <c r="H447" s="283"/>
    </row>
    <row r="448" spans="1:8" ht="26.25" customHeight="1">
      <c r="A448" s="137"/>
      <c r="B448" s="135"/>
      <c r="C448" s="287"/>
      <c r="D448" s="287"/>
      <c r="E448" s="282" t="s">
        <v>694</v>
      </c>
      <c r="F448" s="283"/>
      <c r="G448" s="283"/>
      <c r="H448" s="283"/>
    </row>
    <row r="449" spans="1:8" ht="26.25" customHeight="1">
      <c r="A449" s="137">
        <v>3070</v>
      </c>
      <c r="B449" s="127" t="s">
        <v>83</v>
      </c>
      <c r="C449" s="280">
        <v>7</v>
      </c>
      <c r="D449" s="280">
        <v>0</v>
      </c>
      <c r="E449" s="284" t="s">
        <v>511</v>
      </c>
      <c r="F449" s="283">
        <v>1800</v>
      </c>
      <c r="G449" s="283">
        <v>1800</v>
      </c>
      <c r="H449" s="283"/>
    </row>
    <row r="450" spans="1:8" s="286" customFormat="1" ht="26.25" customHeight="1">
      <c r="A450" s="137"/>
      <c r="B450" s="127"/>
      <c r="C450" s="280"/>
      <c r="D450" s="280"/>
      <c r="E450" s="282" t="s">
        <v>234</v>
      </c>
      <c r="F450" s="285"/>
      <c r="G450" s="285"/>
      <c r="H450" s="285"/>
    </row>
    <row r="451" spans="1:8" ht="26.25" customHeight="1">
      <c r="A451" s="137">
        <v>3071</v>
      </c>
      <c r="B451" s="135" t="s">
        <v>83</v>
      </c>
      <c r="C451" s="287">
        <v>7</v>
      </c>
      <c r="D451" s="287">
        <v>1</v>
      </c>
      <c r="E451" s="282" t="s">
        <v>511</v>
      </c>
      <c r="F451" s="283"/>
      <c r="G451" s="283"/>
      <c r="H451" s="283"/>
    </row>
    <row r="452" spans="1:8" ht="26.25" customHeight="1">
      <c r="A452" s="137"/>
      <c r="B452" s="135"/>
      <c r="C452" s="287"/>
      <c r="D452" s="287"/>
      <c r="E452" s="282" t="s">
        <v>694</v>
      </c>
      <c r="F452" s="283"/>
      <c r="G452" s="283"/>
      <c r="H452" s="283"/>
    </row>
    <row r="453" spans="1:8" ht="26.25" customHeight="1">
      <c r="A453" s="137"/>
      <c r="B453" s="135"/>
      <c r="C453" s="287"/>
      <c r="D453" s="287"/>
      <c r="E453" s="282" t="s">
        <v>766</v>
      </c>
      <c r="F453" s="283">
        <v>1800</v>
      </c>
      <c r="G453" s="283">
        <v>1800</v>
      </c>
      <c r="H453" s="283"/>
    </row>
    <row r="454" spans="1:8" ht="26.25" customHeight="1">
      <c r="A454" s="137">
        <v>3080</v>
      </c>
      <c r="B454" s="127" t="s">
        <v>83</v>
      </c>
      <c r="C454" s="280">
        <v>8</v>
      </c>
      <c r="D454" s="280">
        <v>0</v>
      </c>
      <c r="E454" s="284" t="s">
        <v>512</v>
      </c>
      <c r="F454" s="283"/>
      <c r="G454" s="283"/>
      <c r="H454" s="283"/>
    </row>
    <row r="455" spans="1:8" s="286" customFormat="1" ht="26.25" customHeight="1">
      <c r="A455" s="137"/>
      <c r="B455" s="127"/>
      <c r="C455" s="280"/>
      <c r="D455" s="280"/>
      <c r="E455" s="282" t="s">
        <v>234</v>
      </c>
      <c r="F455" s="285"/>
      <c r="G455" s="285"/>
      <c r="H455" s="285"/>
    </row>
    <row r="456" spans="1:8" ht="26.25" customHeight="1">
      <c r="A456" s="137">
        <v>3081</v>
      </c>
      <c r="B456" s="135" t="s">
        <v>83</v>
      </c>
      <c r="C456" s="287">
        <v>8</v>
      </c>
      <c r="D456" s="287">
        <v>1</v>
      </c>
      <c r="E456" s="282" t="s">
        <v>512</v>
      </c>
      <c r="F456" s="283"/>
      <c r="G456" s="283"/>
      <c r="H456" s="283"/>
    </row>
    <row r="457" spans="1:8" s="286" customFormat="1" ht="26.25" customHeight="1">
      <c r="A457" s="137"/>
      <c r="B457" s="127"/>
      <c r="C457" s="280"/>
      <c r="D457" s="280"/>
      <c r="E457" s="282" t="s">
        <v>234</v>
      </c>
      <c r="F457" s="285"/>
      <c r="G457" s="285"/>
      <c r="H457" s="285"/>
    </row>
    <row r="458" spans="1:8" ht="26.25" customHeight="1">
      <c r="A458" s="137">
        <v>3090</v>
      </c>
      <c r="B458" s="127" t="s">
        <v>83</v>
      </c>
      <c r="C458" s="128">
        <v>9</v>
      </c>
      <c r="D458" s="280">
        <v>0</v>
      </c>
      <c r="E458" s="284" t="s">
        <v>513</v>
      </c>
      <c r="F458" s="283"/>
      <c r="G458" s="283"/>
      <c r="H458" s="283"/>
    </row>
    <row r="459" spans="1:8" s="286" customFormat="1" ht="26.25" customHeight="1">
      <c r="A459" s="137"/>
      <c r="B459" s="127"/>
      <c r="C459" s="280"/>
      <c r="D459" s="280"/>
      <c r="E459" s="282" t="s">
        <v>234</v>
      </c>
      <c r="F459" s="285"/>
      <c r="G459" s="285"/>
      <c r="H459" s="285"/>
    </row>
    <row r="460" spans="1:8" ht="26.25" customHeight="1">
      <c r="A460" s="137">
        <v>3091</v>
      </c>
      <c r="B460" s="135" t="s">
        <v>83</v>
      </c>
      <c r="C460" s="140">
        <v>9</v>
      </c>
      <c r="D460" s="287">
        <v>1</v>
      </c>
      <c r="E460" s="282" t="s">
        <v>513</v>
      </c>
      <c r="F460" s="283"/>
      <c r="G460" s="283"/>
      <c r="H460" s="283"/>
    </row>
    <row r="461" spans="1:8" ht="26.25" customHeight="1">
      <c r="A461" s="137"/>
      <c r="B461" s="135"/>
      <c r="C461" s="287"/>
      <c r="D461" s="287"/>
      <c r="E461" s="282" t="s">
        <v>694</v>
      </c>
      <c r="F461" s="283"/>
      <c r="G461" s="283"/>
      <c r="H461" s="283"/>
    </row>
    <row r="462" spans="1:8" ht="26.25" customHeight="1">
      <c r="A462" s="137">
        <v>3092</v>
      </c>
      <c r="B462" s="135" t="s">
        <v>83</v>
      </c>
      <c r="C462" s="140">
        <v>9</v>
      </c>
      <c r="D462" s="287">
        <v>2</v>
      </c>
      <c r="E462" s="282" t="s">
        <v>514</v>
      </c>
      <c r="F462" s="283"/>
      <c r="G462" s="283"/>
      <c r="H462" s="283"/>
    </row>
    <row r="463" spans="1:8" ht="26.25" customHeight="1">
      <c r="A463" s="137"/>
      <c r="B463" s="135"/>
      <c r="C463" s="287"/>
      <c r="D463" s="287"/>
      <c r="E463" s="282" t="s">
        <v>694</v>
      </c>
      <c r="F463" s="283"/>
      <c r="G463" s="283"/>
      <c r="H463" s="283"/>
    </row>
    <row r="464" spans="1:8" s="281" customFormat="1" ht="26.25" customHeight="1">
      <c r="A464" s="140">
        <v>3100</v>
      </c>
      <c r="B464" s="127" t="s">
        <v>84</v>
      </c>
      <c r="C464" s="127" t="s">
        <v>71</v>
      </c>
      <c r="D464" s="127" t="s">
        <v>71</v>
      </c>
      <c r="E464" s="39" t="s">
        <v>834</v>
      </c>
      <c r="F464" s="278">
        <v>1000</v>
      </c>
      <c r="G464" s="278"/>
      <c r="H464" s="278">
        <v>1000</v>
      </c>
    </row>
    <row r="465" spans="1:8" ht="26.25" customHeight="1">
      <c r="A465" s="137"/>
      <c r="B465" s="127"/>
      <c r="C465" s="280"/>
      <c r="D465" s="280"/>
      <c r="E465" s="282" t="s">
        <v>333</v>
      </c>
      <c r="F465" s="283"/>
      <c r="G465" s="283"/>
      <c r="H465" s="283"/>
    </row>
    <row r="466" spans="1:8" ht="26.25" customHeight="1">
      <c r="A466" s="137">
        <v>3110</v>
      </c>
      <c r="B466" s="292" t="s">
        <v>84</v>
      </c>
      <c r="C466" s="292" t="s">
        <v>72</v>
      </c>
      <c r="D466" s="292" t="s">
        <v>71</v>
      </c>
      <c r="E466" s="290" t="s">
        <v>516</v>
      </c>
      <c r="F466" s="283"/>
      <c r="G466" s="283"/>
      <c r="H466" s="283"/>
    </row>
    <row r="467" spans="1:8" s="286" customFormat="1" ht="26.25" customHeight="1">
      <c r="A467" s="137"/>
      <c r="B467" s="127"/>
      <c r="C467" s="280"/>
      <c r="D467" s="280"/>
      <c r="E467" s="282" t="s">
        <v>234</v>
      </c>
      <c r="F467" s="285"/>
      <c r="G467" s="285"/>
      <c r="H467" s="285"/>
    </row>
    <row r="468" spans="1:8" ht="26.25" customHeight="1">
      <c r="A468" s="137">
        <v>3112</v>
      </c>
      <c r="B468" s="292" t="s">
        <v>84</v>
      </c>
      <c r="C468" s="292" t="s">
        <v>72</v>
      </c>
      <c r="D468" s="292" t="s">
        <v>73</v>
      </c>
      <c r="E468" s="291" t="s">
        <v>517</v>
      </c>
      <c r="F468" s="283"/>
      <c r="G468" s="283"/>
      <c r="H468" s="283"/>
    </row>
    <row r="469" spans="1:8" ht="26.25" customHeight="1">
      <c r="A469" s="137"/>
      <c r="B469" s="135"/>
      <c r="C469" s="287"/>
      <c r="D469" s="287"/>
      <c r="E469" s="282" t="s">
        <v>694</v>
      </c>
      <c r="F469" s="283"/>
      <c r="G469" s="283"/>
      <c r="H469" s="283"/>
    </row>
    <row r="470" spans="1:8" ht="26.25" customHeight="1">
      <c r="A470" s="137"/>
      <c r="B470" s="135"/>
      <c r="C470" s="287"/>
      <c r="D470" s="287"/>
      <c r="E470" s="282" t="s">
        <v>767</v>
      </c>
      <c r="F470" s="283">
        <v>1000</v>
      </c>
      <c r="G470" s="283"/>
      <c r="H470" s="283">
        <v>1000</v>
      </c>
    </row>
    <row r="471" spans="1:8" ht="26.25" customHeight="1">
      <c r="B471" s="293"/>
      <c r="C471" s="294"/>
      <c r="D471" s="295"/>
    </row>
    <row r="472" spans="1:8" ht="26.25" customHeight="1"/>
    <row r="473" spans="1:8" ht="26.25" customHeight="1"/>
    <row r="474" spans="1:8" ht="26.25" customHeight="1"/>
    <row r="475" spans="1:8" ht="26.25" customHeight="1"/>
    <row r="476" spans="1:8" ht="26.25" customHeight="1"/>
    <row r="477" spans="1:8" ht="26.25" customHeight="1"/>
    <row r="478" spans="1:8" ht="26.25" customHeight="1"/>
    <row r="479" spans="1:8" ht="26.25" customHeight="1"/>
    <row r="480" spans="1:8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  <row r="503" ht="26.25" customHeight="1"/>
    <row r="504" ht="26.25" customHeight="1"/>
    <row r="505" ht="26.25" customHeight="1"/>
    <row r="506" ht="26.25" customHeight="1"/>
    <row r="507" ht="26.25" customHeight="1"/>
    <row r="508" ht="26.25" customHeight="1"/>
    <row r="509" ht="26.25" customHeight="1"/>
    <row r="510" ht="26.25" customHeight="1"/>
    <row r="511" ht="26.25" customHeight="1"/>
    <row r="512" ht="26.25" customHeight="1"/>
    <row r="513" ht="26.25" customHeight="1"/>
    <row r="514" ht="26.25" customHeight="1"/>
    <row r="515" ht="26.25" customHeight="1"/>
    <row r="516" ht="26.25" customHeight="1"/>
    <row r="517" ht="26.25" customHeight="1"/>
    <row r="518" ht="26.25" customHeight="1"/>
    <row r="519" ht="26.25" customHeight="1"/>
    <row r="520" ht="26.25" customHeight="1"/>
    <row r="521" ht="26.25" customHeight="1"/>
    <row r="522" ht="26.25" customHeight="1"/>
    <row r="523" ht="26.25" customHeight="1"/>
    <row r="524" ht="26.25" customHeight="1"/>
    <row r="525" ht="26.25" customHeight="1"/>
    <row r="526" ht="26.25" customHeight="1"/>
    <row r="527" ht="26.25" customHeight="1"/>
    <row r="528" ht="26.25" customHeight="1"/>
    <row r="529" ht="26.25" customHeight="1"/>
    <row r="530" ht="26.25" customHeight="1"/>
    <row r="531" ht="26.25" customHeight="1"/>
    <row r="532" ht="26.25" customHeight="1"/>
    <row r="533" ht="26.25" customHeight="1"/>
    <row r="534" ht="26.25" customHeight="1"/>
    <row r="535" ht="26.25" customHeight="1"/>
    <row r="536" ht="26.25" customHeight="1"/>
    <row r="537" ht="26.25" customHeight="1"/>
    <row r="538" ht="26.25" customHeight="1"/>
    <row r="539" ht="26.25" customHeight="1"/>
    <row r="540" ht="26.25" customHeight="1"/>
    <row r="541" ht="26.25" customHeight="1"/>
    <row r="542" ht="26.25" customHeight="1"/>
    <row r="543" ht="26.25" customHeight="1"/>
    <row r="544" ht="26.25" customHeight="1"/>
    <row r="545" ht="26.25" customHeight="1"/>
    <row r="546" ht="26.25" customHeight="1"/>
    <row r="547" ht="26.25" customHeight="1"/>
    <row r="548" ht="26.25" customHeight="1"/>
    <row r="549" ht="26.25" customHeight="1"/>
    <row r="550" ht="26.25" customHeight="1"/>
    <row r="551" ht="26.25" customHeight="1"/>
    <row r="552" ht="26.25" customHeight="1"/>
    <row r="553" ht="26.25" customHeight="1"/>
    <row r="554" ht="26.25" customHeight="1"/>
    <row r="555" ht="26.25" customHeight="1"/>
    <row r="556" ht="26.25" customHeight="1"/>
    <row r="557" ht="26.25" customHeight="1"/>
    <row r="558" ht="26.25" customHeight="1"/>
    <row r="559" ht="26.25" customHeight="1"/>
    <row r="560" ht="26.25" customHeight="1"/>
    <row r="561" ht="26.25" customHeight="1"/>
    <row r="562" ht="26.25" customHeight="1"/>
    <row r="563" ht="26.25" customHeight="1"/>
    <row r="564" ht="26.25" customHeight="1"/>
    <row r="565" ht="26.25" customHeight="1"/>
    <row r="566" ht="26.25" customHeight="1"/>
    <row r="567" ht="26.25" customHeight="1"/>
    <row r="568" ht="26.25" customHeight="1"/>
    <row r="569" ht="26.25" customHeight="1"/>
    <row r="570" ht="26.25" customHeight="1"/>
    <row r="571" ht="26.25" customHeight="1"/>
    <row r="572" ht="26.25" customHeight="1"/>
    <row r="573" ht="26.25" customHeight="1"/>
    <row r="574" ht="26.25" customHeight="1"/>
    <row r="575" ht="26.25" customHeight="1"/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2016-02-23T06:20:30Z</dcterms:modified>
</cp:coreProperties>
</file>