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215" windowHeight="7695" tabRatio="655"/>
  </bookViews>
  <sheets>
    <sheet name="2015տարի" sheetId="30" r:id="rId1"/>
  </sheets>
  <definedNames>
    <definedName name="_xlnm.Print_Titles" localSheetId="0">'2015տարի'!$A:$B,'2015տարի'!$8:$8</definedName>
  </definedNames>
  <calcPr calcId="125725"/>
</workbook>
</file>

<file path=xl/calcChain.xml><?xml version="1.0" encoding="utf-8"?>
<calcChain xmlns="http://schemas.openxmlformats.org/spreadsheetml/2006/main">
  <c r="Q71" i="30"/>
  <c r="P71"/>
  <c r="O71"/>
  <c r="N71"/>
  <c r="M71"/>
  <c r="L71"/>
  <c r="K71"/>
  <c r="J71"/>
  <c r="F71"/>
  <c r="D71"/>
  <c r="C71"/>
  <c r="I70"/>
  <c r="H70"/>
  <c r="R70" s="1"/>
  <c r="E70"/>
  <c r="G70" s="1"/>
  <c r="I69"/>
  <c r="H69"/>
  <c r="R69" s="1"/>
  <c r="E69"/>
  <c r="G69" s="1"/>
  <c r="S69" s="1"/>
  <c r="I68"/>
  <c r="H68"/>
  <c r="R68" s="1"/>
  <c r="E68"/>
  <c r="G68" s="1"/>
  <c r="I67"/>
  <c r="H67"/>
  <c r="E67"/>
  <c r="G67" s="1"/>
  <c r="I66"/>
  <c r="H66"/>
  <c r="R66" s="1"/>
  <c r="E66"/>
  <c r="G66" s="1"/>
  <c r="I65"/>
  <c r="H65"/>
  <c r="E65"/>
  <c r="G65" s="1"/>
  <c r="I64"/>
  <c r="H64"/>
  <c r="R64" s="1"/>
  <c r="E64"/>
  <c r="G64" s="1"/>
  <c r="I63"/>
  <c r="H63"/>
  <c r="E63"/>
  <c r="G63" s="1"/>
  <c r="I62"/>
  <c r="H62"/>
  <c r="R62" s="1"/>
  <c r="E62"/>
  <c r="G62" s="1"/>
  <c r="I61"/>
  <c r="H61"/>
  <c r="E61"/>
  <c r="G61" s="1"/>
  <c r="I60"/>
  <c r="H60"/>
  <c r="R60" s="1"/>
  <c r="E60"/>
  <c r="G60" s="1"/>
  <c r="I59"/>
  <c r="H59"/>
  <c r="G59"/>
  <c r="E59"/>
  <c r="I58"/>
  <c r="H58"/>
  <c r="E58"/>
  <c r="G58" s="1"/>
  <c r="I57"/>
  <c r="H57"/>
  <c r="R57" s="1"/>
  <c r="E57"/>
  <c r="G57" s="1"/>
  <c r="I56"/>
  <c r="H56"/>
  <c r="E56"/>
  <c r="G56" s="1"/>
  <c r="I55"/>
  <c r="H55"/>
  <c r="E55"/>
  <c r="G55" s="1"/>
  <c r="I54"/>
  <c r="H54"/>
  <c r="E54"/>
  <c r="G54" s="1"/>
  <c r="I53"/>
  <c r="H53"/>
  <c r="E53"/>
  <c r="G53" s="1"/>
  <c r="I52"/>
  <c r="H52"/>
  <c r="E52"/>
  <c r="G52" s="1"/>
  <c r="I51"/>
  <c r="H51"/>
  <c r="E51"/>
  <c r="G51" s="1"/>
  <c r="I50"/>
  <c r="H50"/>
  <c r="R50" s="1"/>
  <c r="E50"/>
  <c r="G50" s="1"/>
  <c r="I49"/>
  <c r="H49"/>
  <c r="E49"/>
  <c r="G49" s="1"/>
  <c r="I48"/>
  <c r="H48"/>
  <c r="R48" s="1"/>
  <c r="E48"/>
  <c r="G48" s="1"/>
  <c r="I47"/>
  <c r="H47"/>
  <c r="E47"/>
  <c r="G47" s="1"/>
  <c r="I46"/>
  <c r="H46"/>
  <c r="R46" s="1"/>
  <c r="E46"/>
  <c r="G46" s="1"/>
  <c r="I45"/>
  <c r="H45"/>
  <c r="E45"/>
  <c r="G45" s="1"/>
  <c r="I44"/>
  <c r="H44"/>
  <c r="R44" s="1"/>
  <c r="E44"/>
  <c r="G44" s="1"/>
  <c r="I43"/>
  <c r="H43"/>
  <c r="E43"/>
  <c r="G43" s="1"/>
  <c r="I42"/>
  <c r="H42"/>
  <c r="R42" s="1"/>
  <c r="E42"/>
  <c r="G42" s="1"/>
  <c r="I41"/>
  <c r="H41"/>
  <c r="E41"/>
  <c r="G41" s="1"/>
  <c r="I40"/>
  <c r="H40"/>
  <c r="R40" s="1"/>
  <c r="E40"/>
  <c r="G40" s="1"/>
  <c r="I39"/>
  <c r="H39"/>
  <c r="E39"/>
  <c r="G39" s="1"/>
  <c r="I38"/>
  <c r="H38"/>
  <c r="R38" s="1"/>
  <c r="E38"/>
  <c r="G38" s="1"/>
  <c r="I37"/>
  <c r="H37"/>
  <c r="E37"/>
  <c r="G37" s="1"/>
  <c r="I36"/>
  <c r="H36"/>
  <c r="R36" s="1"/>
  <c r="E36"/>
  <c r="G36" s="1"/>
  <c r="I35"/>
  <c r="H35"/>
  <c r="E35"/>
  <c r="G35" s="1"/>
  <c r="I34"/>
  <c r="H34"/>
  <c r="R34" s="1"/>
  <c r="E34"/>
  <c r="G34" s="1"/>
  <c r="I33"/>
  <c r="H33"/>
  <c r="E33"/>
  <c r="G33" s="1"/>
  <c r="I32"/>
  <c r="H32"/>
  <c r="R32" s="1"/>
  <c r="E32"/>
  <c r="G32" s="1"/>
  <c r="I31"/>
  <c r="H31"/>
  <c r="E31"/>
  <c r="G31" s="1"/>
  <c r="I30"/>
  <c r="H30"/>
  <c r="R30" s="1"/>
  <c r="E30"/>
  <c r="G30" s="1"/>
  <c r="I29"/>
  <c r="H29"/>
  <c r="E29"/>
  <c r="G29" s="1"/>
  <c r="I28"/>
  <c r="H28"/>
  <c r="E28"/>
  <c r="G28" s="1"/>
  <c r="I27"/>
  <c r="H27"/>
  <c r="E27"/>
  <c r="G27" s="1"/>
  <c r="I26"/>
  <c r="H26"/>
  <c r="R26" s="1"/>
  <c r="E26"/>
  <c r="G26" s="1"/>
  <c r="I25"/>
  <c r="H25"/>
  <c r="E25"/>
  <c r="G25" s="1"/>
  <c r="I24"/>
  <c r="H24"/>
  <c r="E24"/>
  <c r="G24" s="1"/>
  <c r="I23"/>
  <c r="H23"/>
  <c r="E23"/>
  <c r="G23" s="1"/>
  <c r="I22"/>
  <c r="H22"/>
  <c r="R22" s="1"/>
  <c r="E22"/>
  <c r="G22" s="1"/>
  <c r="I21"/>
  <c r="H21"/>
  <c r="E21"/>
  <c r="G21" s="1"/>
  <c r="I20"/>
  <c r="H20"/>
  <c r="R20" s="1"/>
  <c r="E20"/>
  <c r="G20" s="1"/>
  <c r="I19"/>
  <c r="H19"/>
  <c r="E19"/>
  <c r="G19" s="1"/>
  <c r="I18"/>
  <c r="H18"/>
  <c r="R18" s="1"/>
  <c r="E18"/>
  <c r="G18" s="1"/>
  <c r="I17"/>
  <c r="H17"/>
  <c r="E17"/>
  <c r="G17" s="1"/>
  <c r="I16"/>
  <c r="H16"/>
  <c r="E16"/>
  <c r="G16" s="1"/>
  <c r="I15"/>
  <c r="H15"/>
  <c r="E15"/>
  <c r="G15" s="1"/>
  <c r="I14"/>
  <c r="H14"/>
  <c r="E14"/>
  <c r="G14" s="1"/>
  <c r="I13"/>
  <c r="H13"/>
  <c r="R13" s="1"/>
  <c r="E13"/>
  <c r="G13" s="1"/>
  <c r="I12"/>
  <c r="H12"/>
  <c r="E12"/>
  <c r="G12" s="1"/>
  <c r="I11"/>
  <c r="H11"/>
  <c r="R11" s="1"/>
  <c r="E11"/>
  <c r="G11" s="1"/>
  <c r="I10"/>
  <c r="H10"/>
  <c r="E10"/>
  <c r="G10" s="1"/>
  <c r="I9"/>
  <c r="H9"/>
  <c r="R9" s="1"/>
  <c r="E9"/>
  <c r="E71" l="1"/>
  <c r="I71"/>
  <c r="R10"/>
  <c r="R14"/>
  <c r="S14" s="1"/>
  <c r="R17"/>
  <c r="S18"/>
  <c r="R21"/>
  <c r="R23"/>
  <c r="R25"/>
  <c r="S26"/>
  <c r="R27"/>
  <c r="S27" s="1"/>
  <c r="R29"/>
  <c r="S30"/>
  <c r="R31"/>
  <c r="S31" s="1"/>
  <c r="S32"/>
  <c r="R33"/>
  <c r="S33" s="1"/>
  <c r="S34"/>
  <c r="R35"/>
  <c r="S35" s="1"/>
  <c r="S36"/>
  <c r="R37"/>
  <c r="S37" s="1"/>
  <c r="R39"/>
  <c r="R41"/>
  <c r="R43"/>
  <c r="R45"/>
  <c r="S45" s="1"/>
  <c r="S46"/>
  <c r="R47"/>
  <c r="S47" s="1"/>
  <c r="S48"/>
  <c r="R49"/>
  <c r="S49" s="1"/>
  <c r="S50"/>
  <c r="R51"/>
  <c r="S51" s="1"/>
  <c r="R53"/>
  <c r="R56"/>
  <c r="R61"/>
  <c r="S61" s="1"/>
  <c r="S62"/>
  <c r="S68"/>
  <c r="S70"/>
  <c r="S57"/>
  <c r="R52"/>
  <c r="S53"/>
  <c r="R54"/>
  <c r="R55"/>
  <c r="R58"/>
  <c r="R59"/>
  <c r="R63"/>
  <c r="R65"/>
  <c r="R67"/>
  <c r="R12"/>
  <c r="R15"/>
  <c r="S15" s="1"/>
  <c r="R16"/>
  <c r="R19"/>
  <c r="S19" s="1"/>
  <c r="S20"/>
  <c r="R24"/>
  <c r="R28"/>
  <c r="S28" s="1"/>
  <c r="S52"/>
  <c r="S54"/>
  <c r="S58"/>
  <c r="S10"/>
  <c r="S11"/>
  <c r="S12"/>
  <c r="S13"/>
  <c r="S16"/>
  <c r="S17"/>
  <c r="S21"/>
  <c r="S22"/>
  <c r="S23"/>
  <c r="S24"/>
  <c r="S25"/>
  <c r="S29"/>
  <c r="S38"/>
  <c r="S39"/>
  <c r="S40"/>
  <c r="S41"/>
  <c r="S42"/>
  <c r="S43"/>
  <c r="S44"/>
  <c r="S55"/>
  <c r="S56"/>
  <c r="S59"/>
  <c r="S60"/>
  <c r="S63"/>
  <c r="S64"/>
  <c r="S65"/>
  <c r="S66"/>
  <c r="S67"/>
  <c r="G9"/>
  <c r="H71"/>
  <c r="R71" l="1"/>
  <c r="G71"/>
  <c r="S9"/>
  <c r="S71" s="1"/>
</calcChain>
</file>

<file path=xl/sharedStrings.xml><?xml version="1.0" encoding="utf-8"?>
<sst xmlns="http://schemas.openxmlformats.org/spreadsheetml/2006/main" count="92" uniqueCount="83">
  <si>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</si>
  <si>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</si>
  <si>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</si>
  <si>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</si>
  <si>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</si>
  <si>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</si>
  <si>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</si>
  <si>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</si>
  <si>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</si>
  <si>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</si>
  <si>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</si>
  <si>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</si>
  <si>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</si>
  <si>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</si>
  <si>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</si>
  <si>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</si>
  <si>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</si>
  <si>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</si>
  <si>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</si>
  <si>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</si>
  <si>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</si>
  <si>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</si>
  <si>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</si>
  <si>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</si>
  <si>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</si>
  <si>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</si>
  <si>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</si>
  <si>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</si>
  <si>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</si>
  <si>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</si>
  <si>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</si>
  <si>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</si>
  <si>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</si>
  <si>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</si>
  <si>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</si>
  <si>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</si>
  <si>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</si>
  <si>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</si>
  <si>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</si>
  <si>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</si>
  <si>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</si>
  <si>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</si>
  <si>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</si>
  <si>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</si>
  <si>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</si>
  <si>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</si>
  <si>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</si>
  <si>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</si>
  <si>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</si>
  <si>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</si>
  <si>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</si>
  <si>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</si>
  <si>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</si>
  <si>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</si>
  <si>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</si>
  <si>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</si>
  <si>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</si>
  <si>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</si>
  <si>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</si>
  <si>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</si>
  <si>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</si>
  <si>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</si>
  <si>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</si>
  <si>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</si>
  <si>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</si>
  <si>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</si>
  <si>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</si>
  <si>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</si>
  <si>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</si>
  <si>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</si>
  <si>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</si>
  <si>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/01.01.2014թ. դրությամբ/</t>
  </si>
  <si>
    <t>2014թ.      ընթացքում կուտակված   պարտքը /01.01.2015թ. դրությամբ/</t>
  </si>
  <si>
    <t>Աշխատավարձերի ընթացիկ պարտքը (2015թ.պարտքը)</t>
  </si>
  <si>
    <t>Ընդամենը   նախորդ տարիների  պարտքը
/01.01.2015թ. դրությամբ/</t>
  </si>
  <si>
    <t xml:space="preserve">  Պարտքի  մարումը
01.01.2016թ. դրությամբ</t>
  </si>
  <si>
    <t>Մնացորդը
01.01.2016թ. Դրությամբ</t>
  </si>
  <si>
    <t xml:space="preserve"> Համայնքապետարանների աշխատողների  աշխատավարձերը  
01.01.2016 թ. դրությամբ</t>
  </si>
  <si>
    <t>ՏԻՄ-երին ենթակա  բյուջետային հիմնարկների աշխատողների աշխատավարձերը 
01.01.2016 թ. դրությամբ</t>
  </si>
  <si>
    <t>ՀՈԱԿ-ների աշխատողների աշխատավարձերը 
 01.01.2016թ. դրությամբ</t>
  </si>
  <si>
    <t>ԸՆԴԱՄԵՆԸ ՊԱՐՏՔԸ
01.01.2016թ. դրությամբ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</si>
  <si>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01.01.2016 թ. դրությամբ</t>
    </r>
  </si>
  <si>
    <t xml:space="preserve">ՀՀ Տավուշի   մարզի  համայնքապետարանների, ՀՈԱԿ-ների, բյուջետային հիմնարկների
աշխատողների աշխատավարձերի  գծով պարտքերի մարման վերաբերյալ  _x000D_
2016թ. Հունվարի 1-ի   դրությամբ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</si>
</sst>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i/>
      <sz val="9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2" borderId="0" xfId="0" applyFont="1" applyFill="1"/>
    <xf numFmtId="0" fontId="4" fillId="2" borderId="0" xfId="0" applyFont="1" applyFill="1"/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8" fillId="0" borderId="0" xfId="0" applyFont="1" applyFill="1" applyBorder="1"/>
    <xf numFmtId="165" fontId="5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/>
    <xf numFmtId="0" fontId="8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1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62"/>
  <sheetViews>
    <sheetView tabSelected="1" workbookViewId="0">
      <selection activeCell="F4" sqref="F4:F7"/>
    </sheetView>
  </sheetViews>
  <sheetFormatPr defaultRowHeight="12.75"/>
  <cols>
    <col min="1" max="1" width="4.5703125" style="7" customWidth="1"/>
    <col min="2" max="2" width="15.28515625" style="7" customWidth="1"/>
    <col min="3" max="7" width="9.85546875" style="7" customWidth="1"/>
    <col min="8" max="8" width="13.42578125" style="7" customWidth="1"/>
    <col min="9" max="9" width="13.5703125" style="7" customWidth="1"/>
    <col min="10" max="10" width="12.7109375" style="7" customWidth="1"/>
    <col min="11" max="11" width="13.140625" style="7" customWidth="1"/>
    <col min="12" max="12" width="12.42578125" style="7" customWidth="1"/>
    <col min="13" max="13" width="11.7109375" style="7" customWidth="1"/>
    <col min="14" max="14" width="9.85546875" style="7" customWidth="1"/>
    <col min="15" max="15" width="10" style="7" customWidth="1"/>
    <col min="16" max="16" width="10.140625" style="7" customWidth="1"/>
    <col min="17" max="17" width="9.85546875" style="7" customWidth="1"/>
    <col min="18" max="18" width="10.5703125" style="7" customWidth="1"/>
    <col min="19" max="19" width="11.42578125" style="7" customWidth="1"/>
    <col min="20" max="60" width="9.140625" style="25"/>
    <col min="61" max="16384" width="9.140625" style="7"/>
  </cols>
  <sheetData>
    <row r="1" spans="1:60" ht="20.2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60" ht="56.25" customHeight="1">
      <c r="A2" s="1"/>
      <c r="B2" s="40" t="s">
        <v>82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1"/>
      <c r="O2" s="21"/>
      <c r="P2" s="21"/>
      <c r="Q2" s="21"/>
      <c r="R2" s="21"/>
      <c r="S2" s="2"/>
    </row>
    <row r="3" spans="1:60" ht="5.25" customHeight="1">
      <c r="A3" s="1"/>
      <c r="B3" s="2"/>
      <c r="C3" s="6"/>
      <c r="D3" s="6"/>
      <c r="E3" s="6"/>
      <c r="F3" s="6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60" ht="80.25" customHeight="1">
      <c r="A4" s="29" t="s">
        <v>64</v>
      </c>
      <c r="B4" s="32" t="s">
        <v>65</v>
      </c>
      <c r="C4" s="37" t="s">
        <v>71</v>
      </c>
      <c r="D4" s="37" t="s">
        <v>72</v>
      </c>
      <c r="E4" s="37" t="s">
        <v>74</v>
      </c>
      <c r="F4" s="37" t="s">
        <v>75</v>
      </c>
      <c r="G4" s="32" t="s">
        <v>76</v>
      </c>
      <c r="H4" s="35" t="s">
        <v>81</v>
      </c>
      <c r="I4" s="36"/>
      <c r="J4" s="35" t="s">
        <v>77</v>
      </c>
      <c r="K4" s="36"/>
      <c r="L4" s="35" t="s">
        <v>78</v>
      </c>
      <c r="M4" s="36"/>
      <c r="N4" s="35" t="s">
        <v>79</v>
      </c>
      <c r="O4" s="42"/>
      <c r="P4" s="42"/>
      <c r="Q4" s="36"/>
      <c r="R4" s="43" t="s">
        <v>73</v>
      </c>
      <c r="S4" s="32" t="s">
        <v>80</v>
      </c>
    </row>
    <row r="5" spans="1:60" ht="17.25" customHeight="1">
      <c r="A5" s="30"/>
      <c r="B5" s="33"/>
      <c r="C5" s="38"/>
      <c r="D5" s="38"/>
      <c r="E5" s="38"/>
      <c r="F5" s="38"/>
      <c r="G5" s="38"/>
      <c r="H5" s="46" t="s">
        <v>66</v>
      </c>
      <c r="I5" s="47"/>
      <c r="J5" s="46" t="s">
        <v>66</v>
      </c>
      <c r="K5" s="47"/>
      <c r="L5" s="46" t="s">
        <v>66</v>
      </c>
      <c r="M5" s="47"/>
      <c r="N5" s="35" t="s">
        <v>66</v>
      </c>
      <c r="O5" s="42"/>
      <c r="P5" s="42"/>
      <c r="Q5" s="36"/>
      <c r="R5" s="44"/>
      <c r="S5" s="33"/>
    </row>
    <row r="6" spans="1:60" ht="25.5" customHeight="1">
      <c r="A6" s="30"/>
      <c r="B6" s="33"/>
      <c r="C6" s="38"/>
      <c r="D6" s="38"/>
      <c r="E6" s="38"/>
      <c r="F6" s="38"/>
      <c r="G6" s="38"/>
      <c r="H6" s="48"/>
      <c r="I6" s="49"/>
      <c r="J6" s="48"/>
      <c r="K6" s="49"/>
      <c r="L6" s="48"/>
      <c r="M6" s="49"/>
      <c r="N6" s="32" t="s">
        <v>60</v>
      </c>
      <c r="O6" s="32" t="s">
        <v>67</v>
      </c>
      <c r="P6" s="35" t="s">
        <v>68</v>
      </c>
      <c r="Q6" s="36"/>
      <c r="R6" s="44"/>
      <c r="S6" s="33"/>
    </row>
    <row r="7" spans="1:60" ht="56.25" customHeight="1">
      <c r="A7" s="31"/>
      <c r="B7" s="34"/>
      <c r="C7" s="39"/>
      <c r="D7" s="39"/>
      <c r="E7" s="39"/>
      <c r="F7" s="39"/>
      <c r="G7" s="39"/>
      <c r="H7" s="13" t="s">
        <v>69</v>
      </c>
      <c r="I7" s="13" t="s">
        <v>70</v>
      </c>
      <c r="J7" s="13" t="s">
        <v>60</v>
      </c>
      <c r="K7" s="13" t="s">
        <v>67</v>
      </c>
      <c r="L7" s="13" t="s">
        <v>60</v>
      </c>
      <c r="M7" s="13" t="s">
        <v>67</v>
      </c>
      <c r="N7" s="34"/>
      <c r="O7" s="34"/>
      <c r="P7" s="13" t="s">
        <v>60</v>
      </c>
      <c r="Q7" s="12" t="s">
        <v>67</v>
      </c>
      <c r="R7" s="45"/>
      <c r="S7" s="34"/>
    </row>
    <row r="8" spans="1:60" ht="13.5">
      <c r="A8" s="4">
        <v>1</v>
      </c>
      <c r="B8" s="5">
        <v>2</v>
      </c>
      <c r="C8" s="5">
        <v>3</v>
      </c>
      <c r="D8" s="4">
        <v>4</v>
      </c>
      <c r="E8" s="5">
        <v>5</v>
      </c>
      <c r="F8" s="5">
        <v>6</v>
      </c>
      <c r="G8" s="4">
        <v>7</v>
      </c>
      <c r="H8" s="5">
        <v>8</v>
      </c>
      <c r="I8" s="5">
        <v>9</v>
      </c>
      <c r="J8" s="4">
        <v>10</v>
      </c>
      <c r="K8" s="5">
        <v>11</v>
      </c>
      <c r="L8" s="5">
        <v>12</v>
      </c>
      <c r="M8" s="4">
        <v>13</v>
      </c>
      <c r="N8" s="5">
        <v>14</v>
      </c>
      <c r="O8" s="5">
        <v>15</v>
      </c>
      <c r="P8" s="4">
        <v>16</v>
      </c>
      <c r="Q8" s="5">
        <v>17</v>
      </c>
      <c r="R8" s="5">
        <v>18</v>
      </c>
      <c r="S8" s="4">
        <v>19</v>
      </c>
    </row>
    <row r="9" spans="1:60" s="10" customFormat="1" ht="12.75" customHeight="1">
      <c r="A9" s="8">
        <v>1</v>
      </c>
      <c r="B9" s="9" t="s">
        <v>0</v>
      </c>
      <c r="C9" s="3"/>
      <c r="D9" s="3"/>
      <c r="E9" s="3">
        <f>SUM(C9:D9)</f>
        <v>0</v>
      </c>
      <c r="F9" s="3"/>
      <c r="G9" s="3">
        <f>E9-F9</f>
        <v>0</v>
      </c>
      <c r="H9" s="14">
        <f t="shared" ref="H9:I40" si="0">J9+L9+N9</f>
        <v>281064.09999999998</v>
      </c>
      <c r="I9" s="14">
        <f t="shared" si="0"/>
        <v>281064.09999999998</v>
      </c>
      <c r="J9" s="15">
        <v>80211.399999999994</v>
      </c>
      <c r="K9" s="15">
        <v>80211.399999999994</v>
      </c>
      <c r="L9" s="16">
        <v>73519.7</v>
      </c>
      <c r="M9" s="16">
        <v>73519.7</v>
      </c>
      <c r="N9" s="16">
        <v>127333</v>
      </c>
      <c r="O9" s="16">
        <v>127333</v>
      </c>
      <c r="P9" s="16">
        <v>62162.8</v>
      </c>
      <c r="Q9" s="16">
        <v>62162.8</v>
      </c>
      <c r="R9" s="3">
        <f>H9-I9</f>
        <v>0</v>
      </c>
      <c r="S9" s="3">
        <f>G9+R9</f>
        <v>0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</row>
    <row r="10" spans="1:60" s="10" customFormat="1" ht="12.75" customHeight="1">
      <c r="A10" s="8">
        <v>2</v>
      </c>
      <c r="B10" s="9" t="s">
        <v>1</v>
      </c>
      <c r="C10" s="3"/>
      <c r="D10" s="3"/>
      <c r="E10" s="3">
        <f t="shared" ref="E10:E70" si="1">SUM(C10:D10)</f>
        <v>0</v>
      </c>
      <c r="F10" s="3"/>
      <c r="G10" s="3">
        <f t="shared" ref="G10:G70" si="2">E10-F10</f>
        <v>0</v>
      </c>
      <c r="H10" s="14">
        <f t="shared" si="0"/>
        <v>52654.7</v>
      </c>
      <c r="I10" s="14">
        <f t="shared" si="0"/>
        <v>52654.7</v>
      </c>
      <c r="J10" s="15">
        <v>14992.5</v>
      </c>
      <c r="K10" s="15">
        <v>14992.5</v>
      </c>
      <c r="L10" s="16"/>
      <c r="M10" s="16"/>
      <c r="N10" s="16">
        <v>37662.199999999997</v>
      </c>
      <c r="O10" s="16">
        <v>37662.199999999997</v>
      </c>
      <c r="P10" s="16">
        <v>7964.2</v>
      </c>
      <c r="Q10" s="16">
        <v>7964.2</v>
      </c>
      <c r="R10" s="3">
        <f t="shared" ref="R10:R70" si="3">H10-I10</f>
        <v>0</v>
      </c>
      <c r="S10" s="3">
        <f t="shared" ref="S10:S70" si="4">G10+R10</f>
        <v>0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</row>
    <row r="11" spans="1:60" s="10" customFormat="1" ht="12.75" customHeight="1">
      <c r="A11" s="8">
        <v>3</v>
      </c>
      <c r="B11" s="9" t="s">
        <v>2</v>
      </c>
      <c r="C11" s="3"/>
      <c r="D11" s="3"/>
      <c r="E11" s="3">
        <f t="shared" si="1"/>
        <v>0</v>
      </c>
      <c r="F11" s="3"/>
      <c r="G11" s="3">
        <f t="shared" si="2"/>
        <v>0</v>
      </c>
      <c r="H11" s="14">
        <f t="shared" si="0"/>
        <v>9706</v>
      </c>
      <c r="I11" s="14">
        <f t="shared" si="0"/>
        <v>9706</v>
      </c>
      <c r="J11" s="15">
        <v>9706</v>
      </c>
      <c r="K11" s="15">
        <v>9706</v>
      </c>
      <c r="L11" s="16"/>
      <c r="M11" s="16"/>
      <c r="N11" s="16"/>
      <c r="O11" s="16"/>
      <c r="P11" s="16"/>
      <c r="Q11" s="16"/>
      <c r="R11" s="3">
        <f t="shared" si="3"/>
        <v>0</v>
      </c>
      <c r="S11" s="3">
        <f t="shared" si="4"/>
        <v>0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</row>
    <row r="12" spans="1:60" s="10" customFormat="1" ht="12.75" customHeight="1">
      <c r="A12" s="8">
        <v>4</v>
      </c>
      <c r="B12" s="9" t="s">
        <v>3</v>
      </c>
      <c r="C12" s="3"/>
      <c r="D12" s="3"/>
      <c r="E12" s="3">
        <f t="shared" si="1"/>
        <v>0</v>
      </c>
      <c r="F12" s="3"/>
      <c r="G12" s="3">
        <f t="shared" si="2"/>
        <v>0</v>
      </c>
      <c r="H12" s="14">
        <f t="shared" si="0"/>
        <v>4241.7</v>
      </c>
      <c r="I12" s="14">
        <f t="shared" si="0"/>
        <v>4241.7</v>
      </c>
      <c r="J12" s="15">
        <v>4241.7</v>
      </c>
      <c r="K12" s="15">
        <v>4241.7</v>
      </c>
      <c r="L12" s="15"/>
      <c r="M12" s="16"/>
      <c r="N12" s="16"/>
      <c r="O12" s="16"/>
      <c r="P12" s="16"/>
      <c r="Q12" s="16"/>
      <c r="R12" s="3">
        <f t="shared" si="3"/>
        <v>0</v>
      </c>
      <c r="S12" s="3">
        <f t="shared" si="4"/>
        <v>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</row>
    <row r="13" spans="1:60" s="10" customFormat="1" ht="12.75" customHeight="1">
      <c r="A13" s="8">
        <v>5</v>
      </c>
      <c r="B13" s="9" t="s">
        <v>4</v>
      </c>
      <c r="C13" s="3"/>
      <c r="D13" s="3"/>
      <c r="E13" s="3">
        <f t="shared" si="1"/>
        <v>0</v>
      </c>
      <c r="F13" s="3"/>
      <c r="G13" s="3">
        <f t="shared" si="2"/>
        <v>0</v>
      </c>
      <c r="H13" s="14">
        <f t="shared" si="0"/>
        <v>49507.8</v>
      </c>
      <c r="I13" s="14">
        <f t="shared" si="0"/>
        <v>49507.8</v>
      </c>
      <c r="J13" s="15">
        <v>24844.6</v>
      </c>
      <c r="K13" s="15">
        <v>24844.6</v>
      </c>
      <c r="L13" s="16"/>
      <c r="M13" s="16"/>
      <c r="N13" s="16">
        <v>24663.200000000001</v>
      </c>
      <c r="O13" s="16">
        <v>24663.200000000001</v>
      </c>
      <c r="P13" s="16">
        <v>13820.1</v>
      </c>
      <c r="Q13" s="16">
        <v>13820.1</v>
      </c>
      <c r="R13" s="3">
        <f t="shared" si="3"/>
        <v>0</v>
      </c>
      <c r="S13" s="3">
        <f t="shared" si="4"/>
        <v>0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 spans="1:60" s="10" customFormat="1" ht="12.75" customHeight="1">
      <c r="A14" s="8">
        <v>6</v>
      </c>
      <c r="B14" s="9" t="s">
        <v>5</v>
      </c>
      <c r="C14" s="3"/>
      <c r="D14" s="3"/>
      <c r="E14" s="3">
        <f t="shared" si="1"/>
        <v>0</v>
      </c>
      <c r="F14" s="3"/>
      <c r="G14" s="3">
        <f t="shared" si="2"/>
        <v>0</v>
      </c>
      <c r="H14" s="14">
        <f t="shared" si="0"/>
        <v>75984.800000000003</v>
      </c>
      <c r="I14" s="14">
        <f t="shared" si="0"/>
        <v>75984.800000000003</v>
      </c>
      <c r="J14" s="15">
        <v>36554.9</v>
      </c>
      <c r="K14" s="15">
        <v>36554.9</v>
      </c>
      <c r="L14" s="16"/>
      <c r="M14" s="16"/>
      <c r="N14" s="16">
        <v>39429.9</v>
      </c>
      <c r="O14" s="16">
        <v>39429.9</v>
      </c>
      <c r="P14" s="16">
        <v>20379.8</v>
      </c>
      <c r="Q14" s="16">
        <v>20379.8</v>
      </c>
      <c r="R14" s="3">
        <f t="shared" si="3"/>
        <v>0</v>
      </c>
      <c r="S14" s="3">
        <f t="shared" si="4"/>
        <v>0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 spans="1:60" s="10" customFormat="1" ht="12.75" customHeight="1">
      <c r="A15" s="8">
        <v>7</v>
      </c>
      <c r="B15" s="9" t="s">
        <v>6</v>
      </c>
      <c r="C15" s="3"/>
      <c r="D15" s="3"/>
      <c r="E15" s="3">
        <f t="shared" si="1"/>
        <v>0</v>
      </c>
      <c r="F15" s="3"/>
      <c r="G15" s="3">
        <f t="shared" si="2"/>
        <v>0</v>
      </c>
      <c r="H15" s="14">
        <f t="shared" si="0"/>
        <v>12682.6</v>
      </c>
      <c r="I15" s="14">
        <f t="shared" si="0"/>
        <v>12682.6</v>
      </c>
      <c r="J15" s="15">
        <v>12682.6</v>
      </c>
      <c r="K15" s="15">
        <v>12682.6</v>
      </c>
      <c r="L15" s="16"/>
      <c r="M15" s="16"/>
      <c r="N15" s="16"/>
      <c r="O15" s="16"/>
      <c r="P15" s="16"/>
      <c r="Q15" s="16"/>
      <c r="R15" s="3">
        <f t="shared" si="3"/>
        <v>0</v>
      </c>
      <c r="S15" s="3">
        <f t="shared" si="4"/>
        <v>0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</row>
    <row r="16" spans="1:60" s="10" customFormat="1" ht="12.75" customHeight="1">
      <c r="A16" s="8">
        <v>8</v>
      </c>
      <c r="B16" s="9" t="s">
        <v>7</v>
      </c>
      <c r="C16" s="3"/>
      <c r="D16" s="3"/>
      <c r="E16" s="3">
        <f t="shared" si="1"/>
        <v>0</v>
      </c>
      <c r="F16" s="3"/>
      <c r="G16" s="3">
        <f t="shared" si="2"/>
        <v>0</v>
      </c>
      <c r="H16" s="14">
        <f t="shared" si="0"/>
        <v>46099.3</v>
      </c>
      <c r="I16" s="14">
        <f t="shared" si="0"/>
        <v>46099.3</v>
      </c>
      <c r="J16" s="15">
        <v>23539.5</v>
      </c>
      <c r="K16" s="15">
        <v>23539.5</v>
      </c>
      <c r="L16" s="16"/>
      <c r="M16" s="16"/>
      <c r="N16" s="16">
        <v>22559.8</v>
      </c>
      <c r="O16" s="16">
        <v>22559.8</v>
      </c>
      <c r="P16" s="16">
        <v>14654</v>
      </c>
      <c r="Q16" s="16">
        <v>14654</v>
      </c>
      <c r="R16" s="3">
        <f t="shared" si="3"/>
        <v>0</v>
      </c>
      <c r="S16" s="3">
        <f t="shared" si="4"/>
        <v>0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10" customFormat="1" ht="12.75" customHeight="1">
      <c r="A17" s="8">
        <v>9</v>
      </c>
      <c r="B17" s="9" t="s">
        <v>8</v>
      </c>
      <c r="C17" s="3"/>
      <c r="D17" s="3"/>
      <c r="E17" s="3">
        <f t="shared" si="1"/>
        <v>0</v>
      </c>
      <c r="F17" s="3"/>
      <c r="G17" s="3">
        <f t="shared" si="2"/>
        <v>0</v>
      </c>
      <c r="H17" s="14">
        <f t="shared" si="0"/>
        <v>30722.9</v>
      </c>
      <c r="I17" s="14">
        <f t="shared" si="0"/>
        <v>30722.9</v>
      </c>
      <c r="J17" s="15">
        <v>16936.400000000001</v>
      </c>
      <c r="K17" s="15">
        <v>16936.400000000001</v>
      </c>
      <c r="L17" s="16"/>
      <c r="M17" s="16"/>
      <c r="N17" s="16">
        <v>13786.5</v>
      </c>
      <c r="O17" s="16">
        <v>13786.5</v>
      </c>
      <c r="P17" s="16">
        <v>10241.4</v>
      </c>
      <c r="Q17" s="16">
        <v>10241.4</v>
      </c>
      <c r="R17" s="3">
        <f t="shared" si="3"/>
        <v>0</v>
      </c>
      <c r="S17" s="3">
        <f t="shared" si="4"/>
        <v>0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s="10" customFormat="1" ht="12.75" customHeight="1">
      <c r="A18" s="8">
        <v>10</v>
      </c>
      <c r="B18" s="9" t="s">
        <v>9</v>
      </c>
      <c r="C18" s="3"/>
      <c r="D18" s="3"/>
      <c r="E18" s="3">
        <f t="shared" si="1"/>
        <v>0</v>
      </c>
      <c r="F18" s="3"/>
      <c r="G18" s="3">
        <f t="shared" si="2"/>
        <v>0</v>
      </c>
      <c r="H18" s="14">
        <f t="shared" si="0"/>
        <v>5017.8999999999996</v>
      </c>
      <c r="I18" s="14">
        <f t="shared" si="0"/>
        <v>5017.8999999999996</v>
      </c>
      <c r="J18" s="15">
        <v>5017.8999999999996</v>
      </c>
      <c r="K18" s="15">
        <v>5017.8999999999996</v>
      </c>
      <c r="L18" s="16"/>
      <c r="M18" s="16"/>
      <c r="N18" s="16"/>
      <c r="O18" s="16"/>
      <c r="P18" s="16"/>
      <c r="Q18" s="16"/>
      <c r="R18" s="3">
        <f t="shared" si="3"/>
        <v>0</v>
      </c>
      <c r="S18" s="3">
        <f t="shared" si="4"/>
        <v>0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</row>
    <row r="19" spans="1:60" s="10" customFormat="1" ht="12.75" customHeight="1">
      <c r="A19" s="8">
        <v>11</v>
      </c>
      <c r="B19" s="9" t="s">
        <v>10</v>
      </c>
      <c r="C19" s="3"/>
      <c r="D19" s="3"/>
      <c r="E19" s="3">
        <f t="shared" si="1"/>
        <v>0</v>
      </c>
      <c r="F19" s="3"/>
      <c r="G19" s="3">
        <f t="shared" si="2"/>
        <v>0</v>
      </c>
      <c r="H19" s="14">
        <f t="shared" si="0"/>
        <v>8344.7999999999993</v>
      </c>
      <c r="I19" s="14">
        <f t="shared" si="0"/>
        <v>8344.7999999999993</v>
      </c>
      <c r="J19" s="15">
        <v>8344.7999999999993</v>
      </c>
      <c r="K19" s="15">
        <v>8344.7999999999993</v>
      </c>
      <c r="L19" s="16"/>
      <c r="M19" s="16"/>
      <c r="N19" s="16"/>
      <c r="O19" s="16"/>
      <c r="P19" s="16"/>
      <c r="Q19" s="16"/>
      <c r="R19" s="3">
        <f t="shared" si="3"/>
        <v>0</v>
      </c>
      <c r="S19" s="3">
        <f t="shared" si="4"/>
        <v>0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</row>
    <row r="20" spans="1:60" s="10" customFormat="1" ht="12.75" customHeight="1">
      <c r="A20" s="8">
        <v>12</v>
      </c>
      <c r="B20" s="9" t="s">
        <v>11</v>
      </c>
      <c r="C20" s="3"/>
      <c r="D20" s="3"/>
      <c r="E20" s="3">
        <f t="shared" si="1"/>
        <v>0</v>
      </c>
      <c r="F20" s="3"/>
      <c r="G20" s="3">
        <f t="shared" si="2"/>
        <v>0</v>
      </c>
      <c r="H20" s="14">
        <f t="shared" si="0"/>
        <v>6250.5</v>
      </c>
      <c r="I20" s="14">
        <f t="shared" si="0"/>
        <v>6250.5</v>
      </c>
      <c r="J20" s="16">
        <v>6250.5</v>
      </c>
      <c r="K20" s="16">
        <v>6250.5</v>
      </c>
      <c r="L20" s="16"/>
      <c r="M20" s="16"/>
      <c r="N20" s="16"/>
      <c r="O20" s="16"/>
      <c r="P20" s="16"/>
      <c r="Q20" s="16"/>
      <c r="R20" s="3">
        <f t="shared" si="3"/>
        <v>0</v>
      </c>
      <c r="S20" s="3">
        <f t="shared" si="4"/>
        <v>0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60" s="10" customFormat="1" ht="12.75" customHeight="1">
      <c r="A21" s="8">
        <v>13</v>
      </c>
      <c r="B21" s="9" t="s">
        <v>12</v>
      </c>
      <c r="C21" s="3"/>
      <c r="D21" s="3"/>
      <c r="E21" s="3">
        <f t="shared" si="1"/>
        <v>0</v>
      </c>
      <c r="F21" s="3"/>
      <c r="G21" s="3">
        <f t="shared" si="2"/>
        <v>0</v>
      </c>
      <c r="H21" s="14">
        <f t="shared" si="0"/>
        <v>11625.2</v>
      </c>
      <c r="I21" s="14">
        <f t="shared" si="0"/>
        <v>11625.2</v>
      </c>
      <c r="J21" s="15">
        <v>11625.2</v>
      </c>
      <c r="K21" s="15">
        <v>11625.2</v>
      </c>
      <c r="L21" s="16"/>
      <c r="M21" s="16"/>
      <c r="N21" s="16"/>
      <c r="O21" s="16"/>
      <c r="P21" s="16"/>
      <c r="Q21" s="16"/>
      <c r="R21" s="3">
        <f t="shared" si="3"/>
        <v>0</v>
      </c>
      <c r="S21" s="3">
        <f t="shared" si="4"/>
        <v>0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60" s="10" customFormat="1" ht="12.75" customHeight="1">
      <c r="A22" s="8">
        <v>14</v>
      </c>
      <c r="B22" s="9" t="s">
        <v>13</v>
      </c>
      <c r="C22" s="3"/>
      <c r="D22" s="3"/>
      <c r="E22" s="3">
        <f t="shared" si="1"/>
        <v>0</v>
      </c>
      <c r="F22" s="3"/>
      <c r="G22" s="3">
        <f t="shared" si="2"/>
        <v>0</v>
      </c>
      <c r="H22" s="14">
        <f t="shared" si="0"/>
        <v>27526.100000000002</v>
      </c>
      <c r="I22" s="14">
        <f t="shared" si="0"/>
        <v>27526.100000000002</v>
      </c>
      <c r="J22" s="15">
        <v>22279.9</v>
      </c>
      <c r="K22" s="15">
        <v>22279.9</v>
      </c>
      <c r="L22" s="16"/>
      <c r="M22" s="16"/>
      <c r="N22" s="16">
        <v>5246.2</v>
      </c>
      <c r="O22" s="16">
        <v>5246.2</v>
      </c>
      <c r="P22" s="16">
        <v>4629.2</v>
      </c>
      <c r="Q22" s="16">
        <v>4629.2</v>
      </c>
      <c r="R22" s="3">
        <f t="shared" si="3"/>
        <v>0</v>
      </c>
      <c r="S22" s="3">
        <f t="shared" si="4"/>
        <v>0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s="10" customFormat="1" ht="12.75" customHeight="1">
      <c r="A23" s="8">
        <v>15</v>
      </c>
      <c r="B23" s="9" t="s">
        <v>14</v>
      </c>
      <c r="C23" s="3"/>
      <c r="D23" s="3"/>
      <c r="E23" s="3">
        <f t="shared" si="1"/>
        <v>0</v>
      </c>
      <c r="F23" s="3"/>
      <c r="G23" s="3">
        <f t="shared" si="2"/>
        <v>0</v>
      </c>
      <c r="H23" s="14">
        <f t="shared" si="0"/>
        <v>8719.7999999999993</v>
      </c>
      <c r="I23" s="14">
        <f t="shared" si="0"/>
        <v>8719.7999999999993</v>
      </c>
      <c r="J23" s="15">
        <v>8719.7999999999993</v>
      </c>
      <c r="K23" s="15">
        <v>8719.7999999999993</v>
      </c>
      <c r="L23" s="16"/>
      <c r="M23" s="16"/>
      <c r="N23" s="16"/>
      <c r="O23" s="16"/>
      <c r="P23" s="16"/>
      <c r="Q23" s="16"/>
      <c r="R23" s="3">
        <f t="shared" si="3"/>
        <v>0</v>
      </c>
      <c r="S23" s="3">
        <f t="shared" si="4"/>
        <v>0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s="10" customFormat="1" ht="12.75" customHeight="1">
      <c r="A24" s="8">
        <v>16</v>
      </c>
      <c r="B24" s="9" t="s">
        <v>15</v>
      </c>
      <c r="C24" s="3"/>
      <c r="D24" s="3"/>
      <c r="E24" s="3">
        <f t="shared" si="1"/>
        <v>0</v>
      </c>
      <c r="F24" s="3"/>
      <c r="G24" s="3">
        <f t="shared" si="2"/>
        <v>0</v>
      </c>
      <c r="H24" s="14">
        <f t="shared" si="0"/>
        <v>6023.9</v>
      </c>
      <c r="I24" s="14">
        <f t="shared" si="0"/>
        <v>6023.9</v>
      </c>
      <c r="J24" s="15">
        <v>6023.9</v>
      </c>
      <c r="K24" s="15">
        <v>6023.9</v>
      </c>
      <c r="L24" s="16"/>
      <c r="M24" s="16"/>
      <c r="N24" s="16"/>
      <c r="O24" s="16"/>
      <c r="P24" s="16"/>
      <c r="Q24" s="16"/>
      <c r="R24" s="3">
        <f t="shared" si="3"/>
        <v>0</v>
      </c>
      <c r="S24" s="3">
        <f t="shared" si="4"/>
        <v>0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s="10" customFormat="1" ht="12.75" customHeight="1">
      <c r="A25" s="8">
        <v>17</v>
      </c>
      <c r="B25" s="9" t="s">
        <v>16</v>
      </c>
      <c r="C25" s="3"/>
      <c r="D25" s="3"/>
      <c r="E25" s="3">
        <f t="shared" si="1"/>
        <v>0</v>
      </c>
      <c r="F25" s="3"/>
      <c r="G25" s="3">
        <f t="shared" si="2"/>
        <v>0</v>
      </c>
      <c r="H25" s="14">
        <f t="shared" si="0"/>
        <v>5675.2</v>
      </c>
      <c r="I25" s="14">
        <f t="shared" si="0"/>
        <v>5675.2</v>
      </c>
      <c r="J25" s="15">
        <v>5675.2</v>
      </c>
      <c r="K25" s="15">
        <v>5675.2</v>
      </c>
      <c r="L25" s="16"/>
      <c r="M25" s="16"/>
      <c r="N25" s="16"/>
      <c r="O25" s="16"/>
      <c r="P25" s="16"/>
      <c r="Q25" s="16"/>
      <c r="R25" s="3">
        <f t="shared" si="3"/>
        <v>0</v>
      </c>
      <c r="S25" s="3">
        <f t="shared" si="4"/>
        <v>0</v>
      </c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spans="1:60" s="10" customFormat="1" ht="12.75" customHeight="1">
      <c r="A26" s="8">
        <v>18</v>
      </c>
      <c r="B26" s="9" t="s">
        <v>17</v>
      </c>
      <c r="C26" s="3"/>
      <c r="D26" s="3"/>
      <c r="E26" s="3">
        <f t="shared" si="1"/>
        <v>0</v>
      </c>
      <c r="F26" s="3"/>
      <c r="G26" s="3">
        <f t="shared" si="2"/>
        <v>0</v>
      </c>
      <c r="H26" s="14">
        <f t="shared" si="0"/>
        <v>20562.8</v>
      </c>
      <c r="I26" s="14">
        <f t="shared" si="0"/>
        <v>20562.8</v>
      </c>
      <c r="J26" s="15">
        <v>9288</v>
      </c>
      <c r="K26" s="15">
        <v>9288</v>
      </c>
      <c r="L26" s="16"/>
      <c r="M26" s="16"/>
      <c r="N26" s="16">
        <v>11274.8</v>
      </c>
      <c r="O26" s="16">
        <v>11274.8</v>
      </c>
      <c r="P26" s="16">
        <v>5604.8</v>
      </c>
      <c r="Q26" s="16">
        <v>5604.8</v>
      </c>
      <c r="R26" s="3">
        <f t="shared" si="3"/>
        <v>0</v>
      </c>
      <c r="S26" s="3">
        <f t="shared" si="4"/>
        <v>0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ht="12.75" customHeight="1">
      <c r="A27" s="8">
        <v>19</v>
      </c>
      <c r="B27" s="9" t="s">
        <v>18</v>
      </c>
      <c r="C27" s="3"/>
      <c r="D27" s="3"/>
      <c r="E27" s="3">
        <f t="shared" si="1"/>
        <v>0</v>
      </c>
      <c r="F27" s="3"/>
      <c r="G27" s="3">
        <f t="shared" si="2"/>
        <v>0</v>
      </c>
      <c r="H27" s="14">
        <f t="shared" si="0"/>
        <v>26903.200000000001</v>
      </c>
      <c r="I27" s="14">
        <f t="shared" si="0"/>
        <v>26903.200000000001</v>
      </c>
      <c r="J27" s="15">
        <v>15777.6</v>
      </c>
      <c r="K27" s="15">
        <v>15777.6</v>
      </c>
      <c r="L27" s="16"/>
      <c r="M27" s="16"/>
      <c r="N27" s="16">
        <v>11125.6</v>
      </c>
      <c r="O27" s="16">
        <v>11125.6</v>
      </c>
      <c r="P27" s="16">
        <v>11125.6</v>
      </c>
      <c r="Q27" s="16">
        <v>11125.6</v>
      </c>
      <c r="R27" s="3">
        <f t="shared" si="3"/>
        <v>0</v>
      </c>
      <c r="S27" s="3">
        <f t="shared" si="4"/>
        <v>0</v>
      </c>
    </row>
    <row r="28" spans="1:60" s="10" customFormat="1" ht="12.75" customHeight="1">
      <c r="A28" s="8">
        <v>20</v>
      </c>
      <c r="B28" s="9" t="s">
        <v>19</v>
      </c>
      <c r="C28" s="3"/>
      <c r="D28" s="3"/>
      <c r="E28" s="3">
        <f t="shared" si="1"/>
        <v>0</v>
      </c>
      <c r="F28" s="3"/>
      <c r="G28" s="3">
        <f t="shared" si="2"/>
        <v>0</v>
      </c>
      <c r="H28" s="14">
        <f t="shared" si="0"/>
        <v>12583.8</v>
      </c>
      <c r="I28" s="14">
        <f t="shared" si="0"/>
        <v>12583.8</v>
      </c>
      <c r="J28" s="16">
        <v>12583.8</v>
      </c>
      <c r="K28" s="16">
        <v>12583.8</v>
      </c>
      <c r="L28" s="16"/>
      <c r="M28" s="16"/>
      <c r="N28" s="16"/>
      <c r="O28" s="16"/>
      <c r="P28" s="16"/>
      <c r="Q28" s="16"/>
      <c r="R28" s="3">
        <f t="shared" si="3"/>
        <v>0</v>
      </c>
      <c r="S28" s="3">
        <f t="shared" si="4"/>
        <v>0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1:60" s="10" customFormat="1" ht="12.75" customHeight="1">
      <c r="A29" s="8">
        <v>21</v>
      </c>
      <c r="B29" s="9" t="s">
        <v>20</v>
      </c>
      <c r="C29" s="3"/>
      <c r="D29" s="3"/>
      <c r="E29" s="3">
        <f t="shared" si="1"/>
        <v>0</v>
      </c>
      <c r="F29" s="3"/>
      <c r="G29" s="3">
        <f t="shared" si="2"/>
        <v>0</v>
      </c>
      <c r="H29" s="14">
        <f t="shared" si="0"/>
        <v>320760</v>
      </c>
      <c r="I29" s="14">
        <f t="shared" si="0"/>
        <v>320760</v>
      </c>
      <c r="J29" s="15">
        <v>102052.8</v>
      </c>
      <c r="K29" s="15">
        <v>102052.8</v>
      </c>
      <c r="L29" s="16"/>
      <c r="M29" s="16"/>
      <c r="N29" s="16">
        <v>218707.20000000001</v>
      </c>
      <c r="O29" s="16">
        <v>218707.20000000001</v>
      </c>
      <c r="P29" s="16">
        <v>102109.9</v>
      </c>
      <c r="Q29" s="16">
        <v>102109.9</v>
      </c>
      <c r="R29" s="3">
        <f t="shared" si="3"/>
        <v>0</v>
      </c>
      <c r="S29" s="3">
        <f t="shared" si="4"/>
        <v>0</v>
      </c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60" s="10" customFormat="1" ht="12.75" customHeight="1">
      <c r="A30" s="8">
        <v>22</v>
      </c>
      <c r="B30" s="9" t="s">
        <v>21</v>
      </c>
      <c r="C30" s="3"/>
      <c r="D30" s="3"/>
      <c r="E30" s="3">
        <f t="shared" si="1"/>
        <v>0</v>
      </c>
      <c r="F30" s="3"/>
      <c r="G30" s="3">
        <f t="shared" si="2"/>
        <v>0</v>
      </c>
      <c r="H30" s="14">
        <f t="shared" si="0"/>
        <v>4228.3</v>
      </c>
      <c r="I30" s="14">
        <f t="shared" si="0"/>
        <v>4228.3</v>
      </c>
      <c r="J30" s="15">
        <v>4228.3</v>
      </c>
      <c r="K30" s="15">
        <v>4228.3</v>
      </c>
      <c r="L30" s="16"/>
      <c r="M30" s="16"/>
      <c r="N30" s="16"/>
      <c r="O30" s="16"/>
      <c r="P30" s="16"/>
      <c r="Q30" s="16"/>
      <c r="R30" s="3">
        <f t="shared" si="3"/>
        <v>0</v>
      </c>
      <c r="S30" s="3">
        <f t="shared" si="4"/>
        <v>0</v>
      </c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</row>
    <row r="31" spans="1:60" s="10" customFormat="1" ht="12.75" customHeight="1">
      <c r="A31" s="8">
        <v>23</v>
      </c>
      <c r="B31" s="9" t="s">
        <v>22</v>
      </c>
      <c r="C31" s="3"/>
      <c r="D31" s="3"/>
      <c r="E31" s="3">
        <f t="shared" si="1"/>
        <v>0</v>
      </c>
      <c r="F31" s="3"/>
      <c r="G31" s="3">
        <f t="shared" si="2"/>
        <v>0</v>
      </c>
      <c r="H31" s="14">
        <f t="shared" si="0"/>
        <v>12315.2</v>
      </c>
      <c r="I31" s="14">
        <f t="shared" si="0"/>
        <v>12315.2</v>
      </c>
      <c r="J31" s="15">
        <v>12315.2</v>
      </c>
      <c r="K31" s="15">
        <v>12315.2</v>
      </c>
      <c r="L31" s="16"/>
      <c r="M31" s="16"/>
      <c r="N31" s="16"/>
      <c r="O31" s="16"/>
      <c r="P31" s="16"/>
      <c r="Q31" s="16"/>
      <c r="R31" s="3">
        <f t="shared" si="3"/>
        <v>0</v>
      </c>
      <c r="S31" s="3">
        <f t="shared" si="4"/>
        <v>0</v>
      </c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s="10" customFormat="1" ht="12.75" customHeight="1">
      <c r="A32" s="8">
        <v>24</v>
      </c>
      <c r="B32" s="9" t="s">
        <v>23</v>
      </c>
      <c r="C32" s="3"/>
      <c r="D32" s="3"/>
      <c r="E32" s="3">
        <f t="shared" si="1"/>
        <v>0</v>
      </c>
      <c r="F32" s="3"/>
      <c r="G32" s="3">
        <f t="shared" si="2"/>
        <v>0</v>
      </c>
      <c r="H32" s="14">
        <f t="shared" si="0"/>
        <v>18180.2</v>
      </c>
      <c r="I32" s="14">
        <f t="shared" si="0"/>
        <v>18180.2</v>
      </c>
      <c r="J32" s="15">
        <v>14036.7</v>
      </c>
      <c r="K32" s="15">
        <v>14036.7</v>
      </c>
      <c r="L32" s="16"/>
      <c r="M32" s="16"/>
      <c r="N32" s="16">
        <v>4143.5</v>
      </c>
      <c r="O32" s="16">
        <v>4143.5</v>
      </c>
      <c r="P32" s="16">
        <v>4143.5</v>
      </c>
      <c r="Q32" s="16">
        <v>4143.5</v>
      </c>
      <c r="R32" s="3">
        <f t="shared" si="3"/>
        <v>0</v>
      </c>
      <c r="S32" s="3">
        <f t="shared" si="4"/>
        <v>0</v>
      </c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</row>
    <row r="33" spans="1:60" s="10" customFormat="1" ht="12.75" customHeight="1">
      <c r="A33" s="8">
        <v>25</v>
      </c>
      <c r="B33" s="9" t="s">
        <v>24</v>
      </c>
      <c r="C33" s="3"/>
      <c r="D33" s="3"/>
      <c r="E33" s="3">
        <f t="shared" si="1"/>
        <v>0</v>
      </c>
      <c r="F33" s="3"/>
      <c r="G33" s="3">
        <f t="shared" si="2"/>
        <v>0</v>
      </c>
      <c r="H33" s="14">
        <f t="shared" si="0"/>
        <v>4682</v>
      </c>
      <c r="I33" s="14">
        <f t="shared" si="0"/>
        <v>4682</v>
      </c>
      <c r="J33" s="15">
        <v>4682</v>
      </c>
      <c r="K33" s="15">
        <v>4682</v>
      </c>
      <c r="L33" s="16"/>
      <c r="M33" s="16"/>
      <c r="N33" s="16"/>
      <c r="O33" s="16"/>
      <c r="P33" s="16"/>
      <c r="Q33" s="16"/>
      <c r="R33" s="3">
        <f t="shared" si="3"/>
        <v>0</v>
      </c>
      <c r="S33" s="3">
        <f t="shared" si="4"/>
        <v>0</v>
      </c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</row>
    <row r="34" spans="1:60" s="10" customFormat="1" ht="12.75" customHeight="1">
      <c r="A34" s="8">
        <v>26</v>
      </c>
      <c r="B34" s="9" t="s">
        <v>25</v>
      </c>
      <c r="C34" s="3"/>
      <c r="D34" s="3"/>
      <c r="E34" s="3">
        <f t="shared" si="1"/>
        <v>0</v>
      </c>
      <c r="F34" s="3"/>
      <c r="G34" s="3">
        <f t="shared" si="2"/>
        <v>0</v>
      </c>
      <c r="H34" s="14">
        <f t="shared" si="0"/>
        <v>56556.100000000006</v>
      </c>
      <c r="I34" s="14">
        <f t="shared" si="0"/>
        <v>56556.100000000006</v>
      </c>
      <c r="J34" s="15">
        <v>29212.400000000001</v>
      </c>
      <c r="K34" s="15">
        <v>29212.400000000001</v>
      </c>
      <c r="L34" s="16"/>
      <c r="M34" s="16"/>
      <c r="N34" s="16">
        <v>27343.7</v>
      </c>
      <c r="O34" s="16">
        <v>27343.7</v>
      </c>
      <c r="P34" s="16">
        <v>14489</v>
      </c>
      <c r="Q34" s="16">
        <v>14489</v>
      </c>
      <c r="R34" s="3">
        <f t="shared" si="3"/>
        <v>0</v>
      </c>
      <c r="S34" s="3">
        <f t="shared" si="4"/>
        <v>0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</row>
    <row r="35" spans="1:60" s="10" customFormat="1" ht="12.75" customHeight="1">
      <c r="A35" s="8">
        <v>27</v>
      </c>
      <c r="B35" s="9" t="s">
        <v>26</v>
      </c>
      <c r="C35" s="3"/>
      <c r="D35" s="3"/>
      <c r="E35" s="3">
        <f t="shared" si="1"/>
        <v>0</v>
      </c>
      <c r="F35" s="3"/>
      <c r="G35" s="3">
        <f t="shared" si="2"/>
        <v>0</v>
      </c>
      <c r="H35" s="14">
        <f t="shared" si="0"/>
        <v>154348.9</v>
      </c>
      <c r="I35" s="14">
        <f t="shared" si="0"/>
        <v>154348.9</v>
      </c>
      <c r="J35" s="15">
        <v>34708.6</v>
      </c>
      <c r="K35" s="15">
        <v>34708.6</v>
      </c>
      <c r="L35" s="16">
        <v>14757</v>
      </c>
      <c r="M35" s="16">
        <v>14757</v>
      </c>
      <c r="N35" s="15">
        <v>104883.3</v>
      </c>
      <c r="O35" s="15">
        <v>104883.3</v>
      </c>
      <c r="P35" s="16">
        <v>44011.6</v>
      </c>
      <c r="Q35" s="16">
        <v>44011.6</v>
      </c>
      <c r="R35" s="3">
        <f t="shared" si="3"/>
        <v>0</v>
      </c>
      <c r="S35" s="3">
        <f t="shared" si="4"/>
        <v>0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</row>
    <row r="36" spans="1:60" s="10" customFormat="1" ht="12.75" customHeight="1">
      <c r="A36" s="8">
        <v>28</v>
      </c>
      <c r="B36" s="9" t="s">
        <v>27</v>
      </c>
      <c r="C36" s="3"/>
      <c r="D36" s="3"/>
      <c r="E36" s="3">
        <f t="shared" si="1"/>
        <v>0</v>
      </c>
      <c r="F36" s="3"/>
      <c r="G36" s="3">
        <f t="shared" si="2"/>
        <v>0</v>
      </c>
      <c r="H36" s="14">
        <f t="shared" si="0"/>
        <v>23607.5</v>
      </c>
      <c r="I36" s="14">
        <f t="shared" si="0"/>
        <v>23607.5</v>
      </c>
      <c r="J36" s="15">
        <v>9917.2000000000007</v>
      </c>
      <c r="K36" s="15">
        <v>9917.2000000000007</v>
      </c>
      <c r="L36" s="16"/>
      <c r="M36" s="16"/>
      <c r="N36" s="16">
        <v>13690.3</v>
      </c>
      <c r="O36" s="16">
        <v>13690.3</v>
      </c>
      <c r="P36" s="16">
        <v>6476.5</v>
      </c>
      <c r="Q36" s="16">
        <v>6476.5</v>
      </c>
      <c r="R36" s="3">
        <f t="shared" si="3"/>
        <v>0</v>
      </c>
      <c r="S36" s="3">
        <f t="shared" si="4"/>
        <v>0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</row>
    <row r="37" spans="1:60" s="10" customFormat="1" ht="12.75" customHeight="1">
      <c r="A37" s="8">
        <v>29</v>
      </c>
      <c r="B37" s="9" t="s">
        <v>28</v>
      </c>
      <c r="C37" s="3"/>
      <c r="D37" s="3"/>
      <c r="E37" s="3">
        <f t="shared" si="1"/>
        <v>0</v>
      </c>
      <c r="F37" s="3"/>
      <c r="G37" s="3">
        <f t="shared" si="2"/>
        <v>0</v>
      </c>
      <c r="H37" s="14">
        <f t="shared" si="0"/>
        <v>11852.9</v>
      </c>
      <c r="I37" s="14">
        <f t="shared" si="0"/>
        <v>11852.9</v>
      </c>
      <c r="J37" s="15">
        <v>6214</v>
      </c>
      <c r="K37" s="15">
        <v>6214</v>
      </c>
      <c r="L37" s="16"/>
      <c r="M37" s="16"/>
      <c r="N37" s="16">
        <v>5638.9</v>
      </c>
      <c r="O37" s="16">
        <v>5638.9</v>
      </c>
      <c r="P37" s="16">
        <v>4217.8</v>
      </c>
      <c r="Q37" s="16">
        <v>4217.8</v>
      </c>
      <c r="R37" s="3">
        <f t="shared" si="3"/>
        <v>0</v>
      </c>
      <c r="S37" s="3">
        <f t="shared" si="4"/>
        <v>0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</row>
    <row r="38" spans="1:60" s="10" customFormat="1" ht="12.75" customHeight="1">
      <c r="A38" s="8">
        <v>30</v>
      </c>
      <c r="B38" s="9" t="s">
        <v>29</v>
      </c>
      <c r="C38" s="3"/>
      <c r="D38" s="3"/>
      <c r="E38" s="3">
        <f t="shared" si="1"/>
        <v>0</v>
      </c>
      <c r="F38" s="3"/>
      <c r="G38" s="3">
        <f t="shared" si="2"/>
        <v>0</v>
      </c>
      <c r="H38" s="14">
        <f t="shared" si="0"/>
        <v>42165.1</v>
      </c>
      <c r="I38" s="14">
        <f t="shared" si="0"/>
        <v>42165.1</v>
      </c>
      <c r="J38" s="17">
        <v>20330.599999999999</v>
      </c>
      <c r="K38" s="17">
        <v>20330.599999999999</v>
      </c>
      <c r="L38" s="16"/>
      <c r="M38" s="16"/>
      <c r="N38" s="16">
        <v>21834.5</v>
      </c>
      <c r="O38" s="16">
        <v>21834.5</v>
      </c>
      <c r="P38" s="16">
        <v>11097.7</v>
      </c>
      <c r="Q38" s="16">
        <v>11097.7</v>
      </c>
      <c r="R38" s="3">
        <f t="shared" si="3"/>
        <v>0</v>
      </c>
      <c r="S38" s="3">
        <f t="shared" si="4"/>
        <v>0</v>
      </c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</row>
    <row r="39" spans="1:60" s="10" customFormat="1" ht="12.75" customHeight="1">
      <c r="A39" s="8">
        <v>31</v>
      </c>
      <c r="B39" s="9" t="s">
        <v>30</v>
      </c>
      <c r="C39" s="3"/>
      <c r="D39" s="3"/>
      <c r="E39" s="3">
        <f t="shared" si="1"/>
        <v>0</v>
      </c>
      <c r="F39" s="3"/>
      <c r="G39" s="3">
        <f t="shared" si="2"/>
        <v>0</v>
      </c>
      <c r="H39" s="14">
        <f t="shared" si="0"/>
        <v>18068.7</v>
      </c>
      <c r="I39" s="14">
        <f t="shared" si="0"/>
        <v>18068.7</v>
      </c>
      <c r="J39" s="15">
        <v>9781.6</v>
      </c>
      <c r="K39" s="15">
        <v>9781.6</v>
      </c>
      <c r="L39" s="16"/>
      <c r="M39" s="16"/>
      <c r="N39" s="16">
        <v>8287.1</v>
      </c>
      <c r="O39" s="16">
        <v>8287.1</v>
      </c>
      <c r="P39" s="16">
        <v>3672.6</v>
      </c>
      <c r="Q39" s="16">
        <v>3672.6</v>
      </c>
      <c r="R39" s="3">
        <f t="shared" si="3"/>
        <v>0</v>
      </c>
      <c r="S39" s="3">
        <f t="shared" si="4"/>
        <v>0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60" s="10" customFormat="1" ht="12.75" customHeight="1">
      <c r="A40" s="8">
        <v>32</v>
      </c>
      <c r="B40" s="9" t="s">
        <v>31</v>
      </c>
      <c r="C40" s="3"/>
      <c r="D40" s="3"/>
      <c r="E40" s="3">
        <f t="shared" si="1"/>
        <v>0</v>
      </c>
      <c r="F40" s="3"/>
      <c r="G40" s="3">
        <f t="shared" si="2"/>
        <v>0</v>
      </c>
      <c r="H40" s="14">
        <f t="shared" si="0"/>
        <v>9123.2000000000007</v>
      </c>
      <c r="I40" s="14">
        <f t="shared" si="0"/>
        <v>9123.2000000000007</v>
      </c>
      <c r="J40" s="15">
        <v>9123.2000000000007</v>
      </c>
      <c r="K40" s="15">
        <v>9123.2000000000007</v>
      </c>
      <c r="L40" s="16"/>
      <c r="M40" s="16"/>
      <c r="N40" s="16"/>
      <c r="O40" s="16"/>
      <c r="P40" s="16"/>
      <c r="Q40" s="16"/>
      <c r="R40" s="3">
        <f t="shared" si="3"/>
        <v>0</v>
      </c>
      <c r="S40" s="3">
        <f t="shared" si="4"/>
        <v>0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</row>
    <row r="41" spans="1:60" s="10" customFormat="1" ht="12.75" customHeight="1">
      <c r="A41" s="8">
        <v>33</v>
      </c>
      <c r="B41" s="9" t="s">
        <v>32</v>
      </c>
      <c r="C41" s="3"/>
      <c r="D41" s="3"/>
      <c r="E41" s="3">
        <f t="shared" si="1"/>
        <v>0</v>
      </c>
      <c r="F41" s="3"/>
      <c r="G41" s="3">
        <f t="shared" si="2"/>
        <v>0</v>
      </c>
      <c r="H41" s="14">
        <f t="shared" ref="H41:I70" si="5">J41+L41+N41</f>
        <v>29548.1</v>
      </c>
      <c r="I41" s="14">
        <f t="shared" si="5"/>
        <v>29548.1</v>
      </c>
      <c r="J41" s="15">
        <v>21403.200000000001</v>
      </c>
      <c r="K41" s="15">
        <v>21403.200000000001</v>
      </c>
      <c r="L41" s="16"/>
      <c r="M41" s="16"/>
      <c r="N41" s="16">
        <v>8144.9</v>
      </c>
      <c r="O41" s="16">
        <v>8144.9</v>
      </c>
      <c r="P41" s="16">
        <v>8144.9</v>
      </c>
      <c r="Q41" s="16">
        <v>8144.9</v>
      </c>
      <c r="R41" s="3">
        <f t="shared" si="3"/>
        <v>0</v>
      </c>
      <c r="S41" s="3">
        <f t="shared" si="4"/>
        <v>0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</row>
    <row r="42" spans="1:60" s="10" customFormat="1" ht="12.75" customHeight="1">
      <c r="A42" s="8">
        <v>34</v>
      </c>
      <c r="B42" s="9" t="s">
        <v>33</v>
      </c>
      <c r="C42" s="3"/>
      <c r="D42" s="3"/>
      <c r="E42" s="3">
        <f t="shared" si="1"/>
        <v>0</v>
      </c>
      <c r="F42" s="3"/>
      <c r="G42" s="3">
        <f t="shared" si="2"/>
        <v>0</v>
      </c>
      <c r="H42" s="14">
        <f t="shared" si="5"/>
        <v>16382.900000000001</v>
      </c>
      <c r="I42" s="14">
        <f t="shared" si="5"/>
        <v>16382.900000000001</v>
      </c>
      <c r="J42" s="15">
        <v>10884.7</v>
      </c>
      <c r="K42" s="15">
        <v>10884.7</v>
      </c>
      <c r="L42" s="16"/>
      <c r="M42" s="16"/>
      <c r="N42" s="15">
        <v>5498.2</v>
      </c>
      <c r="O42" s="15">
        <v>5498.2</v>
      </c>
      <c r="P42" s="15">
        <v>5498.2</v>
      </c>
      <c r="Q42" s="15">
        <v>5498.2</v>
      </c>
      <c r="R42" s="3">
        <f t="shared" si="3"/>
        <v>0</v>
      </c>
      <c r="S42" s="3">
        <f t="shared" si="4"/>
        <v>0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</row>
    <row r="43" spans="1:60" s="10" customFormat="1" ht="12.75" customHeight="1">
      <c r="A43" s="8">
        <v>35</v>
      </c>
      <c r="B43" s="9" t="s">
        <v>34</v>
      </c>
      <c r="C43" s="3"/>
      <c r="D43" s="3"/>
      <c r="E43" s="3">
        <f t="shared" si="1"/>
        <v>0</v>
      </c>
      <c r="F43" s="3"/>
      <c r="G43" s="3">
        <f t="shared" si="2"/>
        <v>0</v>
      </c>
      <c r="H43" s="14">
        <f t="shared" si="5"/>
        <v>24781.800000000003</v>
      </c>
      <c r="I43" s="14">
        <f t="shared" si="5"/>
        <v>24781.800000000003</v>
      </c>
      <c r="J43" s="15">
        <v>15080.6</v>
      </c>
      <c r="K43" s="15">
        <v>15080.6</v>
      </c>
      <c r="L43" s="16"/>
      <c r="M43" s="16"/>
      <c r="N43" s="16">
        <v>9701.2000000000007</v>
      </c>
      <c r="O43" s="16">
        <v>9701.2000000000007</v>
      </c>
      <c r="P43" s="16">
        <v>8192.6</v>
      </c>
      <c r="Q43" s="16">
        <v>8192.6</v>
      </c>
      <c r="R43" s="3">
        <f t="shared" si="3"/>
        <v>0</v>
      </c>
      <c r="S43" s="3">
        <f t="shared" si="4"/>
        <v>0</v>
      </c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60" s="10" customFormat="1" ht="12.75" customHeight="1">
      <c r="A44" s="8">
        <v>36</v>
      </c>
      <c r="B44" s="9" t="s">
        <v>61</v>
      </c>
      <c r="C44" s="3"/>
      <c r="D44" s="3"/>
      <c r="E44" s="3">
        <f t="shared" si="1"/>
        <v>0</v>
      </c>
      <c r="F44" s="3"/>
      <c r="G44" s="3">
        <f t="shared" si="2"/>
        <v>0</v>
      </c>
      <c r="H44" s="14">
        <f t="shared" si="5"/>
        <v>16539</v>
      </c>
      <c r="I44" s="14">
        <f t="shared" si="5"/>
        <v>16539</v>
      </c>
      <c r="J44" s="15">
        <v>12394</v>
      </c>
      <c r="K44" s="15">
        <v>12394</v>
      </c>
      <c r="L44" s="16"/>
      <c r="M44" s="16"/>
      <c r="N44" s="16">
        <v>4145</v>
      </c>
      <c r="O44" s="16">
        <v>4145</v>
      </c>
      <c r="P44" s="16">
        <v>4145</v>
      </c>
      <c r="Q44" s="16">
        <v>4145</v>
      </c>
      <c r="R44" s="3">
        <f t="shared" si="3"/>
        <v>0</v>
      </c>
      <c r="S44" s="3">
        <f t="shared" si="4"/>
        <v>0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</row>
    <row r="45" spans="1:60" s="10" customFormat="1" ht="12.75" customHeight="1">
      <c r="A45" s="8">
        <v>37</v>
      </c>
      <c r="B45" s="9" t="s">
        <v>35</v>
      </c>
      <c r="C45" s="3"/>
      <c r="D45" s="3"/>
      <c r="E45" s="3">
        <f t="shared" si="1"/>
        <v>0</v>
      </c>
      <c r="F45" s="3"/>
      <c r="G45" s="3">
        <f t="shared" si="2"/>
        <v>0</v>
      </c>
      <c r="H45" s="14">
        <f t="shared" si="5"/>
        <v>19723.5</v>
      </c>
      <c r="I45" s="14">
        <f t="shared" si="5"/>
        <v>19723.5</v>
      </c>
      <c r="J45" s="15">
        <v>14693.7</v>
      </c>
      <c r="K45" s="15">
        <v>14693.7</v>
      </c>
      <c r="L45" s="16"/>
      <c r="M45" s="16"/>
      <c r="N45" s="16">
        <v>5029.8</v>
      </c>
      <c r="O45" s="16">
        <v>5029.8</v>
      </c>
      <c r="P45" s="16">
        <v>5029.8</v>
      </c>
      <c r="Q45" s="16">
        <v>5029.8</v>
      </c>
      <c r="R45" s="3">
        <f t="shared" si="3"/>
        <v>0</v>
      </c>
      <c r="S45" s="3">
        <f t="shared" si="4"/>
        <v>0</v>
      </c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</row>
    <row r="46" spans="1:60" s="10" customFormat="1" ht="12.75" customHeight="1">
      <c r="A46" s="8">
        <v>38</v>
      </c>
      <c r="B46" s="9" t="s">
        <v>36</v>
      </c>
      <c r="C46" s="3"/>
      <c r="D46" s="3"/>
      <c r="E46" s="3">
        <f t="shared" si="1"/>
        <v>0</v>
      </c>
      <c r="F46" s="3"/>
      <c r="G46" s="3">
        <f t="shared" si="2"/>
        <v>0</v>
      </c>
      <c r="H46" s="14">
        <f t="shared" si="5"/>
        <v>11917.699999999999</v>
      </c>
      <c r="I46" s="14">
        <f t="shared" si="5"/>
        <v>11917.699999999999</v>
      </c>
      <c r="J46" s="15">
        <v>9482.7999999999993</v>
      </c>
      <c r="K46" s="15">
        <v>9482.7999999999993</v>
      </c>
      <c r="L46" s="16"/>
      <c r="M46" s="16"/>
      <c r="N46" s="16">
        <v>2434.9</v>
      </c>
      <c r="O46" s="16">
        <v>2434.9</v>
      </c>
      <c r="P46" s="16">
        <v>2434.9</v>
      </c>
      <c r="Q46" s="16">
        <v>2434.9</v>
      </c>
      <c r="R46" s="3">
        <f t="shared" si="3"/>
        <v>0</v>
      </c>
      <c r="S46" s="3">
        <f t="shared" si="4"/>
        <v>0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10" customFormat="1" ht="12" customHeight="1">
      <c r="A47" s="8">
        <v>39</v>
      </c>
      <c r="B47" s="9" t="s">
        <v>37</v>
      </c>
      <c r="C47" s="3"/>
      <c r="D47" s="3"/>
      <c r="E47" s="3">
        <f t="shared" si="1"/>
        <v>0</v>
      </c>
      <c r="F47" s="3"/>
      <c r="G47" s="3">
        <f t="shared" si="2"/>
        <v>0</v>
      </c>
      <c r="H47" s="14">
        <f t="shared" si="5"/>
        <v>21852.800000000003</v>
      </c>
      <c r="I47" s="14">
        <f t="shared" si="5"/>
        <v>21852.800000000003</v>
      </c>
      <c r="J47" s="18">
        <v>16712.400000000001</v>
      </c>
      <c r="K47" s="18">
        <v>16712.400000000001</v>
      </c>
      <c r="L47" s="16"/>
      <c r="M47" s="16"/>
      <c r="N47" s="16">
        <v>5140.3999999999996</v>
      </c>
      <c r="O47" s="16">
        <v>5140.3999999999996</v>
      </c>
      <c r="P47" s="16">
        <v>5140.3999999999996</v>
      </c>
      <c r="Q47" s="16">
        <v>5140.3999999999996</v>
      </c>
      <c r="R47" s="3">
        <f t="shared" si="3"/>
        <v>0</v>
      </c>
      <c r="S47" s="3">
        <f t="shared" si="4"/>
        <v>0</v>
      </c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s="10" customFormat="1" ht="12.75" customHeight="1">
      <c r="A48" s="8">
        <v>40</v>
      </c>
      <c r="B48" s="9" t="s">
        <v>38</v>
      </c>
      <c r="C48" s="3"/>
      <c r="D48" s="3"/>
      <c r="E48" s="3">
        <f t="shared" si="1"/>
        <v>0</v>
      </c>
      <c r="F48" s="3"/>
      <c r="G48" s="3">
        <f t="shared" si="2"/>
        <v>0</v>
      </c>
      <c r="H48" s="14">
        <f t="shared" si="5"/>
        <v>21820.9</v>
      </c>
      <c r="I48" s="14">
        <f t="shared" si="5"/>
        <v>21820.9</v>
      </c>
      <c r="J48" s="15">
        <v>16529.7</v>
      </c>
      <c r="K48" s="15">
        <v>16529.7</v>
      </c>
      <c r="L48" s="16"/>
      <c r="M48" s="16"/>
      <c r="N48" s="16">
        <v>5291.2</v>
      </c>
      <c r="O48" s="16">
        <v>5291.2</v>
      </c>
      <c r="P48" s="16">
        <v>5291.2</v>
      </c>
      <c r="Q48" s="16">
        <v>5291.2</v>
      </c>
      <c r="R48" s="3">
        <f t="shared" si="3"/>
        <v>0</v>
      </c>
      <c r="S48" s="3">
        <f t="shared" si="4"/>
        <v>0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</row>
    <row r="49" spans="1:60" ht="12.75" customHeight="1">
      <c r="A49" s="8">
        <v>41</v>
      </c>
      <c r="B49" s="9" t="s">
        <v>39</v>
      </c>
      <c r="C49" s="3"/>
      <c r="D49" s="3"/>
      <c r="E49" s="3">
        <f t="shared" si="1"/>
        <v>0</v>
      </c>
      <c r="F49" s="3"/>
      <c r="G49" s="3">
        <f t="shared" si="2"/>
        <v>0</v>
      </c>
      <c r="H49" s="14">
        <f t="shared" si="5"/>
        <v>11178</v>
      </c>
      <c r="I49" s="14">
        <f t="shared" si="5"/>
        <v>11178</v>
      </c>
      <c r="J49" s="15">
        <v>7639.3</v>
      </c>
      <c r="K49" s="15">
        <v>7639.3</v>
      </c>
      <c r="L49" s="16"/>
      <c r="M49" s="16"/>
      <c r="N49" s="16">
        <v>3538.7</v>
      </c>
      <c r="O49" s="16">
        <v>3538.7</v>
      </c>
      <c r="P49" s="16">
        <v>3538.7</v>
      </c>
      <c r="Q49" s="16">
        <v>3538.7</v>
      </c>
      <c r="R49" s="3">
        <f t="shared" si="3"/>
        <v>0</v>
      </c>
      <c r="S49" s="3">
        <f t="shared" si="4"/>
        <v>0</v>
      </c>
    </row>
    <row r="50" spans="1:60" s="10" customFormat="1" ht="12.75" customHeight="1">
      <c r="A50" s="8">
        <v>42</v>
      </c>
      <c r="B50" s="9" t="s">
        <v>62</v>
      </c>
      <c r="C50" s="3"/>
      <c r="D50" s="3"/>
      <c r="E50" s="3">
        <f t="shared" si="1"/>
        <v>0</v>
      </c>
      <c r="F50" s="3"/>
      <c r="G50" s="3">
        <f t="shared" si="2"/>
        <v>0</v>
      </c>
      <c r="H50" s="14">
        <f t="shared" si="5"/>
        <v>12545.6</v>
      </c>
      <c r="I50" s="14">
        <f t="shared" si="5"/>
        <v>12545.6</v>
      </c>
      <c r="J50" s="15">
        <v>8721.2000000000007</v>
      </c>
      <c r="K50" s="15">
        <v>8721.2000000000007</v>
      </c>
      <c r="L50" s="16"/>
      <c r="M50" s="16"/>
      <c r="N50" s="16">
        <v>3824.4</v>
      </c>
      <c r="O50" s="16">
        <v>3824.4</v>
      </c>
      <c r="P50" s="16">
        <v>3497.3</v>
      </c>
      <c r="Q50" s="16">
        <v>3497.3</v>
      </c>
      <c r="R50" s="3">
        <f t="shared" si="3"/>
        <v>0</v>
      </c>
      <c r="S50" s="3">
        <f t="shared" si="4"/>
        <v>0</v>
      </c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</row>
    <row r="51" spans="1:60" s="10" customFormat="1" ht="12.75" customHeight="1">
      <c r="A51" s="8">
        <v>43</v>
      </c>
      <c r="B51" s="9" t="s">
        <v>63</v>
      </c>
      <c r="C51" s="3"/>
      <c r="D51" s="3"/>
      <c r="E51" s="3">
        <f t="shared" si="1"/>
        <v>0</v>
      </c>
      <c r="F51" s="3"/>
      <c r="G51" s="3">
        <f t="shared" si="2"/>
        <v>0</v>
      </c>
      <c r="H51" s="14">
        <f t="shared" si="5"/>
        <v>22418.699999999997</v>
      </c>
      <c r="I51" s="14">
        <f t="shared" si="5"/>
        <v>22418.699999999997</v>
      </c>
      <c r="J51" s="15">
        <v>9515.2999999999993</v>
      </c>
      <c r="K51" s="15">
        <v>9515.2999999999993</v>
      </c>
      <c r="L51" s="16"/>
      <c r="M51" s="16"/>
      <c r="N51" s="15">
        <v>12903.4</v>
      </c>
      <c r="O51" s="15">
        <v>12903.4</v>
      </c>
      <c r="P51" s="15">
        <v>7476.4</v>
      </c>
      <c r="Q51" s="15">
        <v>7476.4</v>
      </c>
      <c r="R51" s="3">
        <f t="shared" si="3"/>
        <v>0</v>
      </c>
      <c r="S51" s="3">
        <f t="shared" si="4"/>
        <v>0</v>
      </c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</row>
    <row r="52" spans="1:60" s="10" customFormat="1" ht="12.75" customHeight="1">
      <c r="A52" s="8">
        <v>44</v>
      </c>
      <c r="B52" s="9" t="s">
        <v>40</v>
      </c>
      <c r="C52" s="3"/>
      <c r="D52" s="3"/>
      <c r="E52" s="3">
        <f t="shared" si="1"/>
        <v>0</v>
      </c>
      <c r="F52" s="3"/>
      <c r="G52" s="3">
        <f t="shared" si="2"/>
        <v>0</v>
      </c>
      <c r="H52" s="14">
        <f t="shared" si="5"/>
        <v>113152.6</v>
      </c>
      <c r="I52" s="14">
        <f t="shared" si="5"/>
        <v>113152.6</v>
      </c>
      <c r="J52" s="15">
        <v>41210.5</v>
      </c>
      <c r="K52" s="15">
        <v>41210.5</v>
      </c>
      <c r="L52" s="16">
        <v>31712.1</v>
      </c>
      <c r="M52" s="16">
        <v>31712.1</v>
      </c>
      <c r="N52" s="16">
        <v>40230</v>
      </c>
      <c r="O52" s="16">
        <v>40230</v>
      </c>
      <c r="P52" s="16">
        <v>23409.8</v>
      </c>
      <c r="Q52" s="16">
        <v>23409.8</v>
      </c>
      <c r="R52" s="3">
        <f t="shared" si="3"/>
        <v>0</v>
      </c>
      <c r="S52" s="3">
        <f t="shared" si="4"/>
        <v>0</v>
      </c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s="10" customFormat="1" ht="12.75" customHeight="1">
      <c r="A53" s="8">
        <v>45</v>
      </c>
      <c r="B53" s="9" t="s">
        <v>41</v>
      </c>
      <c r="C53" s="3"/>
      <c r="D53" s="3"/>
      <c r="E53" s="3">
        <f t="shared" si="1"/>
        <v>0</v>
      </c>
      <c r="F53" s="3"/>
      <c r="G53" s="3">
        <f t="shared" si="2"/>
        <v>0</v>
      </c>
      <c r="H53" s="14">
        <f t="shared" si="5"/>
        <v>42718.3</v>
      </c>
      <c r="I53" s="14">
        <f t="shared" si="5"/>
        <v>42718.3</v>
      </c>
      <c r="J53" s="15">
        <v>18832</v>
      </c>
      <c r="K53" s="15">
        <v>18832</v>
      </c>
      <c r="L53" s="16"/>
      <c r="M53" s="16"/>
      <c r="N53" s="16">
        <v>23886.3</v>
      </c>
      <c r="O53" s="16">
        <v>23886.3</v>
      </c>
      <c r="P53" s="16">
        <v>10212.6</v>
      </c>
      <c r="Q53" s="16">
        <v>10212.6</v>
      </c>
      <c r="R53" s="3">
        <f t="shared" si="3"/>
        <v>0</v>
      </c>
      <c r="S53" s="3">
        <f t="shared" si="4"/>
        <v>0</v>
      </c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60" s="10" customFormat="1" ht="12.75" customHeight="1">
      <c r="A54" s="8">
        <v>46</v>
      </c>
      <c r="B54" s="9" t="s">
        <v>42</v>
      </c>
      <c r="C54" s="3"/>
      <c r="D54" s="3"/>
      <c r="E54" s="3">
        <f t="shared" si="1"/>
        <v>0</v>
      </c>
      <c r="F54" s="3"/>
      <c r="G54" s="3">
        <f t="shared" si="2"/>
        <v>0</v>
      </c>
      <c r="H54" s="14">
        <f t="shared" si="5"/>
        <v>16069.900000000001</v>
      </c>
      <c r="I54" s="14">
        <f t="shared" si="5"/>
        <v>16069.900000000001</v>
      </c>
      <c r="J54" s="15">
        <v>10989.1</v>
      </c>
      <c r="K54" s="15">
        <v>10989.1</v>
      </c>
      <c r="L54" s="16"/>
      <c r="M54" s="16"/>
      <c r="N54" s="16">
        <v>5080.8</v>
      </c>
      <c r="O54" s="16">
        <v>5080.8</v>
      </c>
      <c r="P54" s="16">
        <v>5080.8</v>
      </c>
      <c r="Q54" s="16">
        <v>5080.8</v>
      </c>
      <c r="R54" s="3">
        <f t="shared" si="3"/>
        <v>0</v>
      </c>
      <c r="S54" s="3">
        <f t="shared" si="4"/>
        <v>0</v>
      </c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s="10" customFormat="1" ht="12.75" customHeight="1">
      <c r="A55" s="8">
        <v>47</v>
      </c>
      <c r="B55" s="9" t="s">
        <v>43</v>
      </c>
      <c r="C55" s="3"/>
      <c r="D55" s="3"/>
      <c r="E55" s="3">
        <f t="shared" si="1"/>
        <v>0</v>
      </c>
      <c r="F55" s="3"/>
      <c r="G55" s="3">
        <f t="shared" si="2"/>
        <v>0</v>
      </c>
      <c r="H55" s="14">
        <f t="shared" si="5"/>
        <v>33578.6</v>
      </c>
      <c r="I55" s="14">
        <f t="shared" si="5"/>
        <v>33578.6</v>
      </c>
      <c r="J55" s="15">
        <v>20139.3</v>
      </c>
      <c r="K55" s="15">
        <v>20139.3</v>
      </c>
      <c r="L55" s="16"/>
      <c r="M55" s="16"/>
      <c r="N55" s="16">
        <v>13439.3</v>
      </c>
      <c r="O55" s="16">
        <v>13439.3</v>
      </c>
      <c r="P55" s="16">
        <v>7811.6</v>
      </c>
      <c r="Q55" s="16">
        <v>7811.6</v>
      </c>
      <c r="R55" s="3">
        <f t="shared" si="3"/>
        <v>0</v>
      </c>
      <c r="S55" s="3">
        <f t="shared" si="4"/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1:60" s="10" customFormat="1" ht="12.75" customHeight="1">
      <c r="A56" s="8">
        <v>48</v>
      </c>
      <c r="B56" s="9" t="s">
        <v>44</v>
      </c>
      <c r="C56" s="3"/>
      <c r="D56" s="3"/>
      <c r="E56" s="3">
        <f t="shared" si="1"/>
        <v>0</v>
      </c>
      <c r="F56" s="3"/>
      <c r="G56" s="3">
        <f t="shared" si="2"/>
        <v>0</v>
      </c>
      <c r="H56" s="14">
        <f t="shared" si="5"/>
        <v>11723.9</v>
      </c>
      <c r="I56" s="14">
        <f t="shared" si="5"/>
        <v>11723.9</v>
      </c>
      <c r="J56" s="15">
        <v>11723.9</v>
      </c>
      <c r="K56" s="15">
        <v>11723.9</v>
      </c>
      <c r="L56" s="16"/>
      <c r="M56" s="16"/>
      <c r="N56" s="16"/>
      <c r="O56" s="16"/>
      <c r="P56" s="16"/>
      <c r="Q56" s="16"/>
      <c r="R56" s="3">
        <f t="shared" si="3"/>
        <v>0</v>
      </c>
      <c r="S56" s="3">
        <f t="shared" si="4"/>
        <v>0</v>
      </c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</row>
    <row r="57" spans="1:60" s="10" customFormat="1" ht="12.75" customHeight="1">
      <c r="A57" s="8">
        <v>49</v>
      </c>
      <c r="B57" s="9" t="s">
        <v>45</v>
      </c>
      <c r="C57" s="3"/>
      <c r="D57" s="3"/>
      <c r="E57" s="3">
        <f t="shared" si="1"/>
        <v>0</v>
      </c>
      <c r="F57" s="3"/>
      <c r="G57" s="3">
        <f t="shared" si="2"/>
        <v>0</v>
      </c>
      <c r="H57" s="14">
        <f t="shared" si="5"/>
        <v>5706.3</v>
      </c>
      <c r="I57" s="14">
        <f t="shared" si="5"/>
        <v>5706.3</v>
      </c>
      <c r="J57" s="15">
        <v>5706.3</v>
      </c>
      <c r="K57" s="15">
        <v>5706.3</v>
      </c>
      <c r="L57" s="16"/>
      <c r="M57" s="16"/>
      <c r="N57" s="16"/>
      <c r="O57" s="16"/>
      <c r="P57" s="16"/>
      <c r="Q57" s="16"/>
      <c r="R57" s="3">
        <f t="shared" si="3"/>
        <v>0</v>
      </c>
      <c r="S57" s="3">
        <f t="shared" si="4"/>
        <v>0</v>
      </c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10" customFormat="1" ht="12.75" customHeight="1">
      <c r="A58" s="8">
        <v>50</v>
      </c>
      <c r="B58" s="9" t="s">
        <v>46</v>
      </c>
      <c r="C58" s="3"/>
      <c r="D58" s="3"/>
      <c r="E58" s="3">
        <f t="shared" si="1"/>
        <v>0</v>
      </c>
      <c r="F58" s="3"/>
      <c r="G58" s="3">
        <f t="shared" si="2"/>
        <v>0</v>
      </c>
      <c r="H58" s="14">
        <f t="shared" si="5"/>
        <v>51219</v>
      </c>
      <c r="I58" s="14">
        <f t="shared" si="5"/>
        <v>51219</v>
      </c>
      <c r="J58" s="15">
        <v>18475</v>
      </c>
      <c r="K58" s="15">
        <v>18475</v>
      </c>
      <c r="L58" s="16"/>
      <c r="M58" s="16"/>
      <c r="N58" s="16">
        <v>32744</v>
      </c>
      <c r="O58" s="16">
        <v>32744</v>
      </c>
      <c r="P58" s="16">
        <v>16300</v>
      </c>
      <c r="Q58" s="16">
        <v>16300</v>
      </c>
      <c r="R58" s="3">
        <f t="shared" si="3"/>
        <v>0</v>
      </c>
      <c r="S58" s="3">
        <f t="shared" si="4"/>
        <v>0</v>
      </c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10" customFormat="1" ht="12.75" customHeight="1">
      <c r="A59" s="8">
        <v>51</v>
      </c>
      <c r="B59" s="9" t="s">
        <v>47</v>
      </c>
      <c r="C59" s="3"/>
      <c r="D59" s="3"/>
      <c r="E59" s="3">
        <f t="shared" si="1"/>
        <v>0</v>
      </c>
      <c r="F59" s="3"/>
      <c r="G59" s="3">
        <f t="shared" si="2"/>
        <v>0</v>
      </c>
      <c r="H59" s="14">
        <f t="shared" si="5"/>
        <v>7360.4</v>
      </c>
      <c r="I59" s="14">
        <f t="shared" si="5"/>
        <v>7360.4</v>
      </c>
      <c r="J59" s="15">
        <v>7360.4</v>
      </c>
      <c r="K59" s="15">
        <v>7360.4</v>
      </c>
      <c r="L59" s="16"/>
      <c r="M59" s="16"/>
      <c r="N59" s="16"/>
      <c r="O59" s="16"/>
      <c r="P59" s="16"/>
      <c r="Q59" s="16"/>
      <c r="R59" s="3">
        <f t="shared" si="3"/>
        <v>0</v>
      </c>
      <c r="S59" s="3">
        <f t="shared" si="4"/>
        <v>0</v>
      </c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1:60" s="10" customFormat="1" ht="12.75" customHeight="1">
      <c r="A60" s="8">
        <v>52</v>
      </c>
      <c r="B60" s="9" t="s">
        <v>48</v>
      </c>
      <c r="C60" s="3"/>
      <c r="D60" s="3"/>
      <c r="E60" s="3">
        <f t="shared" si="1"/>
        <v>0</v>
      </c>
      <c r="F60" s="3"/>
      <c r="G60" s="3">
        <f t="shared" si="2"/>
        <v>0</v>
      </c>
      <c r="H60" s="14">
        <f t="shared" si="5"/>
        <v>5640.5</v>
      </c>
      <c r="I60" s="14">
        <f t="shared" si="5"/>
        <v>5640.5</v>
      </c>
      <c r="J60" s="15">
        <v>5640.5</v>
      </c>
      <c r="K60" s="15">
        <v>5640.5</v>
      </c>
      <c r="L60" s="16"/>
      <c r="M60" s="16"/>
      <c r="N60" s="16"/>
      <c r="O60" s="16"/>
      <c r="P60" s="16"/>
      <c r="Q60" s="16"/>
      <c r="R60" s="3">
        <f t="shared" si="3"/>
        <v>0</v>
      </c>
      <c r="S60" s="3">
        <f t="shared" si="4"/>
        <v>0</v>
      </c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</row>
    <row r="61" spans="1:60" s="10" customFormat="1" ht="12.75" customHeight="1">
      <c r="A61" s="8">
        <v>53</v>
      </c>
      <c r="B61" s="9" t="s">
        <v>49</v>
      </c>
      <c r="C61" s="3"/>
      <c r="D61" s="3"/>
      <c r="E61" s="3">
        <f t="shared" si="1"/>
        <v>0</v>
      </c>
      <c r="F61" s="3"/>
      <c r="G61" s="3">
        <f t="shared" si="2"/>
        <v>0</v>
      </c>
      <c r="H61" s="14">
        <f t="shared" si="5"/>
        <v>7702</v>
      </c>
      <c r="I61" s="14">
        <f t="shared" si="5"/>
        <v>7702</v>
      </c>
      <c r="J61" s="15">
        <v>7702</v>
      </c>
      <c r="K61" s="15">
        <v>7702</v>
      </c>
      <c r="L61" s="16"/>
      <c r="M61" s="16"/>
      <c r="N61" s="16"/>
      <c r="O61" s="16"/>
      <c r="P61" s="16"/>
      <c r="Q61" s="16"/>
      <c r="R61" s="3">
        <f t="shared" si="3"/>
        <v>0</v>
      </c>
      <c r="S61" s="3">
        <f t="shared" si="4"/>
        <v>0</v>
      </c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</row>
    <row r="62" spans="1:60" s="10" customFormat="1" ht="12.75" customHeight="1">
      <c r="A62" s="8">
        <v>54</v>
      </c>
      <c r="B62" s="9" t="s">
        <v>50</v>
      </c>
      <c r="C62" s="3"/>
      <c r="D62" s="3"/>
      <c r="E62" s="3">
        <f t="shared" si="1"/>
        <v>0</v>
      </c>
      <c r="F62" s="3"/>
      <c r="G62" s="3">
        <f t="shared" si="2"/>
        <v>0</v>
      </c>
      <c r="H62" s="14">
        <f t="shared" si="5"/>
        <v>6798.1</v>
      </c>
      <c r="I62" s="14">
        <f t="shared" si="5"/>
        <v>6798.1</v>
      </c>
      <c r="J62" s="19">
        <v>6798.1</v>
      </c>
      <c r="K62" s="19">
        <v>6798.1</v>
      </c>
      <c r="L62" s="16"/>
      <c r="M62" s="16"/>
      <c r="N62" s="16"/>
      <c r="O62" s="16"/>
      <c r="P62" s="16"/>
      <c r="Q62" s="16"/>
      <c r="R62" s="3">
        <f t="shared" si="3"/>
        <v>0</v>
      </c>
      <c r="S62" s="3">
        <f t="shared" si="4"/>
        <v>0</v>
      </c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</row>
    <row r="63" spans="1:60" s="10" customFormat="1" ht="12.75" customHeight="1">
      <c r="A63" s="8">
        <v>55</v>
      </c>
      <c r="B63" s="9" t="s">
        <v>51</v>
      </c>
      <c r="C63" s="3"/>
      <c r="D63" s="3"/>
      <c r="E63" s="3">
        <f t="shared" si="1"/>
        <v>0</v>
      </c>
      <c r="F63" s="3"/>
      <c r="G63" s="3">
        <f t="shared" si="2"/>
        <v>0</v>
      </c>
      <c r="H63" s="14">
        <f t="shared" si="5"/>
        <v>5598.6</v>
      </c>
      <c r="I63" s="14">
        <f t="shared" si="5"/>
        <v>5598.6</v>
      </c>
      <c r="J63" s="16">
        <v>5598.6</v>
      </c>
      <c r="K63" s="16">
        <v>5598.6</v>
      </c>
      <c r="L63" s="16"/>
      <c r="M63" s="16"/>
      <c r="N63" s="16"/>
      <c r="O63" s="16"/>
      <c r="P63" s="16"/>
      <c r="Q63" s="16"/>
      <c r="R63" s="3">
        <f t="shared" si="3"/>
        <v>0</v>
      </c>
      <c r="S63" s="3">
        <f t="shared" si="4"/>
        <v>0</v>
      </c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</row>
    <row r="64" spans="1:60" s="10" customFormat="1" ht="12.75" customHeight="1">
      <c r="A64" s="8">
        <v>56</v>
      </c>
      <c r="B64" s="9" t="s">
        <v>52</v>
      </c>
      <c r="C64" s="3"/>
      <c r="D64" s="3"/>
      <c r="E64" s="3">
        <f t="shared" si="1"/>
        <v>0</v>
      </c>
      <c r="F64" s="3"/>
      <c r="G64" s="3">
        <f t="shared" si="2"/>
        <v>0</v>
      </c>
      <c r="H64" s="14">
        <f t="shared" si="5"/>
        <v>27570</v>
      </c>
      <c r="I64" s="14">
        <f t="shared" si="5"/>
        <v>27570</v>
      </c>
      <c r="J64" s="15">
        <v>14287.6</v>
      </c>
      <c r="K64" s="15">
        <v>14287.6</v>
      </c>
      <c r="L64" s="16"/>
      <c r="M64" s="16"/>
      <c r="N64" s="16">
        <v>13282.4</v>
      </c>
      <c r="O64" s="16">
        <v>13282.4</v>
      </c>
      <c r="P64" s="16">
        <v>8832.7999999999993</v>
      </c>
      <c r="Q64" s="16">
        <v>8832.7999999999993</v>
      </c>
      <c r="R64" s="3">
        <f t="shared" si="3"/>
        <v>0</v>
      </c>
      <c r="S64" s="3">
        <f t="shared" si="4"/>
        <v>0</v>
      </c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</row>
    <row r="65" spans="1:60" s="10" customFormat="1" ht="12.75" customHeight="1">
      <c r="A65" s="8">
        <v>57</v>
      </c>
      <c r="B65" s="9" t="s">
        <v>53</v>
      </c>
      <c r="C65" s="3"/>
      <c r="D65" s="3"/>
      <c r="E65" s="3">
        <f t="shared" si="1"/>
        <v>0</v>
      </c>
      <c r="F65" s="3"/>
      <c r="G65" s="3">
        <f t="shared" si="2"/>
        <v>0</v>
      </c>
      <c r="H65" s="14">
        <f t="shared" si="5"/>
        <v>84205.6</v>
      </c>
      <c r="I65" s="14">
        <f t="shared" si="5"/>
        <v>84205.6</v>
      </c>
      <c r="J65" s="15">
        <v>23956.799999999999</v>
      </c>
      <c r="K65" s="15">
        <v>23956.799999999999</v>
      </c>
      <c r="L65" s="16"/>
      <c r="M65" s="16"/>
      <c r="N65" s="16">
        <v>60248.800000000003</v>
      </c>
      <c r="O65" s="16">
        <v>60248.800000000003</v>
      </c>
      <c r="P65" s="16">
        <v>26473.5</v>
      </c>
      <c r="Q65" s="16">
        <v>26473.5</v>
      </c>
      <c r="R65" s="3">
        <f t="shared" si="3"/>
        <v>0</v>
      </c>
      <c r="S65" s="3">
        <f t="shared" si="4"/>
        <v>0</v>
      </c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</row>
    <row r="66" spans="1:60" s="10" customFormat="1" ht="12.75" customHeight="1">
      <c r="A66" s="8">
        <v>58</v>
      </c>
      <c r="B66" s="9" t="s">
        <v>54</v>
      </c>
      <c r="C66" s="3"/>
      <c r="D66" s="3"/>
      <c r="E66" s="3">
        <f t="shared" si="1"/>
        <v>0</v>
      </c>
      <c r="F66" s="3"/>
      <c r="G66" s="3">
        <f t="shared" si="2"/>
        <v>0</v>
      </c>
      <c r="H66" s="14">
        <f t="shared" si="5"/>
        <v>19198.900000000001</v>
      </c>
      <c r="I66" s="14">
        <f t="shared" si="5"/>
        <v>19198.900000000001</v>
      </c>
      <c r="J66" s="16">
        <v>14042.9</v>
      </c>
      <c r="K66" s="16">
        <v>14042.9</v>
      </c>
      <c r="L66" s="16"/>
      <c r="M66" s="16"/>
      <c r="N66" s="16">
        <v>5156</v>
      </c>
      <c r="O66" s="16">
        <v>5156</v>
      </c>
      <c r="P66" s="16">
        <v>5156</v>
      </c>
      <c r="Q66" s="16">
        <v>5156</v>
      </c>
      <c r="R66" s="3">
        <f t="shared" si="3"/>
        <v>0</v>
      </c>
      <c r="S66" s="3">
        <f t="shared" si="4"/>
        <v>0</v>
      </c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</row>
    <row r="67" spans="1:60" s="10" customFormat="1" ht="12.75" customHeight="1">
      <c r="A67" s="8">
        <v>59</v>
      </c>
      <c r="B67" s="9" t="s">
        <v>55</v>
      </c>
      <c r="C67" s="3"/>
      <c r="D67" s="3"/>
      <c r="E67" s="3">
        <f t="shared" si="1"/>
        <v>0</v>
      </c>
      <c r="F67" s="3"/>
      <c r="G67" s="3">
        <f t="shared" si="2"/>
        <v>0</v>
      </c>
      <c r="H67" s="14">
        <f t="shared" si="5"/>
        <v>12561</v>
      </c>
      <c r="I67" s="14">
        <f t="shared" si="5"/>
        <v>12561</v>
      </c>
      <c r="J67" s="15">
        <v>12561</v>
      </c>
      <c r="K67" s="15">
        <v>12561</v>
      </c>
      <c r="L67" s="16"/>
      <c r="M67" s="16"/>
      <c r="N67" s="16"/>
      <c r="O67" s="16"/>
      <c r="P67" s="16"/>
      <c r="Q67" s="16"/>
      <c r="R67" s="3">
        <f t="shared" si="3"/>
        <v>0</v>
      </c>
      <c r="S67" s="3">
        <f t="shared" si="4"/>
        <v>0</v>
      </c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</row>
    <row r="68" spans="1:60" s="10" customFormat="1" ht="12.75" customHeight="1">
      <c r="A68" s="8">
        <v>60</v>
      </c>
      <c r="B68" s="9" t="s">
        <v>56</v>
      </c>
      <c r="C68" s="3"/>
      <c r="D68" s="3"/>
      <c r="E68" s="3">
        <f t="shared" si="1"/>
        <v>0</v>
      </c>
      <c r="F68" s="3"/>
      <c r="G68" s="3">
        <f t="shared" si="2"/>
        <v>0</v>
      </c>
      <c r="H68" s="14">
        <f t="shared" si="5"/>
        <v>20705.5</v>
      </c>
      <c r="I68" s="14">
        <f t="shared" si="5"/>
        <v>20705.5</v>
      </c>
      <c r="J68" s="15">
        <v>15782.6</v>
      </c>
      <c r="K68" s="15">
        <v>15782.6</v>
      </c>
      <c r="L68" s="16"/>
      <c r="M68" s="16"/>
      <c r="N68" s="16">
        <v>4922.8999999999996</v>
      </c>
      <c r="O68" s="16">
        <v>4922.8999999999996</v>
      </c>
      <c r="P68" s="16">
        <v>4922.8999999999996</v>
      </c>
      <c r="Q68" s="16">
        <v>4922.8999999999996</v>
      </c>
      <c r="R68" s="3">
        <f t="shared" si="3"/>
        <v>0</v>
      </c>
      <c r="S68" s="3">
        <f t="shared" si="4"/>
        <v>0</v>
      </c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</row>
    <row r="69" spans="1:60" s="10" customFormat="1" ht="12.75" customHeight="1">
      <c r="A69" s="8">
        <v>61</v>
      </c>
      <c r="B69" s="9" t="s">
        <v>57</v>
      </c>
      <c r="C69" s="3"/>
      <c r="D69" s="3"/>
      <c r="E69" s="3">
        <f t="shared" si="1"/>
        <v>0</v>
      </c>
      <c r="F69" s="3"/>
      <c r="G69" s="3">
        <f t="shared" si="2"/>
        <v>0</v>
      </c>
      <c r="H69" s="14">
        <f t="shared" si="5"/>
        <v>13829.3</v>
      </c>
      <c r="I69" s="14">
        <f t="shared" si="5"/>
        <v>13829.3</v>
      </c>
      <c r="J69" s="15">
        <v>8808.2999999999993</v>
      </c>
      <c r="K69" s="15">
        <v>8808.2999999999993</v>
      </c>
      <c r="L69" s="16"/>
      <c r="M69" s="16"/>
      <c r="N69" s="16">
        <v>5021</v>
      </c>
      <c r="O69" s="16">
        <v>5021</v>
      </c>
      <c r="P69" s="16">
        <v>5021</v>
      </c>
      <c r="Q69" s="16">
        <v>5021</v>
      </c>
      <c r="R69" s="3">
        <f t="shared" si="3"/>
        <v>0</v>
      </c>
      <c r="S69" s="3">
        <f t="shared" si="4"/>
        <v>0</v>
      </c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</row>
    <row r="70" spans="1:60" s="10" customFormat="1" ht="12.75" customHeight="1">
      <c r="A70" s="8">
        <v>62</v>
      </c>
      <c r="B70" s="9" t="s">
        <v>58</v>
      </c>
      <c r="C70" s="3"/>
      <c r="D70" s="3"/>
      <c r="E70" s="3">
        <f t="shared" si="1"/>
        <v>0</v>
      </c>
      <c r="F70" s="3"/>
      <c r="G70" s="3">
        <f t="shared" si="2"/>
        <v>0</v>
      </c>
      <c r="H70" s="14">
        <f t="shared" si="5"/>
        <v>9013.4</v>
      </c>
      <c r="I70" s="14">
        <f t="shared" si="5"/>
        <v>9013.4</v>
      </c>
      <c r="J70" s="15">
        <v>9013.4</v>
      </c>
      <c r="K70" s="15">
        <v>9013.4</v>
      </c>
      <c r="L70" s="16"/>
      <c r="M70" s="16"/>
      <c r="N70" s="16"/>
      <c r="O70" s="16"/>
      <c r="P70" s="16"/>
      <c r="Q70" s="16"/>
      <c r="R70" s="3">
        <f t="shared" si="3"/>
        <v>0</v>
      </c>
      <c r="S70" s="3">
        <f t="shared" si="4"/>
        <v>0</v>
      </c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</row>
    <row r="71" spans="1:60" s="11" customFormat="1" ht="26.25" customHeight="1">
      <c r="A71" s="41" t="s">
        <v>59</v>
      </c>
      <c r="B71" s="41"/>
      <c r="C71" s="20">
        <f>SUM(C9:C70)</f>
        <v>0</v>
      </c>
      <c r="D71" s="20">
        <f t="shared" ref="D71:S71" si="6">SUM(D9:D70)</f>
        <v>0</v>
      </c>
      <c r="E71" s="20">
        <f t="shared" si="6"/>
        <v>0</v>
      </c>
      <c r="F71" s="20">
        <f t="shared" si="6"/>
        <v>0</v>
      </c>
      <c r="G71" s="20">
        <f t="shared" si="6"/>
        <v>0</v>
      </c>
      <c r="H71" s="20">
        <f t="shared" si="6"/>
        <v>2080846.1</v>
      </c>
      <c r="I71" s="20">
        <f t="shared" si="6"/>
        <v>2080846.1</v>
      </c>
      <c r="J71" s="20">
        <f t="shared" si="6"/>
        <v>993583.99999999988</v>
      </c>
      <c r="K71" s="20">
        <f t="shared" si="6"/>
        <v>993583.99999999988</v>
      </c>
      <c r="L71" s="20">
        <f t="shared" si="6"/>
        <v>119988.79999999999</v>
      </c>
      <c r="M71" s="20">
        <f t="shared" si="6"/>
        <v>119988.79999999999</v>
      </c>
      <c r="N71" s="20">
        <f t="shared" si="6"/>
        <v>967273.30000000028</v>
      </c>
      <c r="O71" s="20">
        <f t="shared" si="6"/>
        <v>967273.30000000028</v>
      </c>
      <c r="P71" s="20">
        <f t="shared" si="6"/>
        <v>512410.89999999997</v>
      </c>
      <c r="Q71" s="20">
        <f t="shared" si="6"/>
        <v>512410.89999999997</v>
      </c>
      <c r="R71" s="20">
        <f t="shared" si="6"/>
        <v>0</v>
      </c>
      <c r="S71" s="20">
        <f t="shared" si="6"/>
        <v>0</v>
      </c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</row>
    <row r="72" spans="1:60" s="22" customFormat="1"/>
    <row r="73" spans="1:60" s="22" customFormat="1" ht="13.5">
      <c r="J73" s="23"/>
    </row>
    <row r="74" spans="1:60" s="22" customFormat="1" ht="13.5">
      <c r="J74" s="23"/>
    </row>
    <row r="75" spans="1:60" s="22" customFormat="1">
      <c r="J75" s="24"/>
    </row>
    <row r="76" spans="1:60" s="22" customFormat="1"/>
    <row r="77" spans="1:60" s="22" customFormat="1"/>
    <row r="78" spans="1:60" s="22" customFormat="1"/>
    <row r="79" spans="1:60" s="22" customFormat="1"/>
    <row r="80" spans="1:6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  <row r="288" s="22" customFormat="1"/>
    <row r="289" s="22" customFormat="1"/>
    <row r="290" s="22" customFormat="1"/>
    <row r="291" s="22" customFormat="1"/>
    <row r="292" s="22" customFormat="1"/>
    <row r="293" s="22" customFormat="1"/>
    <row r="294" s="22" customForma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  <row r="302" s="22" customFormat="1"/>
    <row r="303" s="22" customFormat="1"/>
    <row r="304" s="22" customFormat="1"/>
    <row r="305" s="22" customFormat="1"/>
    <row r="306" s="22" customFormat="1"/>
    <row r="307" s="22" customFormat="1"/>
    <row r="308" s="22" customFormat="1"/>
    <row r="309" s="22" customFormat="1"/>
    <row r="310" s="22" customFormat="1"/>
    <row r="311" s="22" customFormat="1"/>
    <row r="312" s="22" customFormat="1"/>
    <row r="313" s="22" customFormat="1"/>
    <row r="314" s="22" customFormat="1"/>
    <row r="315" s="22" customFormat="1"/>
    <row r="316" s="22" customFormat="1"/>
    <row r="317" s="22" customFormat="1"/>
    <row r="318" s="22" customFormat="1"/>
    <row r="319" s="22" customFormat="1"/>
    <row r="320" s="22" customFormat="1"/>
    <row r="321" s="22" customFormat="1"/>
    <row r="322" s="22" customFormat="1"/>
    <row r="323" s="22" customFormat="1"/>
    <row r="324" s="22" customFormat="1"/>
    <row r="325" s="22" customFormat="1"/>
    <row r="326" s="22" customFormat="1"/>
    <row r="327" s="22" customFormat="1"/>
    <row r="328" s="22" customFormat="1"/>
    <row r="329" s="22" customFormat="1"/>
    <row r="330" s="22" customFormat="1"/>
    <row r="331" s="22" customFormat="1"/>
    <row r="332" s="22" customFormat="1"/>
    <row r="333" s="22" customFormat="1"/>
    <row r="334" s="22" customFormat="1"/>
    <row r="335" s="22" customFormat="1"/>
    <row r="336" s="22" customFormat="1"/>
    <row r="337" s="22" customFormat="1"/>
    <row r="338" s="22" customFormat="1"/>
    <row r="339" s="22" customFormat="1"/>
    <row r="340" s="22" customFormat="1"/>
    <row r="341" s="22" customFormat="1"/>
    <row r="342" s="22" customFormat="1"/>
    <row r="343" s="22" customFormat="1"/>
    <row r="344" s="22" customFormat="1"/>
    <row r="345" s="22" customFormat="1"/>
    <row r="346" s="22" customFormat="1"/>
    <row r="347" s="22" customFormat="1"/>
    <row r="348" s="22" customFormat="1"/>
    <row r="349" s="22" customFormat="1"/>
    <row r="350" s="22" customFormat="1"/>
    <row r="351" s="22" customFormat="1"/>
    <row r="352" s="22" customFormat="1"/>
    <row r="353" s="22" customFormat="1"/>
    <row r="354" s="22" customFormat="1"/>
    <row r="355" s="22" customFormat="1"/>
    <row r="356" s="22" customFormat="1"/>
    <row r="357" s="22" customFormat="1"/>
    <row r="358" s="22" customFormat="1"/>
    <row r="359" s="22" customFormat="1"/>
    <row r="360" s="22" customFormat="1"/>
    <row r="361" s="22" customFormat="1"/>
    <row r="362" s="22" customFormat="1"/>
  </sheetData>
  <mergeCells count="23">
    <mergeCell ref="A71:B71"/>
    <mergeCell ref="L4:M4"/>
    <mergeCell ref="N4:Q4"/>
    <mergeCell ref="R4:R7"/>
    <mergeCell ref="S4:S7"/>
    <mergeCell ref="H5:I6"/>
    <mergeCell ref="J5:K6"/>
    <mergeCell ref="L5:M6"/>
    <mergeCell ref="N5:Q5"/>
    <mergeCell ref="N6:N7"/>
    <mergeCell ref="O6:O7"/>
    <mergeCell ref="P6:Q6"/>
    <mergeCell ref="B1:M1"/>
    <mergeCell ref="A4:A7"/>
    <mergeCell ref="B4:B7"/>
    <mergeCell ref="H4:I4"/>
    <mergeCell ref="J4:K4"/>
    <mergeCell ref="C4:C7"/>
    <mergeCell ref="D4:D7"/>
    <mergeCell ref="E4:E7"/>
    <mergeCell ref="F4:F7"/>
    <mergeCell ref="G4:G7"/>
    <mergeCell ref="B2:M2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2015տարի</vt:lpstr>
      <vt:lpstr>'2015տարի'!Print_Titles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2016-01-13T13:20:00Z</cp:lastPrinted>
  <dcterms:created xsi:type="dcterms:W3CDTF">1996-10-14T23:33:28Z</dcterms:created>
  <dcterms:modified xsi:type="dcterms:W3CDTF">2016-01-21T09:08:09Z</dcterms:modified>
</cp:coreProperties>
</file>